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2D0F9591-C337-4272-B4F1-EF7BDD1CBEAE}" xr6:coauthVersionLast="36" xr6:coauthVersionMax="36" xr10:uidLastSave="{00000000-0000-0000-0000-000000000000}"/>
  <bookViews>
    <workbookView xWindow="0" yWindow="0" windowWidth="28800" windowHeight="121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C35" i="10"/>
  <c r="BW34" i="10"/>
  <c r="BE34" i="10"/>
  <c r="U34" i="10"/>
  <c r="C34" i="10"/>
  <c r="BW35" i="10" l="1"/>
  <c r="BW36" i="10" s="1"/>
  <c r="BW37" i="10" s="1"/>
  <c r="BW38" i="10" s="1"/>
  <c r="BW39" i="10" s="1"/>
  <c r="BW40" i="10" s="1"/>
  <c r="BW41"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 r="AM34" i="10"/>
  <c r="AM35" i="10" s="1"/>
</calcChain>
</file>

<file path=xl/sharedStrings.xml><?xml version="1.0" encoding="utf-8"?>
<sst xmlns="http://schemas.openxmlformats.org/spreadsheetml/2006/main" count="1104" uniqueCount="615">
  <si>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</si>
  <si>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</si>
  <si>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</si>
  <si>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</si>
  <si>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</si>
  <si>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</si>
  <si>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</si>
  <si>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</si>
  <si>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</si>
  <si>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</si>
  <si>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</si>
  <si>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</si>
  <si>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</si>
  <si>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</si>
  <si>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</si>
  <si>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</si>
  <si>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</si>
  <si>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</si>
  <si>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</si>
  <si>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</si>
  <si>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</si>
  <si>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</si>
  <si>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</si>
  <si>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</si>
  <si>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</si>
  <si>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</si>
  <si>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</si>
  <si>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</si>
  <si>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</si>
  <si>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</si>
  <si>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</si>
  <si>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</si>
  <si>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</si>
  <si>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</si>
  <si>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</si>
  <si>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</si>
  <si>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</si>
  <si>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</si>
  <si>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</si>
  <si>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</si>
  <si>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</si>
  <si>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</si>
  <si>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</si>
  <si>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</si>
  <si>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</si>
  <si>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</si>
  <si>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</si>
  <si>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</si>
  <si>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</si>
  <si>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</si>
  <si>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</si>
  <si>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</si>
  <si>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</si>
  <si>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</si>
  <si>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</si>
  <si>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</si>
  <si>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</si>
  <si>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</si>
  <si>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</si>
  <si>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</si>
  <si>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</si>
  <si>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</si>
  <si>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</si>
  <si>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</si>
  <si>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</si>
  <si>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</si>
  <si>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</si>
  <si>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</si>
  <si>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</si>
  <si>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</si>
  <si>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</si>
  <si>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</si>
  <si>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</si>
  <si>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</si>
  <si>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</si>
  <si>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</si>
  <si>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</si>
  <si>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</si>
  <si>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</si>
  <si>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</si>
  <si>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</si>
  <si>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</si>
  <si>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</si>
  <si>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</si>
  <si>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</si>
  <si>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</si>
  <si>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</si>
  <si>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</si>
  <si>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</si>
  <si>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</si>
  <si>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</si>
  <si>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</si>
  <si>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</si>
  <si>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</si>
  <si>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</si>
  <si>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</si>
  <si>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</si>
  <si>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</si>
  <si>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</si>
  <si>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</si>
  <si>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</si>
  <si>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</si>
  <si>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</si>
  <si>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</si>
  <si>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</si>
  <si>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</si>
  <si>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</si>
  <si>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</si>
  <si>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</si>
  <si>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</si>
  <si>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</si>
  <si>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</si>
  <si>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</si>
  <si>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</si>
  <si>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</si>
  <si>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</si>
  <si>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</si>
  <si>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</si>
  <si>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</si>
  <si>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</si>
  <si>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</si>
  <si>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</si>
  <si>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</si>
  <si>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</si>
  <si>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</si>
  <si>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</si>
  <si>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</si>
  <si>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</si>
  <si>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</si>
  <si>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</si>
  <si>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</si>
  <si>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</si>
  <si>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</si>
  <si>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</si>
  <si>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</si>
  <si>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</si>
  <si>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</si>
  <si>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</si>
  <si>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</si>
  <si>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</si>
  <si>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</si>
  <si>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</si>
  <si>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</si>
  <si>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</si>
  <si>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</si>
  <si>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</si>
  <si>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</si>
  <si>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</si>
  <si>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</si>
  <si>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</si>
  <si>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</si>
  <si>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</si>
  <si>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</si>
  <si>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</si>
  <si>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</si>
  <si>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</si>
  <si>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</si>
  <si>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</si>
  <si>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</si>
  <si>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</si>
  <si>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</si>
  <si>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</si>
  <si>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</si>
  <si>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</si>
  <si>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</si>
  <si>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</si>
  <si>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</si>
  <si>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</si>
  <si>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</si>
  <si>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</si>
  <si>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</si>
  <si>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</si>
  <si>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</si>
  <si>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</si>
  <si>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</si>
  <si>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</si>
  <si>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</si>
  <si>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</si>
  <si>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</si>
  <si>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</si>
  <si>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</si>
  <si>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</si>
  <si>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</si>
  <si>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</si>
  <si>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</si>
  <si>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</si>
  <si>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</si>
  <si>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</si>
  <si>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</si>
  <si>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</si>
  <si>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</si>
  <si>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</si>
  <si>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</si>
  <si>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</si>
  <si>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</si>
  <si>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</si>
  <si>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</si>
  <si>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</si>
  <si>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</si>
  <si>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</si>
  <si>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</si>
  <si>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</si>
  <si>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</si>
  <si>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</si>
  <si>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</si>
  <si>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</si>
  <si>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</si>
  <si>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</si>
  <si>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</si>
  <si>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</si>
  <si>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</si>
  <si>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</si>
  <si>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</si>
  <si>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</si>
  <si>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京都府宇治市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</si>
  <si>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</si>
  <si>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</si>
  <si>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</si>
  <si>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</si>
  <si>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</si>
  <si>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</si>
  <si>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</si>
  <si>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</si>
  <si>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</si>
  <si>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</si>
  <si>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</si>
  <si>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</si>
  <si>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</si>
  <si>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</si>
  <si>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</si>
  <si>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</si>
  <si>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</si>
  <si>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</si>
  <si>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</si>
  <si>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</si>
  <si>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</si>
  <si>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</si>
  <si>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</si>
  <si>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</si>
  <si>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</si>
  <si>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</si>
  <si>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</si>
  <si>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</si>
  <si>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</si>
  <si>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</si>
  <si>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</si>
  <si>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</si>
  <si>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</si>
  <si>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</si>
  <si>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</si>
  <si>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</si>
  <si>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</si>
  <si>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</si>
  <si>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</si>
  <si>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</si>
  <si>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</si>
  <si>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</si>
  <si>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</si>
  <si>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</si>
  <si>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</si>
  <si>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</si>
  <si>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</si>
  <si>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</si>
  <si>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</si>
  <si>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</si>
  <si>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</si>
  <si>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</si>
  <si>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</si>
  <si>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</si>
  <si>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</si>
  <si>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</si>
  <si>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</si>
  <si>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</si>
  <si>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</si>
  <si>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</si>
  <si>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</si>
  <si>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</si>
  <si>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</si>
  <si>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</si>
  <si>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</si>
  <si>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</si>
  <si>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</si>
  <si>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</si>
  <si>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</si>
  <si>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</si>
  <si>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</si>
  <si>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</si>
  <si>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</si>
  <si>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</si>
  <si>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</si>
  <si>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</si>
  <si>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</si>
  <si>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</si>
  <si>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</si>
  <si>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</si>
  <si>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</si>
  <si>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</si>
  <si>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</si>
  <si>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</si>
  <si>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</si>
  <si>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</si>
  <si>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</si>
  <si>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</si>
  <si>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</si>
  <si>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</si>
  <si>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</si>
  <si>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</si>
  <si>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</si>
  <si>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</si>
  <si>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</si>
  <si>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</si>
  <si>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</si>
  <si>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</si>
  <si>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</si>
  <si>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</si>
  <si>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</si>
  <si>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</si>
  <si>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</si>
  <si>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</si>
  <si>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</si>
  <si>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</si>
  <si>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</si>
  <si>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</si>
  <si>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</si>
  <si>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</si>
  <si>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</si>
  <si>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</si>
  <si>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</si>
  <si>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</si>
  <si>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</si>
  <si>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</si>
  <si>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</si>
  <si>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</si>
  <si>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</si>
  <si>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</si>
  <si>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</si>
  <si>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</si>
  <si>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</si>
  <si>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</si>
  <si>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</si>
  <si>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</si>
  <si>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</si>
  <si>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</si>
  <si>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</si>
  <si>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</si>
  <si>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</si>
  <si>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</si>
  <si>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</si>
  <si>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</si>
  <si>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</si>
  <si>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</si>
  <si>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</si>
  <si>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</si>
  <si>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</si>
  <si>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</si>
  <si>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</si>
  <si>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</si>
  <si>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</si>
  <si>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</si>
  <si>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</si>
  <si>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</si>
  <si>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</si>
  <si>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</si>
  <si>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</si>
  <si>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</si>
  <si>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</si>
  <si>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</si>
  <si>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</si>
  <si>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</si>
  <si>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京都府宇治市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</si>
  <si>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</si>
  <si>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</si>
  <si>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</si>
  <si>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</si>
  <si>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</si>
  <si>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</si>
  <si>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</si>
  <si>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</si>
  <si>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</si>
  <si>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</si>
  <si>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</si>
  <si>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</si>
  <si>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</si>
  <si>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</si>
  <si>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</si>
  <si>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</si>
  <si>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</si>
  <si>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</si>
  <si>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</si>
  <si>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</si>
  <si>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</si>
  <si>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</si>
  <si>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</si>
  <si>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</si>
  <si>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</si>
  <si>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</si>
  <si>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</si>
  <si>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</si>
  <si>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</si>
  <si>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</si>
  <si>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</si>
  <si>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</si>
  <si>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</si>
  <si>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</si>
  <si>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</si>
  <si>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</si>
  <si>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</si>
  <si>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</si>
  <si>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</si>
  <si>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</si>
  <si>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</si>
  <si>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</si>
  <si>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</si>
  <si>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</si>
  <si>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</si>
  <si>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</si>
  <si>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</si>
  <si>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</si>
  <si>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</si>
  <si>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</si>
  <si>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</si>
  <si>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</si>
  <si>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</si>
  <si>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</si>
  <si>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</si>
  <si>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</si>
  <si>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</si>
  <si>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</si>
  <si>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</si>
  <si>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</si>
  <si>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</si>
  <si>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</si>
  <si>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</si>
  <si>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</si>
  <si>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</si>
  <si>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</si>
  <si>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</si>
  <si>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</si>
  <si>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</si>
  <si>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</si>
  <si>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</si>
  <si>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</si>
  <si>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</si>
  <si>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</si>
  <si>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</si>
  <si>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</si>
  <si>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</si>
  <si>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</si>
  <si>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</si>
  <si>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</si>
  <si>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</si>
  <si>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</si>
  <si>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</si>
  <si>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</si>
  <si>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</si>
  <si>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</si>
  <si>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</si>
  <si>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</si>
  <si>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</si>
  <si>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</si>
  <si>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</si>
  <si>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</si>
  <si>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</si>
  <si>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</si>
  <si>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</si>
  <si>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</si>
  <si>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</si>
  <si>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</si>
  <si>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</si>
  <si>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</si>
  <si>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</si>
  <si>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</si>
  <si>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</si>
  <si>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</si>
  <si>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</si>
  <si>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</si>
  <si>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</si>
  <si>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</si>
  <si>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</si>
  <si>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</si>
  <si>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</si>
  <si>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</si>
  <si>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</si>
  <si>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</si>
  <si>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</si>
  <si>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</si>
  <si>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</si>
  <si>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</si>
  <si>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</si>
  <si>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</si>
  <si>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</si>
  <si>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</si>
  <si>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</si>
  <si>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</si>
  <si>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</si>
  <si>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</si>
  <si>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</si>
  <si>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</si>
  <si>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</si>
  <si>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</si>
  <si>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</si>
  <si>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</si>
  <si>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</si>
  <si>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</si>
  <si>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</si>
  <si>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</si>
  <si>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</si>
  <si>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</si>
  <si>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</si>
  <si>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</si>
  <si>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</si>
  <si>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</si>
  <si>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</si>
  <si>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</si>
  <si>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</si>
  <si>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</si>
  <si>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</si>
  <si>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</si>
  <si>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</si>
  <si>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</si>
  <si>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</si>
  <si>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</si>
  <si>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</si>
  <si>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</si>
  <si>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</si>
  <si>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</si>
  <si>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</si>
  <si>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</si>
  <si>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</si>
  <si>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</si>
  <si>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</si>
  <si>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</si>
  <si>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</si>
  <si>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</si>
  <si>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</si>
  <si>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</si>
  <si>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</si>
  <si>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</si>
  <si>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</si>
  <si>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</si>
  <si>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</si>
  <si>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</si>
  <si>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</si>
  <si>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</si>
  <si>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</si>
  <si>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</si>
  <si>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</si>
  <si>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</si>
  <si>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</si>
  <si>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</si>
  <si>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</si>
  <si>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</si>
  <si>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</si>
  <si>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</si>
  <si>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</si>
  <si>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</si>
  <si>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</si>
  <si>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</si>
  <si>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</si>
  <si>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</si>
  <si>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</si>
  <si>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</si>
  <si>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0.97</t>
  </si>
  <si>
    <t>▲ 2.08</t>
  </si>
  <si>
    <t>水道事業会計</t>
  </si>
  <si>
    <t>一般会計</t>
  </si>
  <si>
    <t>介護保険事業特別会計</t>
  </si>
  <si>
    <t>公共下水道事業会計</t>
  </si>
  <si>
    <t>後期高齢者医療事業特別会計</t>
  </si>
  <si>
    <t>墓地公園事業特別会計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</si>
  <si>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</si>
  <si>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</si>
  <si>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</si>
  <si>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</si>
  <si>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</si>
  <si>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</si>
  <si>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</si>
  <si>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</si>
  <si>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</si>
  <si>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宇治市スポーツ協会</t>
    <rPh sb="0" eb="3">
      <t>ウジシ</t>
    </rPh>
    <rPh sb="7" eb="9">
      <t>キョウカイ</t>
    </rPh>
    <phoneticPr fontId="2"/>
  </si>
  <si>
    <t>宇治廃棄物処理公社</t>
    <rPh sb="0" eb="2">
      <t>ウジ</t>
    </rPh>
    <rPh sb="2" eb="5">
      <t>ハイキブツ</t>
    </rPh>
    <rPh sb="5" eb="7">
      <t>ショリ</t>
    </rPh>
    <rPh sb="7" eb="9">
      <t>コウシャ</t>
    </rPh>
    <phoneticPr fontId="2"/>
  </si>
  <si>
    <t>宇治市文化センター</t>
    <rPh sb="0" eb="3">
      <t>ウジシ</t>
    </rPh>
    <rPh sb="3" eb="5">
      <t>ブンカ</t>
    </rPh>
    <phoneticPr fontId="2"/>
  </si>
  <si>
    <t>宇治市公園公社</t>
    <rPh sb="0" eb="3">
      <t>ウジシ</t>
    </rPh>
    <rPh sb="3" eb="5">
      <t>コウエン</t>
    </rPh>
    <rPh sb="5" eb="7">
      <t>コウシャ</t>
    </rPh>
    <phoneticPr fontId="2"/>
  </si>
  <si>
    <t>宇治市霊園公社</t>
    <rPh sb="0" eb="3">
      <t>ウジシ</t>
    </rPh>
    <rPh sb="3" eb="5">
      <t>レイエン</t>
    </rPh>
    <rPh sb="5" eb="7">
      <t>コウシャ</t>
    </rPh>
    <phoneticPr fontId="2"/>
  </si>
  <si>
    <t>宇治市福祉サービス公社</t>
    <rPh sb="0" eb="3">
      <t>ウジシ</t>
    </rPh>
    <rPh sb="3" eb="5">
      <t>フクシ</t>
    </rPh>
    <rPh sb="9" eb="11">
      <t>コウシャ</t>
    </rPh>
    <phoneticPr fontId="2"/>
  </si>
  <si>
    <t>宇治市野外活動センター</t>
    <rPh sb="0" eb="3">
      <t>ウジシ</t>
    </rPh>
    <rPh sb="3" eb="5">
      <t>ヤガイ</t>
    </rPh>
    <rPh sb="5" eb="7">
      <t>カツドウ</t>
    </rPh>
    <phoneticPr fontId="2"/>
  </si>
  <si>
    <t>宇治市土地開発公社</t>
    <rPh sb="0" eb="3">
      <t>ウジシ</t>
    </rPh>
    <rPh sb="3" eb="5">
      <t>トチ</t>
    </rPh>
    <rPh sb="5" eb="7">
      <t>カイハツ</t>
    </rPh>
    <rPh sb="7" eb="9">
      <t>コウシャ</t>
    </rPh>
    <phoneticPr fontId="2"/>
  </si>
  <si>
    <t>宇治市文化財愛護協会</t>
    <rPh sb="0" eb="3">
      <t>ウジシ</t>
    </rPh>
    <rPh sb="3" eb="5">
      <t>ブンカ</t>
    </rPh>
    <rPh sb="5" eb="6">
      <t>ザイ</t>
    </rPh>
    <rPh sb="6" eb="8">
      <t>アイゴ</t>
    </rPh>
    <rPh sb="8" eb="10">
      <t>キョウカイ</t>
    </rPh>
    <phoneticPr fontId="2"/>
  </si>
  <si>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</si>
  <si>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</si>
  <si>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</si>
  <si>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</si>
  <si>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</si>
  <si>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</si>
  <si>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</si>
  <si>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</si>
  <si>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t>
    <phoneticPr fontId="2"/>
  </si>
  <si>
    <t>-</t>
    <phoneticPr fontId="2"/>
  </si>
  <si>
    <t>公共施設等整備基金</t>
    <rPh sb="0" eb="2">
      <t>コウキョウ</t>
    </rPh>
    <rPh sb="2" eb="4">
      <t>シセツ</t>
    </rPh>
    <rPh sb="4" eb="5">
      <t>トウ</t>
    </rPh>
    <rPh sb="5" eb="7">
      <t>セイビ</t>
    </rPh>
    <rPh sb="7" eb="9">
      <t>キキン</t>
    </rPh>
    <phoneticPr fontId="2"/>
  </si>
  <si>
    <t>地域福祉振興基金</t>
    <rPh sb="0" eb="2">
      <t>チイキ</t>
    </rPh>
    <rPh sb="2" eb="4">
      <t>フクシ</t>
    </rPh>
    <rPh sb="4" eb="6">
      <t>シンコウ</t>
    </rPh>
    <rPh sb="6" eb="8">
      <t>キキン</t>
    </rPh>
    <phoneticPr fontId="2"/>
  </si>
  <si>
    <t>高齢者活動基金</t>
    <rPh sb="0" eb="3">
      <t>コウレイシャ</t>
    </rPh>
    <rPh sb="3" eb="5">
      <t>カツドウ</t>
    </rPh>
    <rPh sb="5" eb="7">
      <t>キキン</t>
    </rPh>
    <phoneticPr fontId="2"/>
  </si>
  <si>
    <t>ふるさと応援基金</t>
    <rPh sb="4" eb="6">
      <t>オウエン</t>
    </rPh>
    <rPh sb="6" eb="8">
      <t>キキン</t>
    </rPh>
    <phoneticPr fontId="2"/>
  </si>
  <si>
    <t>社会福祉事業基金</t>
    <rPh sb="0" eb="2">
      <t>シャカイ</t>
    </rPh>
    <rPh sb="2" eb="4">
      <t>フクシ</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</si>
  <si>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</si>
  <si>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</si>
  <si>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</si>
  <si>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充当可能財源等が将来負担額を上回っており、将来負担比率は発生していない状況である。
公共施設等総合管理計画に基づき、老朽化した施設の集約化・複合化や除却を進めていく際には、適正配置等に留意しつつ、将来に過度な負担を残さないよう検討する必要がある。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</si>
  <si>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</si>
  <si>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</si>
  <si>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</si>
  <si>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</si>
  <si>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</si>
  <si>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</si>
  <si>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実質公債費比率は類似団体と比較して低い水準にある。また将来負担比率については発生していない状況が続いている。
これは、本市施策の指針として定めた「第5次総合計画、第3期中期計画（平成30年度～令和3年度）」において、①義務的経費の増加を抑えるために借換分を除いた公債費60億円未満とする、②将来世代への負担となる市債現在高については増加を抑制するという、持続可能な財政運営のための目標を設定し、地方債発行抑制に努めた結果によるものと考えている。</t>
    <rPh sb="96" eb="97">
      <t>レイ</t>
    </rPh>
    <rPh sb="97" eb="98">
      <t>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</si>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</sst>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4906D88-4947-4A80-BA77-50CA536F2AC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E26A-480B-9AA2-7E1D81EAA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19908</c:v>
                </c:pt>
                <c:pt idx="1">
                  <c:v>26663</c:v>
                </c:pt>
                <c:pt idx="2">
                  <c:v>29746</c:v>
                </c:pt>
                <c:pt idx="3">
                  <c:v>22948</c:v>
                </c:pt>
                <c:pt idx="4">
                  <c:v>22382</c:v>
                </c:pt>
              </c:numCache>
            </c:numRef>
          </c:val>
          <c:smooth val="0"/>
          <c:extLst>
            <c:ext xmlns:c16="http://schemas.microsoft.com/office/drawing/2014/chart" uri="{C3380CC4-5D6E-409C-BE32-E72D297353CC}">
              <c16:uniqueId val="{00000001-E26A-480B-9AA2-7E1D81EAA8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0.79</c:v>
                </c:pt>
                <c:pt idx="1">
                  <c:v>0.69</c:v>
                </c:pt>
                <c:pt idx="2">
                  <c:v>0.53</c:v>
                </c:pt>
                <c:pt idx="3">
                  <c:v>0.82</c:v>
                </c:pt>
                <c:pt idx="4">
                  <c:v>1.45</c:v>
                </c:pt>
              </c:numCache>
            </c:numRef>
          </c:val>
          <c:extLst>
            <c:ext xmlns:c16="http://schemas.microsoft.com/office/drawing/2014/chart" uri="{C3380CC4-5D6E-409C-BE32-E72D297353CC}">
              <c16:uniqueId val="{00000000-0153-4335-AF2C-DF8E91F82C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7.97</c:v>
                </c:pt>
                <c:pt idx="1">
                  <c:v>7.22</c:v>
                </c:pt>
                <c:pt idx="2">
                  <c:v>5.3</c:v>
                </c:pt>
                <c:pt idx="3">
                  <c:v>6.57</c:v>
                </c:pt>
                <c:pt idx="4">
                  <c:v>6.88</c:v>
                </c:pt>
              </c:numCache>
            </c:numRef>
          </c:val>
          <c:extLst>
            <c:ext xmlns:c16="http://schemas.microsoft.com/office/drawing/2014/chart" uri="{C3380CC4-5D6E-409C-BE32-E72D297353CC}">
              <c16:uniqueId val="{00000001-0153-4335-AF2C-DF8E91F82C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0.41</c:v>
                </c:pt>
                <c:pt idx="1">
                  <c:v>-0.97</c:v>
                </c:pt>
                <c:pt idx="2">
                  <c:v>-2.08</c:v>
                </c:pt>
                <c:pt idx="3">
                  <c:v>1.61</c:v>
                </c:pt>
                <c:pt idx="4">
                  <c:v>1.07</c:v>
                </c:pt>
              </c:numCache>
            </c:numRef>
          </c:val>
          <c:smooth val="0"/>
          <c:extLst>
            <c:ext xmlns:c16="http://schemas.microsoft.com/office/drawing/2014/chart" uri="{C3380CC4-5D6E-409C-BE32-E72D297353CC}">
              <c16:uniqueId val="{00000002-0153-4335-AF2C-DF8E91F82C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93-4419-9305-D803003C2A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93-4419-9305-D803003C2A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93-4419-9305-D803003C2A2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1.19</c:v>
                </c:pt>
                <c:pt idx="2">
                  <c:v>#N/A</c:v>
                </c:pt>
                <c:pt idx="3">
                  <c:v>2.4</c:v>
                </c:pt>
                <c:pt idx="4">
                  <c:v>#N/A</c:v>
                </c:pt>
                <c:pt idx="5">
                  <c:v>2.2999999999999998</c:v>
                </c:pt>
                <c:pt idx="6">
                  <c:v>#N/A</c:v>
                </c:pt>
                <c:pt idx="7">
                  <c:v>0</c:v>
                </c:pt>
                <c:pt idx="8">
                  <c:v>#N/A</c:v>
                </c:pt>
                <c:pt idx="9">
                  <c:v>0</c:v>
                </c:pt>
              </c:numCache>
            </c:numRef>
          </c:val>
          <c:extLst>
            <c:ext xmlns:c16="http://schemas.microsoft.com/office/drawing/2014/chart" uri="{C3380CC4-5D6E-409C-BE32-E72D297353CC}">
              <c16:uniqueId val="{00000003-6893-4419-9305-D803003C2A25}"/>
            </c:ext>
          </c:extLst>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93-4419-9305-D803003C2A2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0.24</c:v>
                </c:pt>
                <c:pt idx="6">
                  <c:v>#N/A</c:v>
                </c:pt>
                <c:pt idx="7">
                  <c:v>0.25</c:v>
                </c:pt>
                <c:pt idx="8">
                  <c:v>#N/A</c:v>
                </c:pt>
                <c:pt idx="9">
                  <c:v>0.03</c:v>
                </c:pt>
              </c:numCache>
            </c:numRef>
          </c:val>
          <c:extLst>
            <c:ext xmlns:c16="http://schemas.microsoft.com/office/drawing/2014/chart" uri="{C3380CC4-5D6E-409C-BE32-E72D297353CC}">
              <c16:uniqueId val="{00000005-6893-4419-9305-D803003C2A2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0.38</c:v>
                </c:pt>
                <c:pt idx="4">
                  <c:v>#N/A</c:v>
                </c:pt>
                <c:pt idx="5">
                  <c:v>0.44</c:v>
                </c:pt>
                <c:pt idx="6">
                  <c:v>#N/A</c:v>
                </c:pt>
                <c:pt idx="7">
                  <c:v>0.28000000000000003</c:v>
                </c:pt>
                <c:pt idx="8">
                  <c:v>#N/A</c:v>
                </c:pt>
                <c:pt idx="9">
                  <c:v>0.5</c:v>
                </c:pt>
              </c:numCache>
            </c:numRef>
          </c:val>
          <c:extLst>
            <c:ext xmlns:c16="http://schemas.microsoft.com/office/drawing/2014/chart" uri="{C3380CC4-5D6E-409C-BE32-E72D297353CC}">
              <c16:uniqueId val="{00000006-6893-4419-9305-D803003C2A2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1.19</c:v>
                </c:pt>
                <c:pt idx="4">
                  <c:v>#N/A</c:v>
                </c:pt>
                <c:pt idx="5">
                  <c:v>1.3</c:v>
                </c:pt>
                <c:pt idx="6">
                  <c:v>#N/A</c:v>
                </c:pt>
                <c:pt idx="7">
                  <c:v>0.66</c:v>
                </c:pt>
                <c:pt idx="8">
                  <c:v>#N/A</c:v>
                </c:pt>
                <c:pt idx="9">
                  <c:v>1.21</c:v>
                </c:pt>
              </c:numCache>
            </c:numRef>
          </c:val>
          <c:extLst>
            <c:ext xmlns:c16="http://schemas.microsoft.com/office/drawing/2014/chart" uri="{C3380CC4-5D6E-409C-BE32-E72D297353CC}">
              <c16:uniqueId val="{00000007-6893-4419-9305-D803003C2A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0.79</c:v>
                </c:pt>
                <c:pt idx="2">
                  <c:v>#N/A</c:v>
                </c:pt>
                <c:pt idx="3">
                  <c:v>0.68</c:v>
                </c:pt>
                <c:pt idx="4">
                  <c:v>#N/A</c:v>
                </c:pt>
                <c:pt idx="5">
                  <c:v>0.53</c:v>
                </c:pt>
                <c:pt idx="6">
                  <c:v>#N/A</c:v>
                </c:pt>
                <c:pt idx="7">
                  <c:v>0.81</c:v>
                </c:pt>
                <c:pt idx="8">
                  <c:v>#N/A</c:v>
                </c:pt>
                <c:pt idx="9">
                  <c:v>1.44</c:v>
                </c:pt>
              </c:numCache>
            </c:numRef>
          </c:val>
          <c:extLst>
            <c:ext xmlns:c16="http://schemas.microsoft.com/office/drawing/2014/chart" uri="{C3380CC4-5D6E-409C-BE32-E72D297353CC}">
              <c16:uniqueId val="{00000008-6893-4419-9305-D803003C2A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5.74</c:v>
                </c:pt>
                <c:pt idx="2">
                  <c:v>#N/A</c:v>
                </c:pt>
                <c:pt idx="3">
                  <c:v>6.02</c:v>
                </c:pt>
                <c:pt idx="4">
                  <c:v>#N/A</c:v>
                </c:pt>
                <c:pt idx="5">
                  <c:v>5.84</c:v>
                </c:pt>
                <c:pt idx="6">
                  <c:v>#N/A</c:v>
                </c:pt>
                <c:pt idx="7">
                  <c:v>6.03</c:v>
                </c:pt>
                <c:pt idx="8">
                  <c:v>#N/A</c:v>
                </c:pt>
                <c:pt idx="9">
                  <c:v>5.68</c:v>
                </c:pt>
              </c:numCache>
            </c:numRef>
          </c:val>
          <c:extLst>
            <c:ext xmlns:c16="http://schemas.microsoft.com/office/drawing/2014/chart" uri="{C3380CC4-5D6E-409C-BE32-E72D297353CC}">
              <c16:uniqueId val="{00000009-6893-4419-9305-D803003C2A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6239</c:v>
                </c:pt>
                <c:pt idx="5">
                  <c:v>6344</c:v>
                </c:pt>
                <c:pt idx="8">
                  <c:v>6461</c:v>
                </c:pt>
                <c:pt idx="11">
                  <c:v>6480</c:v>
                </c:pt>
                <c:pt idx="14">
                  <c:v>6388</c:v>
                </c:pt>
              </c:numCache>
            </c:numRef>
          </c:val>
          <c:extLst>
            <c:ext xmlns:c16="http://schemas.microsoft.com/office/drawing/2014/chart" uri="{C3380CC4-5D6E-409C-BE32-E72D297353CC}">
              <c16:uniqueId val="{00000000-22A8-49F9-89E3-59F5B4F5E0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8-49F9-89E3-59F5B4F5E0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104</c:v>
                </c:pt>
                <c:pt idx="3">
                  <c:v>41</c:v>
                </c:pt>
                <c:pt idx="6">
                  <c:v>43</c:v>
                </c:pt>
                <c:pt idx="9">
                  <c:v>25</c:v>
                </c:pt>
                <c:pt idx="12">
                  <c:v>18</c:v>
                </c:pt>
              </c:numCache>
            </c:numRef>
          </c:val>
          <c:extLst>
            <c:ext xmlns:c16="http://schemas.microsoft.com/office/drawing/2014/chart" uri="{C3380CC4-5D6E-409C-BE32-E72D297353CC}">
              <c16:uniqueId val="{00000002-22A8-49F9-89E3-59F5B4F5E0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241</c:v>
                </c:pt>
                <c:pt idx="3">
                  <c:v>198</c:v>
                </c:pt>
                <c:pt idx="6">
                  <c:v>206</c:v>
                </c:pt>
                <c:pt idx="9">
                  <c:v>254</c:v>
                </c:pt>
                <c:pt idx="12">
                  <c:v>240</c:v>
                </c:pt>
              </c:numCache>
            </c:numRef>
          </c:val>
          <c:extLst>
            <c:ext xmlns:c16="http://schemas.microsoft.com/office/drawing/2014/chart" uri="{C3380CC4-5D6E-409C-BE32-E72D297353CC}">
              <c16:uniqueId val="{00000003-22A8-49F9-89E3-59F5B4F5E0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1080</c:v>
                </c:pt>
                <c:pt idx="3">
                  <c:v>1122</c:v>
                </c:pt>
                <c:pt idx="6">
                  <c:v>1059</c:v>
                </c:pt>
                <c:pt idx="9">
                  <c:v>986</c:v>
                </c:pt>
                <c:pt idx="12">
                  <c:v>953</c:v>
                </c:pt>
              </c:numCache>
            </c:numRef>
          </c:val>
          <c:extLst>
            <c:ext xmlns:c16="http://schemas.microsoft.com/office/drawing/2014/chart" uri="{C3380CC4-5D6E-409C-BE32-E72D297353CC}">
              <c16:uniqueId val="{00000004-22A8-49F9-89E3-59F5B4F5E0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8-49F9-89E3-59F5B4F5E0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8-49F9-89E3-59F5B4F5E0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5420</c:v>
                </c:pt>
                <c:pt idx="3">
                  <c:v>5662</c:v>
                </c:pt>
                <c:pt idx="6">
                  <c:v>5745</c:v>
                </c:pt>
                <c:pt idx="9">
                  <c:v>5449</c:v>
                </c:pt>
                <c:pt idx="12">
                  <c:v>5377</c:v>
                </c:pt>
              </c:numCache>
            </c:numRef>
          </c:val>
          <c:extLst>
            <c:ext xmlns:c16="http://schemas.microsoft.com/office/drawing/2014/chart" uri="{C3380CC4-5D6E-409C-BE32-E72D297353CC}">
              <c16:uniqueId val="{00000007-22A8-49F9-89E3-59F5B4F5E0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606</c:v>
                </c:pt>
                <c:pt idx="2">
                  <c:v>#N/A</c:v>
                </c:pt>
                <c:pt idx="3">
                  <c:v>#N/A</c:v>
                </c:pt>
                <c:pt idx="4">
                  <c:v>679</c:v>
                </c:pt>
                <c:pt idx="5">
                  <c:v>#N/A</c:v>
                </c:pt>
                <c:pt idx="6">
                  <c:v>#N/A</c:v>
                </c:pt>
                <c:pt idx="7">
                  <c:v>592</c:v>
                </c:pt>
                <c:pt idx="8">
                  <c:v>#N/A</c:v>
                </c:pt>
                <c:pt idx="9">
                  <c:v>#N/A</c:v>
                </c:pt>
                <c:pt idx="10">
                  <c:v>234</c:v>
                </c:pt>
                <c:pt idx="11">
                  <c:v>#N/A</c:v>
                </c:pt>
                <c:pt idx="12">
                  <c:v>#N/A</c:v>
                </c:pt>
                <c:pt idx="13">
                  <c:v>200</c:v>
                </c:pt>
                <c:pt idx="14">
                  <c:v>#N/A</c:v>
                </c:pt>
              </c:numCache>
            </c:numRef>
          </c:val>
          <c:smooth val="0"/>
          <c:extLst>
            <c:ext xmlns:c16="http://schemas.microsoft.com/office/drawing/2014/chart" uri="{C3380CC4-5D6E-409C-BE32-E72D297353CC}">
              <c16:uniqueId val="{00000008-22A8-49F9-89E3-59F5B4F5E0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64784</c:v>
                </c:pt>
                <c:pt idx="5">
                  <c:v>65188</c:v>
                </c:pt>
                <c:pt idx="8">
                  <c:v>65326</c:v>
                </c:pt>
                <c:pt idx="11">
                  <c:v>65889</c:v>
                </c:pt>
                <c:pt idx="14">
                  <c:v>66074</c:v>
                </c:pt>
              </c:numCache>
            </c:numRef>
          </c:val>
          <c:extLst>
            <c:ext xmlns:c16="http://schemas.microsoft.com/office/drawing/2014/chart" uri="{C3380CC4-5D6E-409C-BE32-E72D297353CC}">
              <c16:uniqueId val="{00000000-7A3B-43D1-A6A9-5214EF4EE7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14671</c:v>
                </c:pt>
                <c:pt idx="5">
                  <c:v>14704</c:v>
                </c:pt>
                <c:pt idx="8">
                  <c:v>13846</c:v>
                </c:pt>
                <c:pt idx="11">
                  <c:v>14690</c:v>
                </c:pt>
                <c:pt idx="14">
                  <c:v>14702</c:v>
                </c:pt>
              </c:numCache>
            </c:numRef>
          </c:val>
          <c:extLst>
            <c:ext xmlns:c16="http://schemas.microsoft.com/office/drawing/2014/chart" uri="{C3380CC4-5D6E-409C-BE32-E72D297353CC}">
              <c16:uniqueId val="{00000001-7A3B-43D1-A6A9-5214EF4EE7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11194</c:v>
                </c:pt>
                <c:pt idx="5">
                  <c:v>10093</c:v>
                </c:pt>
                <c:pt idx="8">
                  <c:v>9895</c:v>
                </c:pt>
                <c:pt idx="11">
                  <c:v>10841</c:v>
                </c:pt>
                <c:pt idx="14">
                  <c:v>10342</c:v>
                </c:pt>
              </c:numCache>
            </c:numRef>
          </c:val>
          <c:extLst>
            <c:ext xmlns:c16="http://schemas.microsoft.com/office/drawing/2014/chart" uri="{C3380CC4-5D6E-409C-BE32-E72D297353CC}">
              <c16:uniqueId val="{00000002-7A3B-43D1-A6A9-5214EF4EE7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3B-43D1-A6A9-5214EF4EE7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3B-43D1-A6A9-5214EF4EE7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644</c:v>
                </c:pt>
                <c:pt idx="3">
                  <c:v>639</c:v>
                </c:pt>
                <c:pt idx="6">
                  <c:v>477</c:v>
                </c:pt>
                <c:pt idx="9">
                  <c:v>649</c:v>
                </c:pt>
                <c:pt idx="12">
                  <c:v>538</c:v>
                </c:pt>
              </c:numCache>
            </c:numRef>
          </c:val>
          <c:extLst>
            <c:ext xmlns:c16="http://schemas.microsoft.com/office/drawing/2014/chart" uri="{C3380CC4-5D6E-409C-BE32-E72D297353CC}">
              <c16:uniqueId val="{00000005-7A3B-43D1-A6A9-5214EF4EE7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7706</c:v>
                </c:pt>
                <c:pt idx="3">
                  <c:v>8758</c:v>
                </c:pt>
                <c:pt idx="6">
                  <c:v>8702</c:v>
                </c:pt>
                <c:pt idx="9">
                  <c:v>8804</c:v>
                </c:pt>
                <c:pt idx="12">
                  <c:v>9110</c:v>
                </c:pt>
              </c:numCache>
            </c:numRef>
          </c:val>
          <c:extLst>
            <c:ext xmlns:c16="http://schemas.microsoft.com/office/drawing/2014/chart" uri="{C3380CC4-5D6E-409C-BE32-E72D297353CC}">
              <c16:uniqueId val="{00000006-7A3B-43D1-A6A9-5214EF4EE7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1614</c:v>
                </c:pt>
                <c:pt idx="3">
                  <c:v>2754</c:v>
                </c:pt>
                <c:pt idx="6">
                  <c:v>3533</c:v>
                </c:pt>
                <c:pt idx="9">
                  <c:v>3382</c:v>
                </c:pt>
                <c:pt idx="12">
                  <c:v>3348</c:v>
                </c:pt>
              </c:numCache>
            </c:numRef>
          </c:val>
          <c:extLst>
            <c:ext xmlns:c16="http://schemas.microsoft.com/office/drawing/2014/chart" uri="{C3380CC4-5D6E-409C-BE32-E72D297353CC}">
              <c16:uniqueId val="{00000007-7A3B-43D1-A6A9-5214EF4EE7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18788</c:v>
                </c:pt>
                <c:pt idx="3">
                  <c:v>17487</c:v>
                </c:pt>
                <c:pt idx="6">
                  <c:v>15227</c:v>
                </c:pt>
                <c:pt idx="9">
                  <c:v>15258</c:v>
                </c:pt>
                <c:pt idx="12">
                  <c:v>14467</c:v>
                </c:pt>
              </c:numCache>
            </c:numRef>
          </c:val>
          <c:extLst>
            <c:ext xmlns:c16="http://schemas.microsoft.com/office/drawing/2014/chart" uri="{C3380CC4-5D6E-409C-BE32-E72D297353CC}">
              <c16:uniqueId val="{00000008-7A3B-43D1-A6A9-5214EF4EE7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1761</c:v>
                </c:pt>
                <c:pt idx="3">
                  <c:v>1008</c:v>
                </c:pt>
                <c:pt idx="6">
                  <c:v>579</c:v>
                </c:pt>
                <c:pt idx="9">
                  <c:v>2341</c:v>
                </c:pt>
                <c:pt idx="12">
                  <c:v>1917</c:v>
                </c:pt>
              </c:numCache>
            </c:numRef>
          </c:val>
          <c:extLst>
            <c:ext xmlns:c16="http://schemas.microsoft.com/office/drawing/2014/chart" uri="{C3380CC4-5D6E-409C-BE32-E72D297353CC}">
              <c16:uniqueId val="{00000009-7A3B-43D1-A6A9-5214EF4EE7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45000</c:v>
                </c:pt>
                <c:pt idx="3">
                  <c:v>44515</c:v>
                </c:pt>
                <c:pt idx="6">
                  <c:v>44231</c:v>
                </c:pt>
                <c:pt idx="9">
                  <c:v>43956</c:v>
                </c:pt>
                <c:pt idx="12">
                  <c:v>43453</c:v>
                </c:pt>
              </c:numCache>
            </c:numRef>
          </c:val>
          <c:extLst>
            <c:ext xmlns:c16="http://schemas.microsoft.com/office/drawing/2014/chart" uri="{C3380CC4-5D6E-409C-BE32-E72D297353CC}">
              <c16:uniqueId val="{0000000A-7A3B-43D1-A6A9-5214EF4EE7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3B-43D1-A6A9-5214EF4EE7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1842</c:v>
                </c:pt>
                <c:pt idx="1">
                  <c:v>2300</c:v>
                </c:pt>
                <c:pt idx="2">
                  <c:v>2452</c:v>
                </c:pt>
              </c:numCache>
            </c:numRef>
          </c:val>
          <c:extLst>
            <c:ext xmlns:c16="http://schemas.microsoft.com/office/drawing/2014/chart" uri="{C3380CC4-5D6E-409C-BE32-E72D297353CC}">
              <c16:uniqueId val="{00000000-2113-47E5-BA85-2E52428AC3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1684</c:v>
                </c:pt>
                <c:pt idx="1">
                  <c:v>1736</c:v>
                </c:pt>
                <c:pt idx="2">
                  <c:v>1807</c:v>
                </c:pt>
              </c:numCache>
            </c:numRef>
          </c:val>
          <c:extLst>
            <c:ext xmlns:c16="http://schemas.microsoft.com/office/drawing/2014/chart" uri="{C3380CC4-5D6E-409C-BE32-E72D297353CC}">
              <c16:uniqueId val="{00000001-2113-47E5-BA85-2E52428AC3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3378</c:v>
                </c:pt>
                <c:pt idx="1">
                  <c:v>3355</c:v>
                </c:pt>
                <c:pt idx="2">
                  <c:v>3305</c:v>
                </c:pt>
              </c:numCache>
            </c:numRef>
          </c:val>
          <c:extLst>
            <c:ext xmlns:c16="http://schemas.microsoft.com/office/drawing/2014/chart" uri="{C3380CC4-5D6E-409C-BE32-E72D297353CC}">
              <c16:uniqueId val="{00000002-2113-47E5-BA85-2E52428AC3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{0F6370BD-1E3A-4191-8181-4DA963F327AE}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8CD-41C7-A614-1CF47D86E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{115EBDBC-AA6F-429A-9C23-ED626307F219}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CD-41C7-A614-1CF47D86E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{320EAD82-B4A1-4533-AAF1-05C804EA6E8B}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CD-41C7-A614-1CF47D86E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{3AEB810F-E387-4137-8AA7-57601CDA1478}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CD-41C7-A614-1CF47D86E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{2D366AEC-1B02-47E6-92AC-7E644DF93D5C}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CD-41C7-A614-1CF47D86E2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{E4FFF687-AF0E-4304-867D-674D92066D16}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8CD-41C7-A614-1CF47D86E2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{4760005A-6E19-4065-8940-229CC11ECCAB}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8CD-41C7-A614-1CF47D86E2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{4BEE24EA-A8DC-4A88-B584-5927D8C15524}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8CD-41C7-A614-1CF47D86E2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{2D9E5CF0-8F1C-40C4-BA24-9317E99177AF}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8CD-41C7-A614-1CF47D86E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56</c:v>
                </c:pt>
                <c:pt idx="24">
                  <c:v>57.4</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8CD-41C7-A614-1CF47D86E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{A13A9769-1F2C-4F7A-9B73-B2F7EB5DF0F3}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8CD-41C7-A614-1CF47D86E2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{8A1AC24D-992B-41BE-80D3-3BEC34E2E20D}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CD-41C7-A614-1CF47D86E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{38E4CC21-1FCC-4BB1-81DF-7866968AC7E4}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CD-41C7-A614-1CF47D86E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{3912C084-1D90-40AB-935A-D93E0E8E2A1F}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CD-41C7-A614-1CF47D86E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{99397617-50FE-4C4A-B570-6AA1609E4884}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CD-41C7-A614-1CF47D86E2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{AFA5E3D7-E0A3-49D5-9612-08912E48720A}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8CD-41C7-A614-1CF47D86E2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{D63C5DA8-0B84-4B42-B74C-1BDC04B3BCB8}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8CD-41C7-A614-1CF47D86E2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{984534CF-BD68-457D-8571-0C5E3FC3791C}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8CD-41C7-A614-1CF47D86E2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{9F8611E8-94D3-4E49-A53E-9F1047E4BD26}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8CD-41C7-A614-1CF47D86E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28CD-41C7-A614-1CF47D86E24F}"/>
            </c:ext>
          </c:extLst>
        </c:ser>
        <c:dLbls>
          <c:showLegendKey val="0"/>
          <c:showVal val="1"/>
          <c:showCatName val="0"/>
          <c:showSerName val="0"/>
          <c:showPercent val="0"/>
          <c:showBubbleSize val="0"/>
        </c:dLbls>
        <c:axId val="249542416"/>
        <c:axId val="249544376"/>
      </c:scatterChart>
      <c:valAx>
        <c:axId val="249542416"/>
        <c:scaling>
          <c:orientation val="minMax"/>
          <c:max val="60.6"/>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544376"/>
        <c:crosses val="autoZero"/>
        <c:crossBetween val="midCat"/>
      </c:valAx>
      <c:valAx>
        <c:axId val="249544376"/>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542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{C23BFE04-9902-4361-88EA-B98FB521B0E3}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F07-492F-AFA1-756A4D4BCF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{76711E3F-A279-48B6-917C-7B09D1C5D9CF}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07-492F-AFA1-756A4D4BCF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{5F4AB9E2-A5EC-4861-BA86-47FFEDD75150}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07-492F-AFA1-756A4D4BCF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{44678D81-79F2-42D5-AE8D-FBD36B31E3E5}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07-492F-AFA1-756A4D4BCF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{228539B1-72C1-43D4-B332-236FA19942B8}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07-492F-AFA1-756A4D4BCFB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{59FDDDF8-C72F-40BE-8B53-E629FC450496}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F07-492F-AFA1-756A4D4BCFB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{72B6DD1C-C9A8-476C-AF80-3C45ECEA66A3}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F07-492F-AFA1-756A4D4BCF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{F93808F8-8F22-4D6E-BAA7-05A33BB3FD93}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F07-492F-AFA1-756A4D4BCF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{670EE9A1-E9F8-42C0-9CC9-5D64503B5BCF}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F07-492F-AFA1-756A4D4BCF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2.1</c:v>
                </c:pt>
                <c:pt idx="16">
                  <c:v>2.1</c:v>
                </c:pt>
                <c:pt idx="24">
                  <c:v>1.6</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F07-492F-AFA1-756A4D4BCF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{43494D2E-6AED-4E2B-8C24-E0002DE92E48}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F07-492F-AFA1-756A4D4BCF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{87C60D58-A185-4A6B-B51B-CA46C69A1F00}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07-492F-AFA1-756A4D4BCF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{77820DE0-0C66-47E5-A887-F5A1BC300845}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07-492F-AFA1-756A4D4BCF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{954F4818-5786-4352-9290-A5944FD57DDB}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07-492F-AFA1-756A4D4BCF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{34CDDC3D-10F0-4D99-88A2-52D44C60C8B0}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07-492F-AFA1-756A4D4BCF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{7498FB98-EDFE-4526-B13A-29C576544750}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F07-492F-AFA1-756A4D4BCF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{C2E0C8B0-1C7D-44FC-9AC0-FD877511777C}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F07-492F-AFA1-756A4D4BCF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{06E011F1-38B3-4ACC-A875-83773D5A979C}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F07-492F-AFA1-756A4D4BCF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{02E8F64A-5C34-4B33-9407-86F7A7A67110}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F07-492F-AFA1-756A4D4BCF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2F07-492F-AFA1-756A4D4BCFBC}"/>
            </c:ext>
          </c:extLst>
        </c:ser>
        <c:dLbls>
          <c:showLegendKey val="0"/>
          <c:showVal val="1"/>
          <c:showCatName val="0"/>
          <c:showSerName val="0"/>
          <c:showPercent val="0"/>
          <c:showBubbleSize val="0"/>
        </c:dLbls>
        <c:axId val="249543592"/>
        <c:axId val="249544768"/>
      </c:scatterChart>
      <c:valAx>
        <c:axId val="249543592"/>
        <c:scaling>
          <c:orientation val="minMax"/>
          <c:max val="4.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544768"/>
        <c:crosses val="autoZero"/>
        <c:crossBetween val="midCat"/>
      </c:valAx>
      <c:valAx>
        <c:axId val="249544768"/>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543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（Ａ）一般会計等における元利償還金等は、平成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年債</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の償還終了による元利償還金の減少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千円の減となりました。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（Ｂ）算入公債費等については、臨時財政対策債の算入終了等により、前年度比で、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千円の減少となりました。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以上により、実質公債費比率の分子は、前年度から、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千円の減となり、実質公債費比率は、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ヵ年平均で、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引き続き、市債に大きく頼ることのない財政運営に努めていきます。</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（Ａ）地方債償還額が発行額を上回ったことにより、地方債の現在高が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億円減少し、将来負担額の合計は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億円減少しました。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（Ｂ）充当可能財源等は、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億円となり、充当可能財源等が将来負担額を上回ったため、将来負担比率は、算出されませんでした。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今後も将来世代に負担を先送りしない財政運営に努めていきます。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基金全体の令和元年度末現在高は、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百万円の増額となりました。繰入については、将来のまちづくりのために宅地開発等協力寄附金等を原資とする公共施設等整備基金に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百万円を行った一方で、決算剰余金等について、財政調整基金に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健全かつ持続可能な財政運営に努め、財政状況や基金目的等に応じた確保・活用を図ります。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公共施設等の整備や、高齢者施策、観光施策、子育て支援施策等、幅広く基金を活用した事業実施を進めています。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公共施設等整備基金を排水路改良事業や高度救急設備整備に、地域福祉振興基金を地域福祉センター再整備事業に充当するなど、必要となる事業の財源として特定目的金を積極的に活用してことにより、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健全かつ持続可能な財政運営に努めるなかで、事業目的に沿う活用を図ります。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将来的な財政状況の変化に対応するため、決算剰余金等について積立を実施したことにより、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健全かつ持続可能な財政運営に努め、可能な限り基金の確保を図ります。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将来的な公債費の償還の平準化を図るため、決算剰余金等について積立を実施したことにより、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今後の事業に係る公債費負担に応じ、活用を図っていきます。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98A68D-A387-4D35-9DB2-33FB86098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4B2E7C8-172C-4C82-8D5E-8A7D775D2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74C69FD-4DE2-4B97-908D-813E1394256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6B496E-94C0-4DB2-AD86-BC951633CD6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6364B17-88B3-4F34-A960-737572029F4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13DB9808-BA2F-442B-B06D-A3BB463D734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6FB81B5-D81B-409E-AC95-E2EDB9D48B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29827B0-1F67-4ED6-832F-B48B1F14162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99EB5B8-CDF2-4496-8AAE-1A9ECE4E0ED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A28056E7-86F0-4B47-8798-5F814AAE0B2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1A999059-28FC-470F-9B97-29ACAC15033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26704B5A-1BC5-4EFB-A776-EA7AC5C07E6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2AA9EBF-ED5B-4AE4-92B2-8AEA5328BA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5DE8AAD-3D42-42B6-BBEC-F216F41DED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E0D5494-7232-4728-A595-E5D50E457A3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5911292-6AB4-43DC-88BC-40DBF78E366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53B528A-A582-46FD-B686-E5A0B8ED07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CDEFA875-BF9D-4AD0-9090-CFD0ACDFFFC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B9074CC-90A7-4926-A2CA-4A2FAA6D6D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18964C5-76CD-40DC-97B3-268AA3CCBC7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CC07203A-9AAC-4E64-99DA-3E9443EF4F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D80DEF2-650B-4729-B59C-7142C8D932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F06E3150-F6C5-4D1E-8E04-2C7E06BE650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E924504F-EA91-40B2-8A30-70B8C1F6E1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61180DD-9718-4AF4-BE5C-53EFFD77C5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0D63F5B-2787-4247-B505-15A8F4FDFE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41CD791-7A15-4914-8AC3-B32CF3EEED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82343739-017F-4607-9908-7081E222CD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0EB6FB9-01CB-46DE-A061-EC4637E993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22296EA-D647-4EC9-B88B-80B4F985F89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F1F508E-7EA9-4827-8D66-CDFFE3F828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F549ECE-2ECD-4C74-83B4-76C3779F87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8133A85D-3A82-414F-9B37-66AE95252DF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FB8B2E7E-5AAC-4D96-B95C-136C69F684D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11A9615-1220-4240-8721-57CB41A22B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D069BAF-C388-4AE7-BD91-F8926009056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FA15AB3-B830-4453-AC1B-D0926A8605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2D69261-0622-4512-85A7-483EB0C6F5A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4C3CE832-3CAD-4AE9-B227-57774E64E99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CC945A04-A368-441E-AE36-653184E9F8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51F4B575-2109-40B1-B2DA-F49E082C0BB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BE648423-8D9C-4F02-B64D-FB240F49DC4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4BCB81E-7B26-45B4-A768-AA25747A243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0C9C218-EAB9-494B-A960-5105FFECD3F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A4E793A1-0E85-4709-97AA-B7BB1F98E8B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77CBFD9-68DF-4105-A701-34FCC63C2B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B1343D7-83CF-49B0-8033-9693485A14A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94514D05-C32D-412C-8868-8F5EA27D5F1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69E1A0C2-2E61-4766-81E2-7D78DF806A3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DA7A2F71-3EE4-42BE-886A-780639289B5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46656C2F-BD87-4433-BCF4-D134083012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C3820C9-2894-415E-B81E-611B6EC3D0F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91FF658B-98E1-48DC-B6E8-052BD058E7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813B16E1-508D-41F0-A97E-D3CB9F3B75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54470EDC-924F-418D-90BA-88CA73EEDF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AD34F18-A9B3-4D83-B6F7-F0B1DADE10D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％削減するという目標を掲げ、老朽化した施設の集約化・複合化や除却を進めていくところである。</a:t>
          </a:r>
          <a:endParaRPr lang="ja-JP" altLang="ja-JP">
            <a:effectLst/>
          </a:endParaRPr>
        </a:p>
        <a:p>
          <a:r>
            <a:rPr kumimoji="1" lang="ja-JP" altLang="ja-JP" sz="1100">
              <a:solidFill>
                <a:schemeClr val="dk1"/>
              </a:solidFill>
              <a:effectLst/>
              <a:latin typeface="+mn-lt"/>
              <a:ea typeface="+mn-ea"/>
              <a:cs typeface="+mn-cs"/>
            </a:rPr>
            <a:t>現状においては、類似団体平均を下回っている状況。</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CB3EC7D9-D881-4F85-9A34-2C57AAAF20F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FA23E823-5575-43FC-BBCA-824E5556230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400387EF-0EF3-4E3F-96AE-9D77D3A0E92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48D3C13C-7BC5-4CC1-83E1-3A619D7D1BB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9B6A3C65-3B3D-48D3-A49B-6852B09B2CC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2E583B5A-BA9F-4C71-9E19-0BE0E7B870A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BFA3FBDF-C8C5-41B2-90D6-15E6E8A6FB6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BAF19615-53F0-4738-8ED5-C98E94E3260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65E39D86-4AC6-460F-92B5-F9FE934C3B4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3BEBCAD0-C87F-489E-9E4B-2315A76D970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BE305693-FD35-40F1-B98B-7E6CB51FED7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E8780788-1F4D-4910-A964-9641559CD6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874E917C-CB0C-4C03-8E3E-C59F70860D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A4BAD0A9-EFDE-49E6-972A-3EB6B9267A2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2" name="直線コネクタ 71">
          <a:extLst>
            <a:ext uri="{FF2B5EF4-FFF2-40B4-BE49-F238E27FC236}">
              <a16:creationId xmlns:a16="http://schemas.microsoft.com/office/drawing/2014/main" id="{4D8C32AC-5ABC-49CD-B1EC-42BF907F10BC}"/>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3" name="有形固定資産減価償却率最小値テキスト">
          <a:extLst>
            <a:ext uri="{FF2B5EF4-FFF2-40B4-BE49-F238E27FC236}">
              <a16:creationId xmlns:a16="http://schemas.microsoft.com/office/drawing/2014/main" id="{32BF4347-564B-42B6-8435-A02B6B0961F0}"/>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4" name="直線コネクタ 73">
          <a:extLst>
            <a:ext uri="{FF2B5EF4-FFF2-40B4-BE49-F238E27FC236}">
              <a16:creationId xmlns:a16="http://schemas.microsoft.com/office/drawing/2014/main" id="{4639EA88-A8DE-4C39-9FB1-B02429D928E7}"/>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5" name="有形固定資産減価償却率最大値テキスト">
          <a:extLst>
            <a:ext uri="{FF2B5EF4-FFF2-40B4-BE49-F238E27FC236}">
              <a16:creationId xmlns:a16="http://schemas.microsoft.com/office/drawing/2014/main" id="{EA98FAC5-A238-4DE7-B5AC-E17FD6456794}"/>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6" name="直線コネクタ 75">
          <a:extLst>
            <a:ext uri="{FF2B5EF4-FFF2-40B4-BE49-F238E27FC236}">
              <a16:creationId xmlns:a16="http://schemas.microsoft.com/office/drawing/2014/main" id="{5F3B9235-E666-41CF-A8AA-64AA7C57FE1E}"/>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7" name="有形固定資産減価償却率平均値テキスト">
          <a:extLst>
            <a:ext uri="{FF2B5EF4-FFF2-40B4-BE49-F238E27FC236}">
              <a16:creationId xmlns:a16="http://schemas.microsoft.com/office/drawing/2014/main" id="{DE95CDF5-D59B-4752-96A5-DA7D9DB4127B}"/>
            </a:ext>
          </a:extLst>
        </xdr:cNvPr>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8" name="フローチャート: 判断 77">
          <a:extLst>
            <a:ext uri="{FF2B5EF4-FFF2-40B4-BE49-F238E27FC236}">
              <a16:creationId xmlns:a16="http://schemas.microsoft.com/office/drawing/2014/main" id="{02AC6A0C-EACF-4547-986D-64FEC3B950D4}"/>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9" name="フローチャート: 判断 78">
          <a:extLst>
            <a:ext uri="{FF2B5EF4-FFF2-40B4-BE49-F238E27FC236}">
              <a16:creationId xmlns:a16="http://schemas.microsoft.com/office/drawing/2014/main" id="{CD0FDC02-2315-49AE-B9DF-A545E1FB32E8}"/>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a:extLst>
            <a:ext uri="{FF2B5EF4-FFF2-40B4-BE49-F238E27FC236}">
              <a16:creationId xmlns:a16="http://schemas.microsoft.com/office/drawing/2014/main" id="{940AC8F7-5AEC-47CF-84E6-865905F0C83C}"/>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1" name="フローチャート: 判断 80">
          <a:extLst>
            <a:ext uri="{FF2B5EF4-FFF2-40B4-BE49-F238E27FC236}">
              <a16:creationId xmlns:a16="http://schemas.microsoft.com/office/drawing/2014/main" id="{94539B3E-EEED-4118-896F-DAA0EEAA44A7}"/>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2" name="フローチャート: 判断 81">
          <a:extLst>
            <a:ext uri="{FF2B5EF4-FFF2-40B4-BE49-F238E27FC236}">
              <a16:creationId xmlns:a16="http://schemas.microsoft.com/office/drawing/2014/main" id="{BAAFB7F2-27D2-4D6B-A2A3-3E883F7A910F}"/>
            </a:ext>
          </a:extLst>
        </xdr:cNvPr>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DBC786C-DE32-43E2-9B9B-1BAE7D74F23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71F4AD3-A869-4F63-8AC5-398190CA0AE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FF06AEB-C288-41D3-A3C3-70BC59B5108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4FFE6C-F421-4897-B3A6-6A5FC52A38A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DF52B5C-E207-4015-8004-F548AB862E1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88" name="楕円 87">
          <a:extLst>
            <a:ext uri="{FF2B5EF4-FFF2-40B4-BE49-F238E27FC236}">
              <a16:creationId xmlns:a16="http://schemas.microsoft.com/office/drawing/2014/main" id="{2BB2DAED-C4A4-4469-BAC4-9EB4EC9B5BB2}"/>
            </a:ext>
          </a:extLst>
        </xdr:cNvPr>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99458</xdr:rowOff>
    </xdr:from>
    <xdr:ext cx="405111" cy="259045"/>
    <xdr:sp macro="" textlink="">
      <xdr:nvSpPr>
        <xdr:cNvPr id="89" name="有形固定資産減価償却率該当値テキスト">
          <a:extLst>
            <a:ext uri="{FF2B5EF4-FFF2-40B4-BE49-F238E27FC236}">
              <a16:creationId xmlns:a16="http://schemas.microsoft.com/office/drawing/2014/main" id="{ECF4E7A1-6975-418F-9C7E-8A893FC1258D}"/>
            </a:ext>
          </a:extLst>
        </xdr:cNvPr>
        <xdr:cNvSpPr txBox="1"/>
      </xdr:nvSpPr>
      <xdr:spPr>
        <a:xfrm>
          <a:off x="4813300" y="601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170307</xdr:rowOff>
    </xdr:from>
    <xdr:to>
      <xdr:col>19</xdr:col>
      <xdr:colOff>187325</xdr:colOff>
      <xdr:row>31</xdr:row>
      <xdr:rowOff>100457</xdr:rowOff>
    </xdr:to>
    <xdr:sp macro="" textlink="">
      <xdr:nvSpPr>
        <xdr:cNvPr id="90" name="楕円 89">
          <a:extLst>
            <a:ext uri="{FF2B5EF4-FFF2-40B4-BE49-F238E27FC236}">
              <a16:creationId xmlns:a16="http://schemas.microsoft.com/office/drawing/2014/main" id="{1023E8DB-C538-42D3-AD6A-18B2E62D900A}"/>
            </a:ext>
          </a:extLst>
        </xdr:cNvPr>
        <xdr:cNvSpPr/>
      </xdr:nvSpPr>
      <xdr:spPr>
        <a:xfrm>
          <a:off x="4000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49657</xdr:rowOff>
    </xdr:from>
    <xdr:to>
      <xdr:col>23</xdr:col>
      <xdr:colOff>85725</xdr:colOff>
      <xdr:row>31</xdr:row>
      <xdr:rowOff>127381</xdr:rowOff>
    </xdr:to>
    <xdr:cxnSp macro="">
      <xdr:nvCxnSpPr>
        <xdr:cNvPr id="91" name="直線コネクタ 90">
          <a:extLst>
            <a:ext uri="{FF2B5EF4-FFF2-40B4-BE49-F238E27FC236}">
              <a16:creationId xmlns:a16="http://schemas.microsoft.com/office/drawing/2014/main" id="{0E597A72-BBAC-481D-ADE7-E2B84C6BDB67}"/>
            </a:ext>
          </a:extLst>
        </xdr:cNvPr>
        <xdr:cNvCxnSpPr/>
      </xdr:nvCxnSpPr>
      <xdr:spPr>
        <a:xfrm>
          <a:off x="4051300" y="6136132"/>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2" name="楕円 91">
          <a:extLst>
            <a:ext uri="{FF2B5EF4-FFF2-40B4-BE49-F238E27FC236}">
              <a16:creationId xmlns:a16="http://schemas.microsoft.com/office/drawing/2014/main" id="{953A933A-AEFE-43C0-A5F6-CBF7763B11BD}"/>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49657</xdr:rowOff>
    </xdr:to>
    <xdr:cxnSp macro="">
      <xdr:nvCxnSpPr>
        <xdr:cNvPr id="93" name="直線コネクタ 92">
          <a:extLst>
            <a:ext uri="{FF2B5EF4-FFF2-40B4-BE49-F238E27FC236}">
              <a16:creationId xmlns:a16="http://schemas.microsoft.com/office/drawing/2014/main" id="{66CCA86A-6329-4420-A787-0C55BA582ED9}"/>
            </a:ext>
          </a:extLst>
        </xdr:cNvPr>
        <xdr:cNvCxnSpPr/>
      </xdr:nvCxnSpPr>
      <xdr:spPr>
        <a:xfrm>
          <a:off x="3289300" y="60756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94" name="楕円 93">
          <a:extLst>
            <a:ext uri="{FF2B5EF4-FFF2-40B4-BE49-F238E27FC236}">
              <a16:creationId xmlns:a16="http://schemas.microsoft.com/office/drawing/2014/main" id="{2B7EEA62-C742-422C-A551-68E5E632BF7F}"/>
            </a:ext>
          </a:extLst>
        </xdr:cNvPr>
        <xdr:cNvSpPr/>
      </xdr:nvSpPr>
      <xdr:spPr>
        <a:xfrm>
          <a:off x="2476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49657</xdr:rowOff>
    </xdr:to>
    <xdr:cxnSp macro="">
      <xdr:nvCxnSpPr>
        <xdr:cNvPr id="95" name="直線コネクタ 94">
          <a:extLst>
            <a:ext uri="{FF2B5EF4-FFF2-40B4-BE49-F238E27FC236}">
              <a16:creationId xmlns:a16="http://schemas.microsoft.com/office/drawing/2014/main" id="{3E106D39-82EF-462B-8574-B6649BA9129C}"/>
            </a:ext>
          </a:extLst>
        </xdr:cNvPr>
        <xdr:cNvCxnSpPr/>
      </xdr:nvCxnSpPr>
      <xdr:spPr>
        <a:xfrm flipV="1">
          <a:off x="2527300" y="60756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6" name="n_1aveValue有形固定資産減価償却率">
          <a:extLst>
            <a:ext uri="{FF2B5EF4-FFF2-40B4-BE49-F238E27FC236}">
              <a16:creationId xmlns:a16="http://schemas.microsoft.com/office/drawing/2014/main" id="{5B810CE6-36CF-4679-82EF-1C0AB06650EA}"/>
            </a:ext>
          </a:extLst>
        </xdr:cNvPr>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7" name="n_2aveValue有形固定資産減価償却率">
          <a:extLst>
            <a:ext uri="{FF2B5EF4-FFF2-40B4-BE49-F238E27FC236}">
              <a16:creationId xmlns:a16="http://schemas.microsoft.com/office/drawing/2014/main" id="{47FDC164-2761-4586-9901-C2548C83BFE5}"/>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8" name="n_3aveValue有形固定資産減価償却率">
          <a:extLst>
            <a:ext uri="{FF2B5EF4-FFF2-40B4-BE49-F238E27FC236}">
              <a16:creationId xmlns:a16="http://schemas.microsoft.com/office/drawing/2014/main" id="{793919A2-09D1-4C18-B8EF-9B5191A5C4EB}"/>
            </a:ext>
          </a:extLst>
        </xdr:cNvPr>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9" name="n_4aveValue有形固定資産減価償却率">
          <a:extLst>
            <a:ext uri="{FF2B5EF4-FFF2-40B4-BE49-F238E27FC236}">
              <a16:creationId xmlns:a16="http://schemas.microsoft.com/office/drawing/2014/main" id="{FDD29ECF-496B-4D64-B208-3F41465AA033}"/>
            </a:ext>
          </a:extLst>
        </xdr:cNvPr>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116984</xdr:rowOff>
    </xdr:from>
    <xdr:ext cx="405111" cy="259045"/>
    <xdr:sp macro="" textlink="">
      <xdr:nvSpPr>
        <xdr:cNvPr id="100" name="n_1mainValue有形固定資産減価償却率">
          <a:extLst>
            <a:ext uri="{FF2B5EF4-FFF2-40B4-BE49-F238E27FC236}">
              <a16:creationId xmlns:a16="http://schemas.microsoft.com/office/drawing/2014/main" id="{016A7138-F874-4C01-8C85-1385BDB0AA04}"/>
            </a:ext>
          </a:extLst>
        </xdr:cNvPr>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101" name="n_2mainValue有形固定資産減価償却率">
          <a:extLst>
            <a:ext uri="{FF2B5EF4-FFF2-40B4-BE49-F238E27FC236}">
              <a16:creationId xmlns:a16="http://schemas.microsoft.com/office/drawing/2014/main" id="{9248CCF3-3F2D-402E-81EB-CF1D94230454}"/>
            </a:ext>
          </a:extLst>
        </xdr:cNvPr>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102" name="n_3mainValue有形固定資産減価償却率">
          <a:extLst>
            <a:ext uri="{FF2B5EF4-FFF2-40B4-BE49-F238E27FC236}">
              <a16:creationId xmlns:a16="http://schemas.microsoft.com/office/drawing/2014/main" id="{F10A7614-6262-4278-8920-79E27C6766EF}"/>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20B0FB7E-16B6-4E20-B099-0F199ED62E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B5C204C-242A-4A6A-865D-927E5E0052E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322A84B0-25F6-4E87-8C84-5BE8E3C00B1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707A3A5-0059-404C-9259-047BADD8418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8383459-C92B-4E1F-82E3-304751580A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7023250-A78E-441F-9361-2E77A85CAA5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A3387C3-670E-4AA5-A7B0-21C9223949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38BA28F-77DC-4509-9A4B-5962BE8C32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214BC01-B804-4F1C-834E-B253B5338C1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EB57DC4B-07B5-4214-BED3-7DD23142A51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F3919CD-9891-4683-A88F-B031691E79B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989C863-43CC-44FF-A782-E7718EA1324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CCE782C-538B-4766-9F07-361ABCE9F59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、「宇治市財政健全化推進プラン」に基づき、職員定数の見直し及び給与の適正化等に取り組</a:t>
          </a:r>
          <a:r>
            <a:rPr kumimoji="1" lang="ja-JP" altLang="en-US" sz="1100">
              <a:solidFill>
                <a:schemeClr val="dk1"/>
              </a:solidFill>
              <a:effectLst/>
              <a:latin typeface="+mn-lt"/>
              <a:ea typeface="+mn-ea"/>
              <a:cs typeface="+mn-cs"/>
            </a:rPr>
            <a:t>み経費の削減に努めているが、扶助費や繰出金などの増加により、</a:t>
          </a:r>
          <a:r>
            <a:rPr kumimoji="1" lang="ja-JP" altLang="ja-JP" sz="1100">
              <a:solidFill>
                <a:schemeClr val="dk1"/>
              </a:solidFill>
              <a:effectLst/>
              <a:latin typeface="+mn-lt"/>
              <a:ea typeface="+mn-ea"/>
              <a:cs typeface="+mn-cs"/>
            </a:rPr>
            <a:t>償還比率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今後も民間活力等を活用し、より一層の効率化に努める。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9D446F5-82F7-4C05-A102-DCC23360D63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D435F0C-C0B5-4C16-B9B1-AC7FA756162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33D9873E-AF24-4C86-8DD8-4B5F1C18A6A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ADFEDD90-65BC-4524-AD5E-95A020B2500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DE2C5E78-638C-41E0-A6FC-97B2A1398CF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5DAF6E55-6DE0-4393-8618-7246DBF918F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6798E828-1D0F-4B48-9F2E-720ABBDBA92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9EC09541-7EC6-48F1-8709-5BED63D2674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E1459FDC-9E7B-4382-976C-D128309122E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2D59F072-8DF2-4785-981D-79D0FBAF0E5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DAA324E4-161B-4A15-AFE8-FF20B898CA1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C6F02A7C-079D-40F1-B344-300AD58206F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4DA9DEDF-89F1-4A3F-8ACC-7A48341F479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B16E5BF4-08F9-4EEE-97EC-A899E1B6632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4A72C9B6-4E5A-40E8-9380-3656CBCEAFC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1FB3E7E-9586-4DA9-8622-6B7DEF9BC86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FB661FE-63E5-40EC-A912-AB0E03A378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a:extLst>
            <a:ext uri="{FF2B5EF4-FFF2-40B4-BE49-F238E27FC236}">
              <a16:creationId xmlns:a16="http://schemas.microsoft.com/office/drawing/2014/main" id="{105C4498-4F32-4C7F-84BD-51F7E628C902}"/>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a:extLst>
            <a:ext uri="{FF2B5EF4-FFF2-40B4-BE49-F238E27FC236}">
              <a16:creationId xmlns:a16="http://schemas.microsoft.com/office/drawing/2014/main" id="{7C5F9926-DAFB-45DE-B989-D2E5811CB1CC}"/>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a:extLst>
            <a:ext uri="{FF2B5EF4-FFF2-40B4-BE49-F238E27FC236}">
              <a16:creationId xmlns:a16="http://schemas.microsoft.com/office/drawing/2014/main" id="{DA41AA8F-9459-47AD-90DC-8AFF720D2E08}"/>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6286A005-5747-4CF6-9D60-B9C86E53F62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B18890F-E9E5-4518-9E0D-DAEBFA23238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8" name="債務償還比率平均値テキスト">
          <a:extLst>
            <a:ext uri="{FF2B5EF4-FFF2-40B4-BE49-F238E27FC236}">
              <a16:creationId xmlns:a16="http://schemas.microsoft.com/office/drawing/2014/main" id="{CAE27EEF-FF74-4851-AC8F-59AB18AF68F1}"/>
            </a:ext>
          </a:extLst>
        </xdr:cNvPr>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a:extLst>
            <a:ext uri="{FF2B5EF4-FFF2-40B4-BE49-F238E27FC236}">
              <a16:creationId xmlns:a16="http://schemas.microsoft.com/office/drawing/2014/main" id="{C665BE45-0AB6-4E62-B576-67FB1A05D509}"/>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a:extLst>
            <a:ext uri="{FF2B5EF4-FFF2-40B4-BE49-F238E27FC236}">
              <a16:creationId xmlns:a16="http://schemas.microsoft.com/office/drawing/2014/main" id="{AEE1B327-FE7F-49AE-B04D-1CA6F9904111}"/>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a:extLst>
            <a:ext uri="{FF2B5EF4-FFF2-40B4-BE49-F238E27FC236}">
              <a16:creationId xmlns:a16="http://schemas.microsoft.com/office/drawing/2014/main" id="{4401E2D6-7FF3-43B0-BA61-C7F52FE2CDCA}"/>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a:extLst>
            <a:ext uri="{FF2B5EF4-FFF2-40B4-BE49-F238E27FC236}">
              <a16:creationId xmlns:a16="http://schemas.microsoft.com/office/drawing/2014/main" id="{C150B43C-B023-44E5-886F-D28BA017A47B}"/>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43" name="フローチャート: 判断 142">
          <a:extLst>
            <a:ext uri="{FF2B5EF4-FFF2-40B4-BE49-F238E27FC236}">
              <a16:creationId xmlns:a16="http://schemas.microsoft.com/office/drawing/2014/main" id="{CD72E4F7-A787-4681-BD95-95DE340610C6}"/>
            </a:ext>
          </a:extLst>
        </xdr:cNvPr>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D242605-46BB-4D44-B480-28886AE64FF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4D5965C-F107-410E-8F0A-5B2CDB6CC7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4DAD844-5672-4BB4-927E-F32C2902516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6876B9F-3426-4A94-8D14-57BBBF4CC77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5BDD3EA-CE34-4F0E-9BD3-37DD8FB541B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118064</xdr:rowOff>
    </xdr:from>
    <xdr:to>
      <xdr:col>76</xdr:col>
      <xdr:colOff>73025</xdr:colOff>
      <xdr:row>32</xdr:row>
      <xdr:rowOff>48214</xdr:rowOff>
    </xdr:to>
    <xdr:sp macro="" textlink="">
      <xdr:nvSpPr>
        <xdr:cNvPr id="149" name="楕円 148">
          <a:extLst>
            <a:ext uri="{FF2B5EF4-FFF2-40B4-BE49-F238E27FC236}">
              <a16:creationId xmlns:a16="http://schemas.microsoft.com/office/drawing/2014/main" id="{8684674E-EC16-4BCC-9B22-2090BA0C7DB5}"/>
            </a:ext>
          </a:extLst>
        </xdr:cNvPr>
        <xdr:cNvSpPr/>
      </xdr:nvSpPr>
      <xdr:spPr>
        <a:xfrm>
          <a:off x="14744700" y="62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96491</xdr:rowOff>
    </xdr:from>
    <xdr:ext cx="469744" cy="259045"/>
    <xdr:sp macro="" textlink="">
      <xdr:nvSpPr>
        <xdr:cNvPr id="150" name="債務償還比率該当値テキスト">
          <a:extLst>
            <a:ext uri="{FF2B5EF4-FFF2-40B4-BE49-F238E27FC236}">
              <a16:creationId xmlns:a16="http://schemas.microsoft.com/office/drawing/2014/main" id="{8A8858DF-EB8A-44CC-98A6-B82CFAAAFC4F}"/>
            </a:ext>
          </a:extLst>
        </xdr:cNvPr>
        <xdr:cNvSpPr txBox="1"/>
      </xdr:nvSpPr>
      <xdr:spPr>
        <a:xfrm>
          <a:off x="14846300" y="618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99096</xdr:rowOff>
    </xdr:from>
    <xdr:to>
      <xdr:col>72</xdr:col>
      <xdr:colOff>123825</xdr:colOff>
      <xdr:row>32</xdr:row>
      <xdr:rowOff>29246</xdr:rowOff>
    </xdr:to>
    <xdr:sp macro="" textlink="">
      <xdr:nvSpPr>
        <xdr:cNvPr id="151" name="楕円 150">
          <a:extLst>
            <a:ext uri="{FF2B5EF4-FFF2-40B4-BE49-F238E27FC236}">
              <a16:creationId xmlns:a16="http://schemas.microsoft.com/office/drawing/2014/main" id="{27D5729A-DC13-4422-B73E-8F77399A2D94}"/>
            </a:ext>
          </a:extLst>
        </xdr:cNvPr>
        <xdr:cNvSpPr/>
      </xdr:nvSpPr>
      <xdr:spPr>
        <a:xfrm>
          <a:off x="14033500" y="61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149896</xdr:rowOff>
    </xdr:from>
    <xdr:to>
      <xdr:col>76</xdr:col>
      <xdr:colOff>22225</xdr:colOff>
      <xdr:row>31</xdr:row>
      <xdr:rowOff>168864</xdr:rowOff>
    </xdr:to>
    <xdr:cxnSp macro="">
      <xdr:nvCxnSpPr>
        <xdr:cNvPr id="152" name="直線コネクタ 151">
          <a:extLst>
            <a:ext uri="{FF2B5EF4-FFF2-40B4-BE49-F238E27FC236}">
              <a16:creationId xmlns:a16="http://schemas.microsoft.com/office/drawing/2014/main" id="{3291F20C-7DE5-4DA9-8015-CDC627430AFB}"/>
            </a:ext>
          </a:extLst>
        </xdr:cNvPr>
        <xdr:cNvCxnSpPr/>
      </xdr:nvCxnSpPr>
      <xdr:spPr>
        <a:xfrm>
          <a:off x="14084300" y="6236371"/>
          <a:ext cx="7112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17399</xdr:rowOff>
    </xdr:from>
    <xdr:to>
      <xdr:col>68</xdr:col>
      <xdr:colOff>123825</xdr:colOff>
      <xdr:row>32</xdr:row>
      <xdr:rowOff>118999</xdr:rowOff>
    </xdr:to>
    <xdr:sp macro="" textlink="">
      <xdr:nvSpPr>
        <xdr:cNvPr id="153" name="楕円 152">
          <a:extLst>
            <a:ext uri="{FF2B5EF4-FFF2-40B4-BE49-F238E27FC236}">
              <a16:creationId xmlns:a16="http://schemas.microsoft.com/office/drawing/2014/main" id="{23253DAC-E0B7-41AC-9795-741FB8A8556D}"/>
            </a:ext>
          </a:extLst>
        </xdr:cNvPr>
        <xdr:cNvSpPr/>
      </xdr:nvSpPr>
      <xdr:spPr>
        <a:xfrm>
          <a:off x="13271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149896</xdr:rowOff>
    </xdr:from>
    <xdr:to>
      <xdr:col>72</xdr:col>
      <xdr:colOff>73025</xdr:colOff>
      <xdr:row>32</xdr:row>
      <xdr:rowOff>68199</xdr:rowOff>
    </xdr:to>
    <xdr:cxnSp macro="">
      <xdr:nvCxnSpPr>
        <xdr:cNvPr id="154" name="直線コネクタ 153">
          <a:extLst>
            <a:ext uri="{FF2B5EF4-FFF2-40B4-BE49-F238E27FC236}">
              <a16:creationId xmlns:a16="http://schemas.microsoft.com/office/drawing/2014/main" id="{9CCF94D3-66F8-4C8E-BEA2-50F5FDE2D98A}"/>
            </a:ext>
          </a:extLst>
        </xdr:cNvPr>
        <xdr:cNvCxnSpPr/>
      </xdr:nvCxnSpPr>
      <xdr:spPr>
        <a:xfrm flipV="1">
          <a:off x="13322300" y="6236371"/>
          <a:ext cx="762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92193</xdr:rowOff>
    </xdr:from>
    <xdr:to>
      <xdr:col>64</xdr:col>
      <xdr:colOff>123825</xdr:colOff>
      <xdr:row>33</xdr:row>
      <xdr:rowOff>22343</xdr:rowOff>
    </xdr:to>
    <xdr:sp macro="" textlink="">
      <xdr:nvSpPr>
        <xdr:cNvPr id="155" name="楕円 154">
          <a:extLst>
            <a:ext uri="{FF2B5EF4-FFF2-40B4-BE49-F238E27FC236}">
              <a16:creationId xmlns:a16="http://schemas.microsoft.com/office/drawing/2014/main" id="{4E7B6280-3F25-4BCA-9F2F-F3ED6AEFC988}"/>
            </a:ext>
          </a:extLst>
        </xdr:cNvPr>
        <xdr:cNvSpPr/>
      </xdr:nvSpPr>
      <xdr:spPr>
        <a:xfrm>
          <a:off x="12509500" y="63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68199</xdr:rowOff>
    </xdr:from>
    <xdr:to>
      <xdr:col>68</xdr:col>
      <xdr:colOff>73025</xdr:colOff>
      <xdr:row>32</xdr:row>
      <xdr:rowOff>142993</xdr:rowOff>
    </xdr:to>
    <xdr:cxnSp macro="">
      <xdr:nvCxnSpPr>
        <xdr:cNvPr id="156" name="直線コネクタ 155">
          <a:extLst>
            <a:ext uri="{FF2B5EF4-FFF2-40B4-BE49-F238E27FC236}">
              <a16:creationId xmlns:a16="http://schemas.microsoft.com/office/drawing/2014/main" id="{7A9FCA14-2C27-4B96-818C-BD62B3FD86E4}"/>
            </a:ext>
          </a:extLst>
        </xdr:cNvPr>
        <xdr:cNvCxnSpPr/>
      </xdr:nvCxnSpPr>
      <xdr:spPr>
        <a:xfrm flipV="1">
          <a:off x="12560300" y="6326124"/>
          <a:ext cx="7620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77352</xdr:rowOff>
    </xdr:from>
    <xdr:to>
      <xdr:col>60</xdr:col>
      <xdr:colOff>123825</xdr:colOff>
      <xdr:row>32</xdr:row>
      <xdr:rowOff>7502</xdr:rowOff>
    </xdr:to>
    <xdr:sp macro="" textlink="">
      <xdr:nvSpPr>
        <xdr:cNvPr id="157" name="楕円 156">
          <a:extLst>
            <a:ext uri="{FF2B5EF4-FFF2-40B4-BE49-F238E27FC236}">
              <a16:creationId xmlns:a16="http://schemas.microsoft.com/office/drawing/2014/main" id="{D2312738-9830-416B-84FC-569DA665D36C}"/>
            </a:ext>
          </a:extLst>
        </xdr:cNvPr>
        <xdr:cNvSpPr/>
      </xdr:nvSpPr>
      <xdr:spPr>
        <a:xfrm>
          <a:off x="11747500" y="61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128152</xdr:rowOff>
    </xdr:from>
    <xdr:to>
      <xdr:col>64</xdr:col>
      <xdr:colOff>73025</xdr:colOff>
      <xdr:row>32</xdr:row>
      <xdr:rowOff>142993</xdr:rowOff>
    </xdr:to>
    <xdr:cxnSp macro="">
      <xdr:nvCxnSpPr>
        <xdr:cNvPr id="158" name="直線コネクタ 157">
          <a:extLst>
            <a:ext uri="{FF2B5EF4-FFF2-40B4-BE49-F238E27FC236}">
              <a16:creationId xmlns:a16="http://schemas.microsoft.com/office/drawing/2014/main" id="{0CCEBA26-D722-43BA-99C4-FF845B233E49}"/>
            </a:ext>
          </a:extLst>
        </xdr:cNvPr>
        <xdr:cNvCxnSpPr/>
      </xdr:nvCxnSpPr>
      <xdr:spPr>
        <a:xfrm>
          <a:off x="11798300" y="6214627"/>
          <a:ext cx="762000" cy="1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9" name="n_1aveValue債務償還比率">
          <a:extLst>
            <a:ext uri="{FF2B5EF4-FFF2-40B4-BE49-F238E27FC236}">
              <a16:creationId xmlns:a16="http://schemas.microsoft.com/office/drawing/2014/main" id="{15A52DB6-BD6F-4148-A680-81FE595072CE}"/>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60" name="n_2aveValue債務償還比率">
          <a:extLst>
            <a:ext uri="{FF2B5EF4-FFF2-40B4-BE49-F238E27FC236}">
              <a16:creationId xmlns:a16="http://schemas.microsoft.com/office/drawing/2014/main" id="{73F87F83-3BB3-4290-96F7-788141011557}"/>
            </a:ext>
          </a:extLst>
        </xdr:cNvPr>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61" name="n_3aveValue債務償還比率">
          <a:extLst>
            <a:ext uri="{FF2B5EF4-FFF2-40B4-BE49-F238E27FC236}">
              <a16:creationId xmlns:a16="http://schemas.microsoft.com/office/drawing/2014/main" id="{B398C44E-E229-423D-A14F-44F4B618859E}"/>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62" name="n_4aveValue債務償還比率">
          <a:extLst>
            <a:ext uri="{FF2B5EF4-FFF2-40B4-BE49-F238E27FC236}">
              <a16:creationId xmlns:a16="http://schemas.microsoft.com/office/drawing/2014/main" id="{92360CAE-773E-4A2C-B7B9-F36E505D8FFB}"/>
            </a:ext>
          </a:extLst>
        </xdr:cNvPr>
        <xdr:cNvSpPr txBox="1"/>
      </xdr:nvSpPr>
      <xdr:spPr>
        <a:xfrm>
          <a:off x="11563427" y="58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20373</xdr:rowOff>
    </xdr:from>
    <xdr:ext cx="469744" cy="259045"/>
    <xdr:sp macro="" textlink="">
      <xdr:nvSpPr>
        <xdr:cNvPr id="163" name="n_1mainValue債務償還比率">
          <a:extLst>
            <a:ext uri="{FF2B5EF4-FFF2-40B4-BE49-F238E27FC236}">
              <a16:creationId xmlns:a16="http://schemas.microsoft.com/office/drawing/2014/main" id="{AE7ED280-BB16-4C17-914C-0AEBB4532501}"/>
            </a:ext>
          </a:extLst>
        </xdr:cNvPr>
        <xdr:cNvSpPr txBox="1"/>
      </xdr:nvSpPr>
      <xdr:spPr>
        <a:xfrm>
          <a:off x="13836727" y="627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110126</xdr:rowOff>
    </xdr:from>
    <xdr:ext cx="469744" cy="259045"/>
    <xdr:sp macro="" textlink="">
      <xdr:nvSpPr>
        <xdr:cNvPr id="164" name="n_2mainValue債務償還比率">
          <a:extLst>
            <a:ext uri="{FF2B5EF4-FFF2-40B4-BE49-F238E27FC236}">
              <a16:creationId xmlns:a16="http://schemas.microsoft.com/office/drawing/2014/main" id="{2DD1F2ED-36AA-4BC7-B84F-F16C35900DDD}"/>
            </a:ext>
          </a:extLst>
        </xdr:cNvPr>
        <xdr:cNvSpPr txBox="1"/>
      </xdr:nvSpPr>
      <xdr:spPr>
        <a:xfrm>
          <a:off x="13087427"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13470</xdr:rowOff>
    </xdr:from>
    <xdr:ext cx="469744" cy="259045"/>
    <xdr:sp macro="" textlink="">
      <xdr:nvSpPr>
        <xdr:cNvPr id="165" name="n_3mainValue債務償還比率">
          <a:extLst>
            <a:ext uri="{FF2B5EF4-FFF2-40B4-BE49-F238E27FC236}">
              <a16:creationId xmlns:a16="http://schemas.microsoft.com/office/drawing/2014/main" id="{4F951F1B-9BED-46B2-885C-BFEACD9B0AD3}"/>
            </a:ext>
          </a:extLst>
        </xdr:cNvPr>
        <xdr:cNvSpPr txBox="1"/>
      </xdr:nvSpPr>
      <xdr:spPr>
        <a:xfrm>
          <a:off x="12325427" y="644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170079</xdr:rowOff>
    </xdr:from>
    <xdr:ext cx="469744" cy="259045"/>
    <xdr:sp macro="" textlink="">
      <xdr:nvSpPr>
        <xdr:cNvPr id="166" name="n_4mainValue債務償還比率">
          <a:extLst>
            <a:ext uri="{FF2B5EF4-FFF2-40B4-BE49-F238E27FC236}">
              <a16:creationId xmlns:a16="http://schemas.microsoft.com/office/drawing/2014/main" id="{60E7F4E3-2469-482D-94FC-F0CA13374EA3}"/>
            </a:ext>
          </a:extLst>
        </xdr:cNvPr>
        <xdr:cNvSpPr txBox="1"/>
      </xdr:nvSpPr>
      <xdr:spPr>
        <a:xfrm>
          <a:off x="11563427" y="625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116C4BDA-8DEA-456C-9406-71EDEDB423E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1764E664-EF87-4313-925C-EDF7A3D0D9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8386FF89-7A01-47C6-91F3-ED560C4763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6D2E5074-BE9C-4EC6-97BB-AF6C11B5514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C88D2ED-5D49-47BE-B84B-7A6F210D28B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166DE0F6-BCE8-473A-90D9-8478DE57B75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6E6D8E-764B-4262-8A38-FAA31502BB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1F7213-1541-48EB-8208-345D705B3C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B9F89B-BD8D-471F-986E-0407F8282A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A7835D-9E59-41FE-8544-2344D6E79D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294DF8-30A8-4FB4-98DB-636069B970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288D2E-DC5E-4294-B435-F574DCD92E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E156BB-B220-4B08-91D6-3D7ACD1D43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55A1A0-0CAB-4013-BD99-7DBC004CA7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65B632-45C0-4DBE-B478-832B3C6F72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58E449-3EFB-404C-AD86-6CC4435175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369523-48E2-43AA-BD54-D258E134B3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B8318A-669E-48AF-804C-770318EE51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7D2808-02D4-45A5-A003-2D84A64D73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1ADC86-AB32-4209-AA11-D23868286C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E3C267-1F5A-4464-9BE2-E1BDC127B1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6910F4-AD96-4F1A-9D0D-6E7C4B4919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152CB3-BB45-4F82-BC8D-2E701F2851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FC041C-E071-4694-8631-57630683EA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17D1A2-4741-45FF-800C-337AEFD98F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F166D5-B7A0-4B01-A418-E3A4158ADC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7E859A-1667-4467-ADAF-649E0FF17C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3D65E4-3712-44D0-9119-4F6E5AD218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532A98-2708-424C-8962-43F17FBE17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7F3AAB-0E1A-4D60-9AF2-F605FF029C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4B7F69-33DD-4342-B540-E6846FCF6A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773C4A-A2A1-42CA-8580-511644E57B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427C0A-0B8A-42D8-BD94-B6B12C2DC5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7ED663-8674-47DB-87DA-321062D92C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B1D87E-520C-46D6-96FF-97D6FB66AA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1C4507-13B4-4346-8DF1-F1C0133269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5ED429-3B9C-4131-8B8F-40E3A535CC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381660-947B-4196-B216-7B64FA29D4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A5EADE-68B1-42C7-BE57-B201BA395F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357F68-9170-4EFC-A9CF-42F742CF5C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3ADBD5-9F59-46E3-A82F-5A2251D5AE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168E54-ECD9-4536-9454-74F5F9BF60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9F99A9-8EAA-42D0-8D0A-3338BA4A5A6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1875DA-D90A-4738-A5E3-B400D4E02F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933AC4-E87C-46E1-9B51-19A83A38EB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953498-EC6F-43F4-AC16-E5B3600D3C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B0E52EE-B409-450C-AF31-20DBD36E47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1BCB8B-D2B1-4F38-AF7D-2E6E34BF2C0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70A696F-9A63-4073-A404-7B8BE4674A5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62A1FE5-1663-4FE3-9F94-4E771E2877B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EE5DA38-F044-423B-A58B-D3D2E3CC7C7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34B73F6-FB01-4DB3-9695-D2547482996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7D9B9F6-E673-4E49-9AF9-CFB25AF4CF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A4B7B7E-5BBC-4677-8B7C-D6ED6C695F9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339908-B32C-4AAB-9DFA-94FF7E4F58D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5909B2-470E-4E1A-A2D4-7EC3B016AD5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DD4C966-197A-4E35-B530-CAF2471E17F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2BB6C25-B715-4AFA-9D25-2FD4032C28D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CEB2F8-3CC6-4F6E-BCDE-F40F8A45151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9B01EF-9505-41DC-BA8B-658B0CE122F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053B16-A2C0-4996-87F3-32C8458A2E9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0A679D0-30EA-4D3E-BAFD-CE8EA833BD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867EBF70-366F-47F6-AF89-934F602DF7AB}"/>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39973A5E-63CF-427C-BB1E-C3EB969626D9}"/>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1A43223F-FAFD-4F2F-BD0F-AC0708609353}"/>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20E9D841-7825-4D70-AE27-D4EC57F64D5C}"/>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F26056BE-4BF2-46D5-9280-E07EC45362EB}"/>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a:extLst>
            <a:ext uri="{FF2B5EF4-FFF2-40B4-BE49-F238E27FC236}">
              <a16:creationId xmlns:a16="http://schemas.microsoft.com/office/drawing/2014/main" id="{579D75A5-A752-4B21-A2EA-A1932F763506}"/>
            </a:ext>
          </a:extLst>
        </xdr:cNvPr>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9316BCF3-37DB-41E3-9030-5109100E1FAC}"/>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B6AF8FA8-871D-465F-A5A0-ECCAA576E2F5}"/>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C7C39C36-4C35-4CB0-AECB-B0456998FDAB}"/>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A269BE55-4AA7-42B9-99FF-D1F03F98260C}"/>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731F408C-B961-4667-AF60-C435E7AA0D39}"/>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0D390B-3FAE-4339-A5F4-9C7DE0FF516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3D069C-CAFF-4303-9E73-1EB6DC761C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B68C62-8D09-4AFC-B42F-F84C1728E4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06D80A-065A-4D43-919B-CC6BEA2B2D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CD771E-93F0-4424-B60C-43CDA59766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a:extLst>
            <a:ext uri="{FF2B5EF4-FFF2-40B4-BE49-F238E27FC236}">
              <a16:creationId xmlns:a16="http://schemas.microsoft.com/office/drawing/2014/main" id="{07E86CA3-B382-4CD1-8D28-C500A89C2F81}"/>
            </a:ext>
          </a:extLst>
        </xdr:cNvPr>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5" name="【道路】&#10;有形固定資産減価償却率該当値テキスト">
          <a:extLst>
            <a:ext uri="{FF2B5EF4-FFF2-40B4-BE49-F238E27FC236}">
              <a16:creationId xmlns:a16="http://schemas.microsoft.com/office/drawing/2014/main" id="{8CCADF20-A6EB-45BD-9298-476656E24869}"/>
            </a:ext>
          </a:extLst>
        </xdr:cNvPr>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a:extLst>
            <a:ext uri="{FF2B5EF4-FFF2-40B4-BE49-F238E27FC236}">
              <a16:creationId xmlns:a16="http://schemas.microsoft.com/office/drawing/2014/main" id="{CBEC993A-95EE-4E14-BE1C-AC27EC3E04D3}"/>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39</xdr:row>
      <xdr:rowOff>1088</xdr:rowOff>
    </xdr:to>
    <xdr:cxnSp macro="">
      <xdr:nvCxnSpPr>
        <xdr:cNvPr id="77" name="直線コネクタ 76">
          <a:extLst>
            <a:ext uri="{FF2B5EF4-FFF2-40B4-BE49-F238E27FC236}">
              <a16:creationId xmlns:a16="http://schemas.microsoft.com/office/drawing/2014/main" id="{B13BD9F1-F4CE-445E-9EBE-2C8ABAA51BB5}"/>
            </a:ext>
          </a:extLst>
        </xdr:cNvPr>
        <xdr:cNvCxnSpPr/>
      </xdr:nvCxnSpPr>
      <xdr:spPr>
        <a:xfrm>
          <a:off x="3797300" y="665824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a:extLst>
            <a:ext uri="{FF2B5EF4-FFF2-40B4-BE49-F238E27FC236}">
              <a16:creationId xmlns:a16="http://schemas.microsoft.com/office/drawing/2014/main" id="{92A2D3B5-0C6E-4DEE-A0DC-98578CAE32B6}"/>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143147</xdr:rowOff>
    </xdr:to>
    <xdr:cxnSp macro="">
      <xdr:nvCxnSpPr>
        <xdr:cNvPr id="79" name="直線コネクタ 78">
          <a:extLst>
            <a:ext uri="{FF2B5EF4-FFF2-40B4-BE49-F238E27FC236}">
              <a16:creationId xmlns:a16="http://schemas.microsoft.com/office/drawing/2014/main" id="{8A704D68-2CAB-493F-A491-74DD28B07697}"/>
            </a:ext>
          </a:extLst>
        </xdr:cNvPr>
        <xdr:cNvCxnSpPr/>
      </xdr:nvCxnSpPr>
      <xdr:spPr>
        <a:xfrm>
          <a:off x="2908300" y="66255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CA8FBABD-9536-4D22-B0FD-37DB61257D2A}"/>
            </a:ext>
          </a:extLst>
        </xdr:cNvPr>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110490</xdr:rowOff>
    </xdr:to>
    <xdr:cxnSp macro="">
      <xdr:nvCxnSpPr>
        <xdr:cNvPr id="81" name="直線コネクタ 80">
          <a:extLst>
            <a:ext uri="{FF2B5EF4-FFF2-40B4-BE49-F238E27FC236}">
              <a16:creationId xmlns:a16="http://schemas.microsoft.com/office/drawing/2014/main" id="{BD9C178F-9648-4E3D-806A-D30C90D24395}"/>
            </a:ext>
          </a:extLst>
        </xdr:cNvPr>
        <xdr:cNvCxnSpPr/>
      </xdr:nvCxnSpPr>
      <xdr:spPr>
        <a:xfrm>
          <a:off x="2019300" y="66108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a:extLst>
            <a:ext uri="{FF2B5EF4-FFF2-40B4-BE49-F238E27FC236}">
              <a16:creationId xmlns:a16="http://schemas.microsoft.com/office/drawing/2014/main" id="{8C65785C-DA58-4E4C-ACA7-E9447704B5FC}"/>
            </a:ext>
          </a:extLst>
        </xdr:cNvPr>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a:extLst>
            <a:ext uri="{FF2B5EF4-FFF2-40B4-BE49-F238E27FC236}">
              <a16:creationId xmlns:a16="http://schemas.microsoft.com/office/drawing/2014/main" id="{706231F3-CE5B-4658-A409-62B7D137247F}"/>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a:extLst>
            <a:ext uri="{FF2B5EF4-FFF2-40B4-BE49-F238E27FC236}">
              <a16:creationId xmlns:a16="http://schemas.microsoft.com/office/drawing/2014/main" id="{06FEE981-E913-4B27-BFBC-9251C90CFC5C}"/>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8FA4D7EA-C85F-4DE5-BFA7-0584505F32DB}"/>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13624</xdr:rowOff>
    </xdr:from>
    <xdr:ext cx="405111" cy="259045"/>
    <xdr:sp macro="" textlink="">
      <xdr:nvSpPr>
        <xdr:cNvPr id="86" name="n_1mainValue【道路】&#10;有形固定資産減価償却率">
          <a:extLst>
            <a:ext uri="{FF2B5EF4-FFF2-40B4-BE49-F238E27FC236}">
              <a16:creationId xmlns:a16="http://schemas.microsoft.com/office/drawing/2014/main" id="{5CE92997-3832-4A6B-A8CC-3A1A0B427598}"/>
            </a:ext>
          </a:extLst>
        </xdr:cNvPr>
        <xdr:cNvSpPr txBox="1"/>
      </xdr:nvSpPr>
      <xdr:spPr>
        <a:xfrm>
          <a:off x="3582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7" name="n_2mainValue【道路】&#10;有形固定資産減価償却率">
          <a:extLst>
            <a:ext uri="{FF2B5EF4-FFF2-40B4-BE49-F238E27FC236}">
              <a16:creationId xmlns:a16="http://schemas.microsoft.com/office/drawing/2014/main" id="{EA59915B-A2E3-43E7-A03A-015EDD2A1B3B}"/>
            </a:ext>
          </a:extLst>
        </xdr:cNvPr>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8" name="n_3mainValue【道路】&#10;有形固定資産減価償却率">
          <a:extLst>
            <a:ext uri="{FF2B5EF4-FFF2-40B4-BE49-F238E27FC236}">
              <a16:creationId xmlns:a16="http://schemas.microsoft.com/office/drawing/2014/main" id="{9F9CA601-9E88-4718-B615-047BD5B7D6EF}"/>
            </a:ext>
          </a:extLst>
        </xdr:cNvPr>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E6A51F9-7CEE-414F-BB19-8E3A9F44A2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59B6487-9AE7-4830-BAE5-E62B64AEBB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4E9C292-00E5-48CC-B10B-7521CFAB13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5850E2F-C8DB-475C-B166-33E36421CF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D9F26BE-62C6-472F-93E7-0E11CA7DB1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33D506D-BD66-43A6-BFE0-AA888B7935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EBFE62A-B29A-4665-873F-F45AD23C99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5E5B269-81F0-4177-9140-3A0E95F3EB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904C5A7-0BD4-4E19-BF81-3FC8C039D97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F37AD22-E38B-479C-B9FC-7D1AA971B1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52647BBA-2DE7-4046-8CFB-BF04AED741B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9E3BB7F7-CD6F-4786-8A20-CD751FFF10D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0BD44A1-AE76-413E-8477-9164A1565C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F6BBE4E0-E887-4984-B787-8ADC3FAB55B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471F6BDC-D110-480B-B33C-46FD47F6923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a:extLst>
            <a:ext uri="{FF2B5EF4-FFF2-40B4-BE49-F238E27FC236}">
              <a16:creationId xmlns:a16="http://schemas.microsoft.com/office/drawing/2014/main" id="{AFFEF4CD-D069-46D2-ADF5-25207CCF41B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5B979D65-AEA4-43B5-86AC-44A9F5E075A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a:extLst>
            <a:ext uri="{FF2B5EF4-FFF2-40B4-BE49-F238E27FC236}">
              <a16:creationId xmlns:a16="http://schemas.microsoft.com/office/drawing/2014/main" id="{BD56E6D4-34EB-4021-8FBA-4FB1A151208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752A9499-0FAB-4FE2-B2C4-9FD4CC4CF4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2EB1B63B-0716-402D-AAD8-F8B8A9B8F07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904A9D4C-1439-442D-91DB-148B4D830E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a:extLst>
            <a:ext uri="{FF2B5EF4-FFF2-40B4-BE49-F238E27FC236}">
              <a16:creationId xmlns:a16="http://schemas.microsoft.com/office/drawing/2014/main" id="{C04FAE49-D454-4F0F-A8B8-FA81451D550A}"/>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a:extLst>
            <a:ext uri="{FF2B5EF4-FFF2-40B4-BE49-F238E27FC236}">
              <a16:creationId xmlns:a16="http://schemas.microsoft.com/office/drawing/2014/main" id="{96F77AC9-C3D2-4875-9CD1-13F3A8D7A781}"/>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a:extLst>
            <a:ext uri="{FF2B5EF4-FFF2-40B4-BE49-F238E27FC236}">
              <a16:creationId xmlns:a16="http://schemas.microsoft.com/office/drawing/2014/main" id="{5D64F5D2-7DC1-4C56-A5B0-86BAFACEEFD0}"/>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a:extLst>
            <a:ext uri="{FF2B5EF4-FFF2-40B4-BE49-F238E27FC236}">
              <a16:creationId xmlns:a16="http://schemas.microsoft.com/office/drawing/2014/main" id="{9498998A-88FE-4A8B-9D96-A8B8E878D7AB}"/>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a:extLst>
            <a:ext uri="{FF2B5EF4-FFF2-40B4-BE49-F238E27FC236}">
              <a16:creationId xmlns:a16="http://schemas.microsoft.com/office/drawing/2014/main" id="{6F2361D0-BAED-4910-A1F2-998325D959F6}"/>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a:extLst>
            <a:ext uri="{FF2B5EF4-FFF2-40B4-BE49-F238E27FC236}">
              <a16:creationId xmlns:a16="http://schemas.microsoft.com/office/drawing/2014/main" id="{729262C4-D898-445C-9045-9E5ED204A6A8}"/>
            </a:ext>
          </a:extLst>
        </xdr:cNvPr>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a:extLst>
            <a:ext uri="{FF2B5EF4-FFF2-40B4-BE49-F238E27FC236}">
              <a16:creationId xmlns:a16="http://schemas.microsoft.com/office/drawing/2014/main" id="{E253F8D3-BB56-49B0-90C3-CB7C1247C7FF}"/>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a:extLst>
            <a:ext uri="{FF2B5EF4-FFF2-40B4-BE49-F238E27FC236}">
              <a16:creationId xmlns:a16="http://schemas.microsoft.com/office/drawing/2014/main" id="{7A0BBE73-0DF6-4CA4-8F4B-81211E148A93}"/>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a:extLst>
            <a:ext uri="{FF2B5EF4-FFF2-40B4-BE49-F238E27FC236}">
              <a16:creationId xmlns:a16="http://schemas.microsoft.com/office/drawing/2014/main" id="{B6A08619-AAFE-4700-B4CC-2CE4A523192B}"/>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a:extLst>
            <a:ext uri="{FF2B5EF4-FFF2-40B4-BE49-F238E27FC236}">
              <a16:creationId xmlns:a16="http://schemas.microsoft.com/office/drawing/2014/main" id="{75801160-D22D-4FD5-AFC9-B33993D7A7D9}"/>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0" name="フローチャート: 判断 119">
          <a:extLst>
            <a:ext uri="{FF2B5EF4-FFF2-40B4-BE49-F238E27FC236}">
              <a16:creationId xmlns:a16="http://schemas.microsoft.com/office/drawing/2014/main" id="{A6291F68-4A5A-41B1-AD62-1E3B93F08C90}"/>
            </a:ext>
          </a:extLst>
        </xdr:cNvPr>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04FBCD4-5084-4C71-9AB4-C382F6F66B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97A9416-243D-41D2-AC4C-B7ED2DF23C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DE154A6-5047-42EA-81AD-FFF8ABEC9A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80708F-93D4-4EAC-9A49-2490500015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1C2D99-C36E-4752-A4C8-79D8942D2F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107330</xdr:rowOff>
    </xdr:from>
    <xdr:to>
      <xdr:col>55</xdr:col>
      <xdr:colOff>50800</xdr:colOff>
      <xdr:row>41</xdr:row>
      <xdr:rowOff>37480</xdr:rowOff>
    </xdr:to>
    <xdr:sp macro="" textlink="">
      <xdr:nvSpPr>
        <xdr:cNvPr id="126" name="楕円 125">
          <a:extLst>
            <a:ext uri="{FF2B5EF4-FFF2-40B4-BE49-F238E27FC236}">
              <a16:creationId xmlns:a16="http://schemas.microsoft.com/office/drawing/2014/main" id="{502F951E-7CBE-4AE2-B988-CE3497039170}"/>
            </a:ext>
          </a:extLst>
        </xdr:cNvPr>
        <xdr:cNvSpPr/>
      </xdr:nvSpPr>
      <xdr:spPr>
        <a:xfrm>
          <a:off x="10426700" y="69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22257</xdr:rowOff>
    </xdr:from>
    <xdr:ext cx="469744" cy="259045"/>
    <xdr:sp macro="" textlink="">
      <xdr:nvSpPr>
        <xdr:cNvPr id="127" name="【道路】&#10;一人当たり延長該当値テキスト">
          <a:extLst>
            <a:ext uri="{FF2B5EF4-FFF2-40B4-BE49-F238E27FC236}">
              <a16:creationId xmlns:a16="http://schemas.microsoft.com/office/drawing/2014/main" id="{365B2ECD-5554-48C0-88DC-91F66F381B67}"/>
            </a:ext>
          </a:extLst>
        </xdr:cNvPr>
        <xdr:cNvSpPr txBox="1"/>
      </xdr:nvSpPr>
      <xdr:spPr>
        <a:xfrm>
          <a:off x="10515600" y="68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108336</xdr:rowOff>
    </xdr:from>
    <xdr:to>
      <xdr:col>50</xdr:col>
      <xdr:colOff>165100</xdr:colOff>
      <xdr:row>41</xdr:row>
      <xdr:rowOff>38486</xdr:rowOff>
    </xdr:to>
    <xdr:sp macro="" textlink="">
      <xdr:nvSpPr>
        <xdr:cNvPr id="128" name="楕円 127">
          <a:extLst>
            <a:ext uri="{FF2B5EF4-FFF2-40B4-BE49-F238E27FC236}">
              <a16:creationId xmlns:a16="http://schemas.microsoft.com/office/drawing/2014/main" id="{35D723ED-8CC1-494A-8FAE-43C98E8174D8}"/>
            </a:ext>
          </a:extLst>
        </xdr:cNvPr>
        <xdr:cNvSpPr/>
      </xdr:nvSpPr>
      <xdr:spPr>
        <a:xfrm>
          <a:off x="9588500" y="69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158130</xdr:rowOff>
    </xdr:from>
    <xdr:to>
      <xdr:col>55</xdr:col>
      <xdr:colOff>0</xdr:colOff>
      <xdr:row>40</xdr:row>
      <xdr:rowOff>159136</xdr:rowOff>
    </xdr:to>
    <xdr:cxnSp macro="">
      <xdr:nvCxnSpPr>
        <xdr:cNvPr id="129" name="直線コネクタ 128">
          <a:extLst>
            <a:ext uri="{FF2B5EF4-FFF2-40B4-BE49-F238E27FC236}">
              <a16:creationId xmlns:a16="http://schemas.microsoft.com/office/drawing/2014/main" id="{7E771BD4-6AD6-4319-8D17-6A916F21BEDC}"/>
            </a:ext>
          </a:extLst>
        </xdr:cNvPr>
        <xdr:cNvCxnSpPr/>
      </xdr:nvCxnSpPr>
      <xdr:spPr>
        <a:xfrm flipV="1">
          <a:off x="9639300" y="7016130"/>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108885</xdr:rowOff>
    </xdr:from>
    <xdr:to>
      <xdr:col>46</xdr:col>
      <xdr:colOff>38100</xdr:colOff>
      <xdr:row>41</xdr:row>
      <xdr:rowOff>39035</xdr:rowOff>
    </xdr:to>
    <xdr:sp macro="" textlink="">
      <xdr:nvSpPr>
        <xdr:cNvPr id="130" name="楕円 129">
          <a:extLst>
            <a:ext uri="{FF2B5EF4-FFF2-40B4-BE49-F238E27FC236}">
              <a16:creationId xmlns:a16="http://schemas.microsoft.com/office/drawing/2014/main" id="{2FC1F25F-FDD2-4498-B21E-D35A30D94FC1}"/>
            </a:ext>
          </a:extLst>
        </xdr:cNvPr>
        <xdr:cNvSpPr/>
      </xdr:nvSpPr>
      <xdr:spPr>
        <a:xfrm>
          <a:off x="8699500" y="69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159136</xdr:rowOff>
    </xdr:from>
    <xdr:to>
      <xdr:col>50</xdr:col>
      <xdr:colOff>114300</xdr:colOff>
      <xdr:row>40</xdr:row>
      <xdr:rowOff>159685</xdr:rowOff>
    </xdr:to>
    <xdr:cxnSp macro="">
      <xdr:nvCxnSpPr>
        <xdr:cNvPr id="131" name="直線コネクタ 130">
          <a:extLst>
            <a:ext uri="{FF2B5EF4-FFF2-40B4-BE49-F238E27FC236}">
              <a16:creationId xmlns:a16="http://schemas.microsoft.com/office/drawing/2014/main" id="{2B3E261A-F5D1-4C3D-AF7B-623C287B735F}"/>
            </a:ext>
          </a:extLst>
        </xdr:cNvPr>
        <xdr:cNvCxnSpPr/>
      </xdr:nvCxnSpPr>
      <xdr:spPr>
        <a:xfrm flipV="1">
          <a:off x="8750300" y="70171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114554</xdr:rowOff>
    </xdr:from>
    <xdr:to>
      <xdr:col>41</xdr:col>
      <xdr:colOff>101600</xdr:colOff>
      <xdr:row>41</xdr:row>
      <xdr:rowOff>44704</xdr:rowOff>
    </xdr:to>
    <xdr:sp macro="" textlink="">
      <xdr:nvSpPr>
        <xdr:cNvPr id="132" name="楕円 131">
          <a:extLst>
            <a:ext uri="{FF2B5EF4-FFF2-40B4-BE49-F238E27FC236}">
              <a16:creationId xmlns:a16="http://schemas.microsoft.com/office/drawing/2014/main" id="{B004844C-0169-4328-9776-EB74A34959E2}"/>
            </a:ext>
          </a:extLst>
        </xdr:cNvPr>
        <xdr:cNvSpPr/>
      </xdr:nvSpPr>
      <xdr:spPr>
        <a:xfrm>
          <a:off x="7810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159685</xdr:rowOff>
    </xdr:from>
    <xdr:to>
      <xdr:col>45</xdr:col>
      <xdr:colOff>177800</xdr:colOff>
      <xdr:row>40</xdr:row>
      <xdr:rowOff>165354</xdr:rowOff>
    </xdr:to>
    <xdr:cxnSp macro="">
      <xdr:nvCxnSpPr>
        <xdr:cNvPr id="133" name="直線コネクタ 132">
          <a:extLst>
            <a:ext uri="{FF2B5EF4-FFF2-40B4-BE49-F238E27FC236}">
              <a16:creationId xmlns:a16="http://schemas.microsoft.com/office/drawing/2014/main" id="{D1A77230-0367-4183-AFC8-F386E0E5D3CD}"/>
            </a:ext>
          </a:extLst>
        </xdr:cNvPr>
        <xdr:cNvCxnSpPr/>
      </xdr:nvCxnSpPr>
      <xdr:spPr>
        <a:xfrm flipV="1">
          <a:off x="7861300" y="7017685"/>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a:extLst>
            <a:ext uri="{FF2B5EF4-FFF2-40B4-BE49-F238E27FC236}">
              <a16:creationId xmlns:a16="http://schemas.microsoft.com/office/drawing/2014/main" id="{3CB323DC-3993-45B0-B2AD-061FEAB7E0E3}"/>
            </a:ext>
          </a:extLst>
        </xdr:cNvPr>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a:extLst>
            <a:ext uri="{FF2B5EF4-FFF2-40B4-BE49-F238E27FC236}">
              <a16:creationId xmlns:a16="http://schemas.microsoft.com/office/drawing/2014/main" id="{D1544B51-2A89-49DF-BA96-A4F72CA5B436}"/>
            </a:ext>
          </a:extLst>
        </xdr:cNvPr>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a:extLst>
            <a:ext uri="{FF2B5EF4-FFF2-40B4-BE49-F238E27FC236}">
              <a16:creationId xmlns:a16="http://schemas.microsoft.com/office/drawing/2014/main" id="{D6AF341D-CE60-465C-8EC7-DA0238106F04}"/>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7" name="n_4aveValue【道路】&#10;一人当たり延長">
          <a:extLst>
            <a:ext uri="{FF2B5EF4-FFF2-40B4-BE49-F238E27FC236}">
              <a16:creationId xmlns:a16="http://schemas.microsoft.com/office/drawing/2014/main" id="{0EA97942-D5C8-4E4C-9908-50448EB5D7FE}"/>
            </a:ext>
          </a:extLst>
        </xdr:cNvPr>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29613</xdr:rowOff>
    </xdr:from>
    <xdr:ext cx="469744" cy="259045"/>
    <xdr:sp macro="" textlink="">
      <xdr:nvSpPr>
        <xdr:cNvPr id="138" name="n_1mainValue【道路】&#10;一人当たり延長">
          <a:extLst>
            <a:ext uri="{FF2B5EF4-FFF2-40B4-BE49-F238E27FC236}">
              <a16:creationId xmlns:a16="http://schemas.microsoft.com/office/drawing/2014/main" id="{0A04911E-2FFD-4617-A57D-768E0D2786ED}"/>
            </a:ext>
          </a:extLst>
        </xdr:cNvPr>
        <xdr:cNvSpPr txBox="1"/>
      </xdr:nvSpPr>
      <xdr:spPr>
        <a:xfrm>
          <a:off x="9391727" y="70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30162</xdr:rowOff>
    </xdr:from>
    <xdr:ext cx="469744" cy="259045"/>
    <xdr:sp macro="" textlink="">
      <xdr:nvSpPr>
        <xdr:cNvPr id="139" name="n_2mainValue【道路】&#10;一人当たり延長">
          <a:extLst>
            <a:ext uri="{FF2B5EF4-FFF2-40B4-BE49-F238E27FC236}">
              <a16:creationId xmlns:a16="http://schemas.microsoft.com/office/drawing/2014/main" id="{055CE298-532C-44F2-83A0-FBBC93242CF4}"/>
            </a:ext>
          </a:extLst>
        </xdr:cNvPr>
        <xdr:cNvSpPr txBox="1"/>
      </xdr:nvSpPr>
      <xdr:spPr>
        <a:xfrm>
          <a:off x="8515427" y="705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35831</xdr:rowOff>
    </xdr:from>
    <xdr:ext cx="469744" cy="259045"/>
    <xdr:sp macro="" textlink="">
      <xdr:nvSpPr>
        <xdr:cNvPr id="140" name="n_3mainValue【道路】&#10;一人当たり延長">
          <a:extLst>
            <a:ext uri="{FF2B5EF4-FFF2-40B4-BE49-F238E27FC236}">
              <a16:creationId xmlns:a16="http://schemas.microsoft.com/office/drawing/2014/main" id="{AF040A5C-548A-473F-B4BB-8F80D7EC7970}"/>
            </a:ext>
          </a:extLst>
        </xdr:cNvPr>
        <xdr:cNvSpPr txBox="1"/>
      </xdr:nvSpPr>
      <xdr:spPr>
        <a:xfrm>
          <a:off x="7626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D108F553-5948-4707-AB5B-876861ABEB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6FE583D7-17A2-423A-80E3-3AB81E5216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7F8E3ED7-F467-4EB6-A187-21AB7C1DCF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322755DE-7B79-4C29-971D-A1C3AE81DE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692147AE-33E0-427D-9515-32AF3412D1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A5D7726B-7088-4487-97D2-0CE773FA2EB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DA467BF-F232-425C-B3F3-3383549E33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DF63384E-1BA1-44A9-84A4-4AEEDA9294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69037BF-3279-41B4-A18A-9AF120DF23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8008690-474A-44BE-A799-4D8AB89BE9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BF9B802F-27B1-4D41-A792-6DB12E8610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3DC49D64-83F5-446B-A137-8BE37C972D9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1FEEF004-E815-4CEE-8624-E0BF6D2F3C7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7D2C5563-290A-4B72-A014-1FF9987652B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CA57435-C0C1-428C-AB74-25A476CA289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3DC40106-DC55-42CB-965B-07DC2EF4A98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2154A3A6-E7A8-4BBC-9271-5363DCBD27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5DE2317E-12CF-4A70-B5E5-5F44F469053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6FA83DBB-83D4-48FF-8CEF-48D0F0B6332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11490D46-1314-4B8C-B994-4F5351AF940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B3F52040-9A24-4CBB-ABEB-8CD0342FAEC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E2BBD102-6F93-4584-B7D7-B0AF61975E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5DD1C14E-E2E1-4BBC-9666-32611A742E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a:extLst>
            <a:ext uri="{FF2B5EF4-FFF2-40B4-BE49-F238E27FC236}">
              <a16:creationId xmlns:a16="http://schemas.microsoft.com/office/drawing/2014/main" id="{82F55BFF-E472-4933-A809-4F1EB5B71437}"/>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9504354-22CB-4F73-B326-937DCA357542}"/>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a:extLst>
            <a:ext uri="{FF2B5EF4-FFF2-40B4-BE49-F238E27FC236}">
              <a16:creationId xmlns:a16="http://schemas.microsoft.com/office/drawing/2014/main" id="{7BB7C1B0-3F64-46D4-BBC2-399CACD350CC}"/>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10EA3296-1DF9-4A49-820D-7102FECB92D0}"/>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id="{6A53A958-3FAC-46C7-9302-E2C041FC818B}"/>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70EB9DFE-2127-4847-82B7-34938BEA0CD2}"/>
            </a:ext>
          </a:extLst>
        </xdr:cNvPr>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a:extLst>
            <a:ext uri="{FF2B5EF4-FFF2-40B4-BE49-F238E27FC236}">
              <a16:creationId xmlns:a16="http://schemas.microsoft.com/office/drawing/2014/main" id="{9B8D9DA4-C533-45A4-82CC-618122DA79FE}"/>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a:extLst>
            <a:ext uri="{FF2B5EF4-FFF2-40B4-BE49-F238E27FC236}">
              <a16:creationId xmlns:a16="http://schemas.microsoft.com/office/drawing/2014/main" id="{D004895B-2736-49D8-806D-1688FBE2D7CA}"/>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a:extLst>
            <a:ext uri="{FF2B5EF4-FFF2-40B4-BE49-F238E27FC236}">
              <a16:creationId xmlns:a16="http://schemas.microsoft.com/office/drawing/2014/main" id="{BB5BF321-03A8-4466-BFC1-7A0B763CE30B}"/>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a:extLst>
            <a:ext uri="{FF2B5EF4-FFF2-40B4-BE49-F238E27FC236}">
              <a16:creationId xmlns:a16="http://schemas.microsoft.com/office/drawing/2014/main" id="{40C6451D-1D66-49C2-804C-706FD6AAB429}"/>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74" name="フローチャート: 判断 173">
          <a:extLst>
            <a:ext uri="{FF2B5EF4-FFF2-40B4-BE49-F238E27FC236}">
              <a16:creationId xmlns:a16="http://schemas.microsoft.com/office/drawing/2014/main" id="{4441F511-CDE6-47CE-B69C-606C73BEF684}"/>
            </a:ext>
          </a:extLst>
        </xdr:cNvPr>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D6EAC44-5777-4D67-8CDF-4645B306CA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337ECE6-62C1-4321-B160-BEADD97122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CE0A9C5-D811-411B-BCD2-C77658CC06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6365631-E26E-41FB-AFE0-EF46BA5C9C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C632DAD-38CA-4AE2-B900-CA465435C3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0" name="楕円 179">
          <a:extLst>
            <a:ext uri="{FF2B5EF4-FFF2-40B4-BE49-F238E27FC236}">
              <a16:creationId xmlns:a16="http://schemas.microsoft.com/office/drawing/2014/main" id="{6F5FF64B-01FB-4E5B-A8FA-503BB749EB65}"/>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4FD0B2B4-1FE9-4BC0-8995-E2DA419A1597}"/>
            </a:ext>
          </a:extLst>
        </xdr:cNvPr>
        <xdr:cNvSpPr txBox="1"/>
      </xdr:nvSpPr>
      <xdr:spPr>
        <a:xfrm>
          <a:off x="4673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82" name="楕円 181">
          <a:extLst>
            <a:ext uri="{FF2B5EF4-FFF2-40B4-BE49-F238E27FC236}">
              <a16:creationId xmlns:a16="http://schemas.microsoft.com/office/drawing/2014/main" id="{5D6D4C84-5AB8-4606-906C-43F299A556AA}"/>
            </a:ext>
          </a:extLst>
        </xdr:cNvPr>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53340</xdr:rowOff>
    </xdr:to>
    <xdr:cxnSp macro="">
      <xdr:nvCxnSpPr>
        <xdr:cNvPr id="183" name="直線コネクタ 182">
          <a:extLst>
            <a:ext uri="{FF2B5EF4-FFF2-40B4-BE49-F238E27FC236}">
              <a16:creationId xmlns:a16="http://schemas.microsoft.com/office/drawing/2014/main" id="{72913B1E-23A7-4F23-87AD-A7B4F88ACC41}"/>
            </a:ext>
          </a:extLst>
        </xdr:cNvPr>
        <xdr:cNvCxnSpPr/>
      </xdr:nvCxnSpPr>
      <xdr:spPr>
        <a:xfrm>
          <a:off x="3797300" y="10311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4" name="楕円 183">
          <a:extLst>
            <a:ext uri="{FF2B5EF4-FFF2-40B4-BE49-F238E27FC236}">
              <a16:creationId xmlns:a16="http://schemas.microsoft.com/office/drawing/2014/main" id="{937A48C8-644C-4B1B-89E3-4A4300E098BA}"/>
            </a:ext>
          </a:extLst>
        </xdr:cNvPr>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24765</xdr:rowOff>
    </xdr:to>
    <xdr:cxnSp macro="">
      <xdr:nvCxnSpPr>
        <xdr:cNvPr id="185" name="直線コネクタ 184">
          <a:extLst>
            <a:ext uri="{FF2B5EF4-FFF2-40B4-BE49-F238E27FC236}">
              <a16:creationId xmlns:a16="http://schemas.microsoft.com/office/drawing/2014/main" id="{747C61CC-8909-4805-94EC-9B98A2041158}"/>
            </a:ext>
          </a:extLst>
        </xdr:cNvPr>
        <xdr:cNvCxnSpPr/>
      </xdr:nvCxnSpPr>
      <xdr:spPr>
        <a:xfrm>
          <a:off x="2908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86" name="楕円 185">
          <a:extLst>
            <a:ext uri="{FF2B5EF4-FFF2-40B4-BE49-F238E27FC236}">
              <a16:creationId xmlns:a16="http://schemas.microsoft.com/office/drawing/2014/main" id="{52D5C8F9-9732-4813-99BF-0EA206ED69A5}"/>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11430</xdr:rowOff>
    </xdr:to>
    <xdr:cxnSp macro="">
      <xdr:nvCxnSpPr>
        <xdr:cNvPr id="187" name="直線コネクタ 186">
          <a:extLst>
            <a:ext uri="{FF2B5EF4-FFF2-40B4-BE49-F238E27FC236}">
              <a16:creationId xmlns:a16="http://schemas.microsoft.com/office/drawing/2014/main" id="{0C42DC9A-BC02-4A07-8D38-9A889FF26FAB}"/>
            </a:ext>
          </a:extLst>
        </xdr:cNvPr>
        <xdr:cNvCxnSpPr/>
      </xdr:nvCxnSpPr>
      <xdr:spPr>
        <a:xfrm flipV="1">
          <a:off x="2019300" y="10283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A896AE55-C542-4C09-830E-3772C246B54C}"/>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F7AEF74-480B-4413-B657-BA42F2FC0D07}"/>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49292D79-4E01-42AD-A25F-EAAF3A04CAA3}"/>
            </a:ext>
          </a:extLst>
        </xdr:cNvPr>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B50507E0-9D1B-41DD-B81C-5BC3C2957DAA}"/>
            </a:ext>
          </a:extLst>
        </xdr:cNvPr>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92092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5C628F15-A763-4640-BFAA-30E24D2469CC}"/>
            </a:ext>
          </a:extLst>
        </xdr:cNvPr>
        <xdr:cNvSpPr txBox="1"/>
      </xdr:nvSpPr>
      <xdr:spPr>
        <a:xfrm>
          <a:off x="3582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278A21F1-9DB2-402E-994B-6FA93C746589}"/>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2F72B-F4CE-405D-8B82-F7D44E4047EB}"/>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2F0A71FA-DF3D-4ECF-B488-B5F9C5FD53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DFB4C359-D86F-4BFC-9AD5-9D9F97CD1A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52D8EA63-1DA6-495F-AC2D-2DA300AE86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194FFCB6-69FD-44B0-A04D-9F15C9D5CE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D2856D3E-DB97-4CF1-B28B-506293B4F1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93401468-4C6E-4CD1-A571-803DB0508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B7857DE6-C928-4CED-A2F4-7CC0658B70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B5F0BB6E-FB1E-46D0-9A97-331E13FBCC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B42B3709-8883-47B0-AAFC-AA66079067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E9F0E212-AC3F-462F-9FAF-A1D0282191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FE9AB7DE-EF52-4B70-BFDA-E2AB8C50D7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FBA13879-EA1D-491A-ACD1-CCCCE8D2081A}"/>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A19773C4-BECE-4FCC-BFD7-0B4386E486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5E96222-0D30-4603-AE36-F933448F668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0B26854A-3BDC-44AE-98D7-0382E9301172}"/>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2C3E2CD6-6F30-46B9-BE30-4D573A3B121A}"/>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AB9ED23B-355E-4F81-B061-26B4841397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28787737-6B2C-4A88-A221-6DF5E3C4A3C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171A8C29-E8B4-4045-9C79-D64B773FA3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a:extLst>
            <a:ext uri="{FF2B5EF4-FFF2-40B4-BE49-F238E27FC236}">
              <a16:creationId xmlns:a16="http://schemas.microsoft.com/office/drawing/2014/main" id="{D93771FA-746F-49A9-B1C1-C649ABF869F0}"/>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DFFE4952-1132-4CD5-B679-01D7BCCC486A}"/>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a:extLst>
            <a:ext uri="{FF2B5EF4-FFF2-40B4-BE49-F238E27FC236}">
              <a16:creationId xmlns:a16="http://schemas.microsoft.com/office/drawing/2014/main" id="{43B992A0-CA49-48B6-A8BE-300E9F9A983A}"/>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D763FADF-BB3C-4AF9-BEEF-E91643591EB0}"/>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a:extLst>
            <a:ext uri="{FF2B5EF4-FFF2-40B4-BE49-F238E27FC236}">
              <a16:creationId xmlns:a16="http://schemas.microsoft.com/office/drawing/2014/main" id="{FC42E189-60D3-45C7-BA25-EB203B434BAC}"/>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E1E3DD70-F9F1-4932-BBB1-6EA3366EDD19}"/>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a:extLst>
            <a:ext uri="{FF2B5EF4-FFF2-40B4-BE49-F238E27FC236}">
              <a16:creationId xmlns:a16="http://schemas.microsoft.com/office/drawing/2014/main" id="{AB3ADC1C-5E5B-431D-9A83-51D57B0E1AC3}"/>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a:extLst>
            <a:ext uri="{FF2B5EF4-FFF2-40B4-BE49-F238E27FC236}">
              <a16:creationId xmlns:a16="http://schemas.microsoft.com/office/drawing/2014/main" id="{BE1349BE-9085-433B-8F8E-8B41FEA175F4}"/>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a:extLst>
            <a:ext uri="{FF2B5EF4-FFF2-40B4-BE49-F238E27FC236}">
              <a16:creationId xmlns:a16="http://schemas.microsoft.com/office/drawing/2014/main" id="{4E848816-45D9-47C6-B5B8-0C1DF2BFD57E}"/>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a:extLst>
            <a:ext uri="{FF2B5EF4-FFF2-40B4-BE49-F238E27FC236}">
              <a16:creationId xmlns:a16="http://schemas.microsoft.com/office/drawing/2014/main" id="{CC8560E2-4616-48FB-98EF-33DF162A63A4}"/>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24" name="フローチャート: 判断 223">
          <a:extLst>
            <a:ext uri="{FF2B5EF4-FFF2-40B4-BE49-F238E27FC236}">
              <a16:creationId xmlns:a16="http://schemas.microsoft.com/office/drawing/2014/main" id="{FD10933F-662E-4CE6-ABF2-25354EEF99D9}"/>
            </a:ext>
          </a:extLst>
        </xdr:cNvPr>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594C6F0-907E-4909-AB52-B9762E5077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0AB1912-B9D6-49B2-9A68-DF0C137C9D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C6963ED-216D-4BF7-B8E5-E1D3FF8822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08B9F21-AC4A-4D04-A1F0-EE77F7A606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640C51B-40D2-45AD-8E7F-EB9A69801E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71575</xdr:rowOff>
    </xdr:from>
    <xdr:to>
      <xdr:col>55</xdr:col>
      <xdr:colOff>50800</xdr:colOff>
      <xdr:row>60</xdr:row>
      <xdr:rowOff>1725</xdr:rowOff>
    </xdr:to>
    <xdr:sp macro="" textlink="">
      <xdr:nvSpPr>
        <xdr:cNvPr id="230" name="楕円 229">
          <a:extLst>
            <a:ext uri="{FF2B5EF4-FFF2-40B4-BE49-F238E27FC236}">
              <a16:creationId xmlns:a16="http://schemas.microsoft.com/office/drawing/2014/main" id="{39388885-90B3-4DE6-A971-697CB23C727F}"/>
            </a:ext>
          </a:extLst>
        </xdr:cNvPr>
        <xdr:cNvSpPr/>
      </xdr:nvSpPr>
      <xdr:spPr>
        <a:xfrm>
          <a:off x="10426700" y="101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94452</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D2CC0893-CFED-4EC2-AF78-C0853A3FAA18}"/>
            </a:ext>
          </a:extLst>
        </xdr:cNvPr>
        <xdr:cNvSpPr txBox="1"/>
      </xdr:nvSpPr>
      <xdr:spPr>
        <a:xfrm>
          <a:off x="10515600" y="1003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75753</xdr:rowOff>
    </xdr:from>
    <xdr:to>
      <xdr:col>50</xdr:col>
      <xdr:colOff>165100</xdr:colOff>
      <xdr:row>60</xdr:row>
      <xdr:rowOff>5903</xdr:rowOff>
    </xdr:to>
    <xdr:sp macro="" textlink="">
      <xdr:nvSpPr>
        <xdr:cNvPr id="232" name="楕円 231">
          <a:extLst>
            <a:ext uri="{FF2B5EF4-FFF2-40B4-BE49-F238E27FC236}">
              <a16:creationId xmlns:a16="http://schemas.microsoft.com/office/drawing/2014/main" id="{7B691906-25DE-4134-BC15-6A87FA77A1AC}"/>
            </a:ext>
          </a:extLst>
        </xdr:cNvPr>
        <xdr:cNvSpPr/>
      </xdr:nvSpPr>
      <xdr:spPr>
        <a:xfrm>
          <a:off x="9588500" y="101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122375</xdr:rowOff>
    </xdr:from>
    <xdr:to>
      <xdr:col>55</xdr:col>
      <xdr:colOff>0</xdr:colOff>
      <xdr:row>59</xdr:row>
      <xdr:rowOff>126553</xdr:rowOff>
    </xdr:to>
    <xdr:cxnSp macro="">
      <xdr:nvCxnSpPr>
        <xdr:cNvPr id="233" name="直線コネクタ 232">
          <a:extLst>
            <a:ext uri="{FF2B5EF4-FFF2-40B4-BE49-F238E27FC236}">
              <a16:creationId xmlns:a16="http://schemas.microsoft.com/office/drawing/2014/main" id="{2E5C4A09-D785-4F4B-A0AE-045839CE6D2F}"/>
            </a:ext>
          </a:extLst>
        </xdr:cNvPr>
        <xdr:cNvCxnSpPr/>
      </xdr:nvCxnSpPr>
      <xdr:spPr>
        <a:xfrm flipV="1">
          <a:off x="9639300" y="10237925"/>
          <a:ext cx="8382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78256</xdr:rowOff>
    </xdr:from>
    <xdr:to>
      <xdr:col>46</xdr:col>
      <xdr:colOff>38100</xdr:colOff>
      <xdr:row>60</xdr:row>
      <xdr:rowOff>8406</xdr:rowOff>
    </xdr:to>
    <xdr:sp macro="" textlink="">
      <xdr:nvSpPr>
        <xdr:cNvPr id="234" name="楕円 233">
          <a:extLst>
            <a:ext uri="{FF2B5EF4-FFF2-40B4-BE49-F238E27FC236}">
              <a16:creationId xmlns:a16="http://schemas.microsoft.com/office/drawing/2014/main" id="{42E7429D-7A54-4ACB-8ECE-88967A64485F}"/>
            </a:ext>
          </a:extLst>
        </xdr:cNvPr>
        <xdr:cNvSpPr/>
      </xdr:nvSpPr>
      <xdr:spPr>
        <a:xfrm>
          <a:off x="86995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126553</xdr:rowOff>
    </xdr:from>
    <xdr:to>
      <xdr:col>50</xdr:col>
      <xdr:colOff>114300</xdr:colOff>
      <xdr:row>59</xdr:row>
      <xdr:rowOff>129056</xdr:rowOff>
    </xdr:to>
    <xdr:cxnSp macro="">
      <xdr:nvCxnSpPr>
        <xdr:cNvPr id="235" name="直線コネクタ 234">
          <a:extLst>
            <a:ext uri="{FF2B5EF4-FFF2-40B4-BE49-F238E27FC236}">
              <a16:creationId xmlns:a16="http://schemas.microsoft.com/office/drawing/2014/main" id="{9240C8ED-FDA8-4713-93C6-556DA5924221}"/>
            </a:ext>
          </a:extLst>
        </xdr:cNvPr>
        <xdr:cNvCxnSpPr/>
      </xdr:nvCxnSpPr>
      <xdr:spPr>
        <a:xfrm flipV="1">
          <a:off x="8750300" y="10242103"/>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168501</xdr:rowOff>
    </xdr:from>
    <xdr:to>
      <xdr:col>41</xdr:col>
      <xdr:colOff>101600</xdr:colOff>
      <xdr:row>60</xdr:row>
      <xdr:rowOff>98651</xdr:rowOff>
    </xdr:to>
    <xdr:sp macro="" textlink="">
      <xdr:nvSpPr>
        <xdr:cNvPr id="236" name="楕円 235">
          <a:extLst>
            <a:ext uri="{FF2B5EF4-FFF2-40B4-BE49-F238E27FC236}">
              <a16:creationId xmlns:a16="http://schemas.microsoft.com/office/drawing/2014/main" id="{3C4F856B-ED31-4334-A0D1-85E49FF02C9D}"/>
            </a:ext>
          </a:extLst>
        </xdr:cNvPr>
        <xdr:cNvSpPr/>
      </xdr:nvSpPr>
      <xdr:spPr>
        <a:xfrm>
          <a:off x="7810500" y="10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129056</xdr:rowOff>
    </xdr:from>
    <xdr:to>
      <xdr:col>45</xdr:col>
      <xdr:colOff>177800</xdr:colOff>
      <xdr:row>60</xdr:row>
      <xdr:rowOff>47851</xdr:rowOff>
    </xdr:to>
    <xdr:cxnSp macro="">
      <xdr:nvCxnSpPr>
        <xdr:cNvPr id="237" name="直線コネクタ 236">
          <a:extLst>
            <a:ext uri="{FF2B5EF4-FFF2-40B4-BE49-F238E27FC236}">
              <a16:creationId xmlns:a16="http://schemas.microsoft.com/office/drawing/2014/main" id="{26FC8B92-41FF-4AF9-A0A5-3CCFB63C02C9}"/>
            </a:ext>
          </a:extLst>
        </xdr:cNvPr>
        <xdr:cNvCxnSpPr/>
      </xdr:nvCxnSpPr>
      <xdr:spPr>
        <a:xfrm flipV="1">
          <a:off x="7861300" y="10244606"/>
          <a:ext cx="889000" cy="9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8C08D5C1-5D0D-4937-AE44-B9030213A0C1}"/>
            </a:ext>
          </a:extLst>
        </xdr:cNvPr>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8542A08B-5B99-45C7-9E4E-4A64D925C8DC}"/>
            </a:ext>
          </a:extLst>
        </xdr:cNvPr>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A9A6BB07-F948-414D-8F19-D1F10D2BBD38}"/>
            </a:ext>
          </a:extLst>
        </xdr:cNvPr>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41" name="n_4aveValue【橋りょう・トンネル】&#10;一人当たり有形固定資産（償却資産）額">
          <a:extLst>
            <a:ext uri="{FF2B5EF4-FFF2-40B4-BE49-F238E27FC236}">
              <a16:creationId xmlns:a16="http://schemas.microsoft.com/office/drawing/2014/main" id="{EDB5CAC2-0089-4F0F-8C1C-7BB8B1FF584C}"/>
            </a:ext>
          </a:extLst>
        </xdr:cNvPr>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22430</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32E6E9A4-40F6-41A4-82FE-5F39B97302A8}"/>
            </a:ext>
          </a:extLst>
        </xdr:cNvPr>
        <xdr:cNvSpPr txBox="1"/>
      </xdr:nvSpPr>
      <xdr:spPr>
        <a:xfrm>
          <a:off x="9327095" y="996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24933</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20EE3AA2-7F55-4272-9109-CF43C1CAB7C5}"/>
            </a:ext>
          </a:extLst>
        </xdr:cNvPr>
        <xdr:cNvSpPr txBox="1"/>
      </xdr:nvSpPr>
      <xdr:spPr>
        <a:xfrm>
          <a:off x="8450795" y="996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89778</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D781E854-0503-4765-97BB-D0958F05E978}"/>
            </a:ext>
          </a:extLst>
        </xdr:cNvPr>
        <xdr:cNvSpPr txBox="1"/>
      </xdr:nvSpPr>
      <xdr:spPr>
        <a:xfrm>
          <a:off x="7594111" y="10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D545DCA7-4B14-4FDF-B62E-71014F5443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3EC6F03B-02BF-477D-998B-C5F29878EF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61DD05C5-18C5-48CC-9BEE-C22B8561A3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1B596702-73A3-4927-9878-DE7C69B469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B8D1DB9B-FF8B-4156-82C7-2C1862423E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2F437B84-2F0A-470F-A632-E56E48B21B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72BF2390-B688-4AD8-94EB-CE74F64A22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EF63CD78-B053-4E97-8206-DDD94C2F9D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55C1DCF8-839B-4462-BB24-803CAFCEE4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B7EB3CE3-8213-4E0D-9085-4B388E378B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D4D524E0-DBE5-4BAF-A176-7294BDEBBF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6FC8532A-8255-49DF-936A-2DFA92126AD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30D647FD-2DF4-4183-BE82-33B0AC4BF90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72171FEC-ABF0-4B98-BEE2-B10D332DD59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34B5792F-E650-4AE7-8129-7567DA773D9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A0FD382A-2ED9-4256-A4B4-E2A929A8F6C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437E8467-B31C-472D-972E-C1CE3A067C5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FD549B66-B2F2-4D17-9201-5025D090670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7C5D6114-30A1-4CD6-9663-42591D033F6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B9E4EE39-95A7-4930-9345-475C8A9DDB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D4DD17FF-A526-4F6C-95CC-8A4F1E3C473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CD029CE0-59D8-4DCB-B96A-914DA59D82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a:extLst>
            <a:ext uri="{FF2B5EF4-FFF2-40B4-BE49-F238E27FC236}">
              <a16:creationId xmlns:a16="http://schemas.microsoft.com/office/drawing/2014/main" id="{C141CBE1-4E38-4A12-AAF3-864A7D6C02D6}"/>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08F76594-3613-4117-A131-63DECE8F167B}"/>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a:extLst>
            <a:ext uri="{FF2B5EF4-FFF2-40B4-BE49-F238E27FC236}">
              <a16:creationId xmlns:a16="http://schemas.microsoft.com/office/drawing/2014/main" id="{F06E60ED-D60A-4209-A2E9-A0AA7920E8E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62E5D422-92BC-4F19-BB75-A14CA3C952DC}"/>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a:extLst>
            <a:ext uri="{FF2B5EF4-FFF2-40B4-BE49-F238E27FC236}">
              <a16:creationId xmlns:a16="http://schemas.microsoft.com/office/drawing/2014/main" id="{6FDA1AF0-843C-4C79-B286-6B467734F39C}"/>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9B0096BA-E0E8-49F2-B829-4EAA4ED9EDEC}"/>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a:extLst>
            <a:ext uri="{FF2B5EF4-FFF2-40B4-BE49-F238E27FC236}">
              <a16:creationId xmlns:a16="http://schemas.microsoft.com/office/drawing/2014/main" id="{1FA20ED1-5736-4C0C-8228-CA6E4BF14FFD}"/>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a:extLst>
            <a:ext uri="{FF2B5EF4-FFF2-40B4-BE49-F238E27FC236}">
              <a16:creationId xmlns:a16="http://schemas.microsoft.com/office/drawing/2014/main" id="{F12F6A8B-740B-48A5-BFC3-B2F4E6C1F4B1}"/>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a:extLst>
            <a:ext uri="{FF2B5EF4-FFF2-40B4-BE49-F238E27FC236}">
              <a16:creationId xmlns:a16="http://schemas.microsoft.com/office/drawing/2014/main" id="{FD19AE8C-1B90-48D7-A0C6-7EE677608618}"/>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a:extLst>
            <a:ext uri="{FF2B5EF4-FFF2-40B4-BE49-F238E27FC236}">
              <a16:creationId xmlns:a16="http://schemas.microsoft.com/office/drawing/2014/main" id="{F7033F22-8271-402E-AC99-FACF5CB21285}"/>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77" name="フローチャート: 判断 276">
          <a:extLst>
            <a:ext uri="{FF2B5EF4-FFF2-40B4-BE49-F238E27FC236}">
              <a16:creationId xmlns:a16="http://schemas.microsoft.com/office/drawing/2014/main" id="{A4C4D151-CB09-464D-9B24-FC1B55FE6BAF}"/>
            </a:ext>
          </a:extLst>
        </xdr:cNvPr>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D4EC988-D9BD-465C-B977-90522978B0E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F51D841-A44B-4254-AB65-A21DE41EF7E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AD07588-2839-495B-907D-7357F501582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C6D1AA32-E77B-47DB-9445-80219C7960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0BAB5AF-85B5-4933-A292-67FF88E229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19304</xdr:rowOff>
    </xdr:from>
    <xdr:to>
      <xdr:col>24</xdr:col>
      <xdr:colOff>114300</xdr:colOff>
      <xdr:row>79</xdr:row>
      <xdr:rowOff>120904</xdr:rowOff>
    </xdr:to>
    <xdr:sp macro="" textlink="">
      <xdr:nvSpPr>
        <xdr:cNvPr id="283" name="楕円 282">
          <a:extLst>
            <a:ext uri="{FF2B5EF4-FFF2-40B4-BE49-F238E27FC236}">
              <a16:creationId xmlns:a16="http://schemas.microsoft.com/office/drawing/2014/main" id="{62AB4CE4-27E3-4CE8-BDCA-93FF28E33684}"/>
            </a:ext>
          </a:extLst>
        </xdr:cNvPr>
        <xdr:cNvSpPr/>
      </xdr:nvSpPr>
      <xdr:spPr>
        <a:xfrm>
          <a:off x="4584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105681</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AA9E3DF6-14B5-4CD4-AD93-AFECCD58D126}"/>
            </a:ext>
          </a:extLst>
        </xdr:cNvPr>
        <xdr:cNvSpPr txBox="1"/>
      </xdr:nvSpPr>
      <xdr:spPr>
        <a:xfrm>
          <a:off x="4673600" y="1347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285" name="楕円 284">
          <a:extLst>
            <a:ext uri="{FF2B5EF4-FFF2-40B4-BE49-F238E27FC236}">
              <a16:creationId xmlns:a16="http://schemas.microsoft.com/office/drawing/2014/main" id="{56573D9F-FBE6-4A35-BB49-8A9CB7899BA2}"/>
            </a:ext>
          </a:extLst>
        </xdr:cNvPr>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70104</xdr:rowOff>
    </xdr:to>
    <xdr:cxnSp macro="">
      <xdr:nvCxnSpPr>
        <xdr:cNvPr id="286" name="直線コネクタ 285">
          <a:extLst>
            <a:ext uri="{FF2B5EF4-FFF2-40B4-BE49-F238E27FC236}">
              <a16:creationId xmlns:a16="http://schemas.microsoft.com/office/drawing/2014/main" id="{BEFF3B6B-E758-45EA-8B01-71FA785EF89E}"/>
            </a:ext>
          </a:extLst>
        </xdr:cNvPr>
        <xdr:cNvCxnSpPr/>
      </xdr:nvCxnSpPr>
      <xdr:spPr>
        <a:xfrm>
          <a:off x="3797300" y="135666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97028</xdr:rowOff>
    </xdr:from>
    <xdr:to>
      <xdr:col>15</xdr:col>
      <xdr:colOff>101600</xdr:colOff>
      <xdr:row>79</xdr:row>
      <xdr:rowOff>27178</xdr:rowOff>
    </xdr:to>
    <xdr:sp macro="" textlink="">
      <xdr:nvSpPr>
        <xdr:cNvPr id="287" name="楕円 286">
          <a:extLst>
            <a:ext uri="{FF2B5EF4-FFF2-40B4-BE49-F238E27FC236}">
              <a16:creationId xmlns:a16="http://schemas.microsoft.com/office/drawing/2014/main" id="{2B7BA368-92F0-4F30-8454-3BD0F6628E32}"/>
            </a:ext>
          </a:extLst>
        </xdr:cNvPr>
        <xdr:cNvSpPr/>
      </xdr:nvSpPr>
      <xdr:spPr>
        <a:xfrm>
          <a:off x="2857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22098</xdr:rowOff>
    </xdr:to>
    <xdr:cxnSp macro="">
      <xdr:nvCxnSpPr>
        <xdr:cNvPr id="288" name="直線コネクタ 287">
          <a:extLst>
            <a:ext uri="{FF2B5EF4-FFF2-40B4-BE49-F238E27FC236}">
              <a16:creationId xmlns:a16="http://schemas.microsoft.com/office/drawing/2014/main" id="{4204147D-AED5-408A-992D-E40637F577A3}"/>
            </a:ext>
          </a:extLst>
        </xdr:cNvPr>
        <xdr:cNvCxnSpPr/>
      </xdr:nvCxnSpPr>
      <xdr:spPr>
        <a:xfrm>
          <a:off x="2908300" y="13520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7874</xdr:rowOff>
    </xdr:from>
    <xdr:to>
      <xdr:col>10</xdr:col>
      <xdr:colOff>165100</xdr:colOff>
      <xdr:row>79</xdr:row>
      <xdr:rowOff>109474</xdr:rowOff>
    </xdr:to>
    <xdr:sp macro="" textlink="">
      <xdr:nvSpPr>
        <xdr:cNvPr id="289" name="楕円 288">
          <a:extLst>
            <a:ext uri="{FF2B5EF4-FFF2-40B4-BE49-F238E27FC236}">
              <a16:creationId xmlns:a16="http://schemas.microsoft.com/office/drawing/2014/main" id="{85166022-9DC6-40A8-B93E-9AE79B8CC83F}"/>
            </a:ext>
          </a:extLst>
        </xdr:cNvPr>
        <xdr:cNvSpPr/>
      </xdr:nvSpPr>
      <xdr:spPr>
        <a:xfrm>
          <a:off x="196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147828</xdr:rowOff>
    </xdr:from>
    <xdr:to>
      <xdr:col>15</xdr:col>
      <xdr:colOff>50800</xdr:colOff>
      <xdr:row>79</xdr:row>
      <xdr:rowOff>58674</xdr:rowOff>
    </xdr:to>
    <xdr:cxnSp macro="">
      <xdr:nvCxnSpPr>
        <xdr:cNvPr id="290" name="直線コネクタ 289">
          <a:extLst>
            <a:ext uri="{FF2B5EF4-FFF2-40B4-BE49-F238E27FC236}">
              <a16:creationId xmlns:a16="http://schemas.microsoft.com/office/drawing/2014/main" id="{641695A7-33F1-49C8-AB1F-351D500C25CB}"/>
            </a:ext>
          </a:extLst>
        </xdr:cNvPr>
        <xdr:cNvCxnSpPr/>
      </xdr:nvCxnSpPr>
      <xdr:spPr>
        <a:xfrm flipV="1">
          <a:off x="2019300" y="13520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1" name="n_1aveValue【公営住宅】&#10;有形固定資産減価償却率">
          <a:extLst>
            <a:ext uri="{FF2B5EF4-FFF2-40B4-BE49-F238E27FC236}">
              <a16:creationId xmlns:a16="http://schemas.microsoft.com/office/drawing/2014/main" id="{9D8F32C5-AF0B-4A77-A54D-0CA0F1976FF7}"/>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a:extLst>
            <a:ext uri="{FF2B5EF4-FFF2-40B4-BE49-F238E27FC236}">
              <a16:creationId xmlns:a16="http://schemas.microsoft.com/office/drawing/2014/main" id="{300FE5C3-59DD-44A4-B946-2D8B9514883F}"/>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a:extLst>
            <a:ext uri="{FF2B5EF4-FFF2-40B4-BE49-F238E27FC236}">
              <a16:creationId xmlns:a16="http://schemas.microsoft.com/office/drawing/2014/main" id="{0230FA07-D93F-4AA4-861E-A91AC7E10340}"/>
            </a:ext>
          </a:extLst>
        </xdr:cNvPr>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87140</xdr:rowOff>
    </xdr:from>
    <xdr:ext cx="405111" cy="259045"/>
    <xdr:sp macro="" textlink="">
      <xdr:nvSpPr>
        <xdr:cNvPr id="294" name="n_4aveValue【公営住宅】&#10;有形固定資産減価償却率">
          <a:extLst>
            <a:ext uri="{FF2B5EF4-FFF2-40B4-BE49-F238E27FC236}">
              <a16:creationId xmlns:a16="http://schemas.microsoft.com/office/drawing/2014/main" id="{4FEA5D27-3B50-4DBE-B4A1-D41C51B447E7}"/>
            </a:ext>
          </a:extLst>
        </xdr:cNvPr>
        <xdr:cNvSpPr txBox="1"/>
      </xdr:nvSpPr>
      <xdr:spPr>
        <a:xfrm>
          <a:off x="927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89425</xdr:rowOff>
    </xdr:from>
    <xdr:ext cx="405111" cy="259045"/>
    <xdr:sp macro="" textlink="">
      <xdr:nvSpPr>
        <xdr:cNvPr id="295" name="n_1mainValue【公営住宅】&#10;有形固定資産減価償却率">
          <a:extLst>
            <a:ext uri="{FF2B5EF4-FFF2-40B4-BE49-F238E27FC236}">
              <a16:creationId xmlns:a16="http://schemas.microsoft.com/office/drawing/2014/main" id="{17EFDDA9-1187-4490-A9D9-0AEF32F06EE1}"/>
            </a:ext>
          </a:extLst>
        </xdr:cNvPr>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43705</xdr:rowOff>
    </xdr:from>
    <xdr:ext cx="405111" cy="259045"/>
    <xdr:sp macro="" textlink="">
      <xdr:nvSpPr>
        <xdr:cNvPr id="296" name="n_2mainValue【公営住宅】&#10;有形固定資産減価償却率">
          <a:extLst>
            <a:ext uri="{FF2B5EF4-FFF2-40B4-BE49-F238E27FC236}">
              <a16:creationId xmlns:a16="http://schemas.microsoft.com/office/drawing/2014/main" id="{541FF2D3-E9C1-47CE-AD99-8AC4B05582B0}"/>
            </a:ext>
          </a:extLst>
        </xdr:cNvPr>
        <xdr:cNvSpPr txBox="1"/>
      </xdr:nvSpPr>
      <xdr:spPr>
        <a:xfrm>
          <a:off x="2705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126001</xdr:rowOff>
    </xdr:from>
    <xdr:ext cx="405111" cy="259045"/>
    <xdr:sp macro="" textlink="">
      <xdr:nvSpPr>
        <xdr:cNvPr id="297" name="n_3mainValue【公営住宅】&#10;有形固定資産減価償却率">
          <a:extLst>
            <a:ext uri="{FF2B5EF4-FFF2-40B4-BE49-F238E27FC236}">
              <a16:creationId xmlns:a16="http://schemas.microsoft.com/office/drawing/2014/main" id="{ABCBDBE5-65DB-4835-9571-599FE49A0AFE}"/>
            </a:ext>
          </a:extLst>
        </xdr:cNvPr>
        <xdr:cNvSpPr txBox="1"/>
      </xdr:nvSpPr>
      <xdr:spPr>
        <a:xfrm>
          <a:off x="1816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E8E88BB-9C81-40E0-8C1A-F4122A905F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F4B30543-283B-4F01-B8EF-41F787D44B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CB753A9A-90FB-432D-A7C3-DF9489C119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43EFD4F1-863F-442A-AE67-BBF80BF437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ED822800-FC76-4DF8-AB5C-4572D53564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18F33C07-6818-4D73-B853-CF81AD8925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762D018D-C007-4D3E-9951-F7E7A53E87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A27DA542-10A8-4D90-8ACD-2DDCBDBABC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63E5DBA5-4230-4814-9380-339DC3497F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40205DC2-A9DE-442D-AC76-6D46B9141B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CFEB715C-5F84-40C2-97AA-1BE0EFCA42B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151F1636-4833-4DC3-B52A-11E5A33BC5E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FA7A8AE6-7828-457D-9CA9-0C7735E167B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005E0F0D-97D4-49EA-911D-93A503576DA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60B141C0-B853-4AB6-A2AD-F8D5E95FDB9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7805F785-0A88-4CCF-AFD4-06FF6097D42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4B3F35C6-0615-4562-8152-17109694C7E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C77E53BB-0AFD-4EF2-B050-57B8E149DD5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88C273AF-EBF6-4389-8D01-D85BF48CBD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20DA8FE9-FFB7-4C69-AC21-E71559CE5B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CED78DBE-DEEC-44AE-B61B-0E7B3519F6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a:extLst>
            <a:ext uri="{FF2B5EF4-FFF2-40B4-BE49-F238E27FC236}">
              <a16:creationId xmlns:a16="http://schemas.microsoft.com/office/drawing/2014/main" id="{B64CDBA2-3461-4F8E-9B4A-BBBD3EBE2AAF}"/>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a:extLst>
            <a:ext uri="{FF2B5EF4-FFF2-40B4-BE49-F238E27FC236}">
              <a16:creationId xmlns:a16="http://schemas.microsoft.com/office/drawing/2014/main" id="{7D5C8BC7-5777-4226-9529-0F22611E6DF1}"/>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a:extLst>
            <a:ext uri="{FF2B5EF4-FFF2-40B4-BE49-F238E27FC236}">
              <a16:creationId xmlns:a16="http://schemas.microsoft.com/office/drawing/2014/main" id="{0553C160-0248-4428-AFC0-11E28FDDC70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a:extLst>
            <a:ext uri="{FF2B5EF4-FFF2-40B4-BE49-F238E27FC236}">
              <a16:creationId xmlns:a16="http://schemas.microsoft.com/office/drawing/2014/main" id="{DD4BD929-6B8B-4456-A4C6-88FCCABB2CDA}"/>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a:extLst>
            <a:ext uri="{FF2B5EF4-FFF2-40B4-BE49-F238E27FC236}">
              <a16:creationId xmlns:a16="http://schemas.microsoft.com/office/drawing/2014/main" id="{FC6D8157-7004-41E9-8F30-7B301D391B5C}"/>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a:extLst>
            <a:ext uri="{FF2B5EF4-FFF2-40B4-BE49-F238E27FC236}">
              <a16:creationId xmlns:a16="http://schemas.microsoft.com/office/drawing/2014/main" id="{4936D7AE-226E-472F-BEE7-D292069C7FAB}"/>
            </a:ext>
          </a:extLst>
        </xdr:cNvPr>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a:extLst>
            <a:ext uri="{FF2B5EF4-FFF2-40B4-BE49-F238E27FC236}">
              <a16:creationId xmlns:a16="http://schemas.microsoft.com/office/drawing/2014/main" id="{13D9458A-5F04-4B1C-847E-95B2B7D1F4FB}"/>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a:extLst>
            <a:ext uri="{FF2B5EF4-FFF2-40B4-BE49-F238E27FC236}">
              <a16:creationId xmlns:a16="http://schemas.microsoft.com/office/drawing/2014/main" id="{B960CA85-E25A-4F1D-8529-300FA53E0DE7}"/>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a:extLst>
            <a:ext uri="{FF2B5EF4-FFF2-40B4-BE49-F238E27FC236}">
              <a16:creationId xmlns:a16="http://schemas.microsoft.com/office/drawing/2014/main" id="{8D4C2E65-5C9D-4051-8E32-9CB7B868385C}"/>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a:extLst>
            <a:ext uri="{FF2B5EF4-FFF2-40B4-BE49-F238E27FC236}">
              <a16:creationId xmlns:a16="http://schemas.microsoft.com/office/drawing/2014/main" id="{E452A14B-68E2-4745-9448-18E98EAEF543}"/>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29" name="フローチャート: 判断 328">
          <a:extLst>
            <a:ext uri="{FF2B5EF4-FFF2-40B4-BE49-F238E27FC236}">
              <a16:creationId xmlns:a16="http://schemas.microsoft.com/office/drawing/2014/main" id="{3ADE8B2B-BF95-4758-81A7-C70A8C9F2616}"/>
            </a:ext>
          </a:extLst>
        </xdr:cNvPr>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ECC2365-832E-49C2-A56A-01810AD716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5477B12-5D79-4602-892C-E4C8B0FE38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2FCFB21-B0DB-4D5B-9DB4-2C59E011A5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CE334A5D-FE07-4F29-8BF6-D1ED140199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97572BF-D7DD-4EEF-8665-C9019918A3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23419</xdr:rowOff>
    </xdr:from>
    <xdr:to>
      <xdr:col>55</xdr:col>
      <xdr:colOff>50800</xdr:colOff>
      <xdr:row>85</xdr:row>
      <xdr:rowOff>125019</xdr:rowOff>
    </xdr:to>
    <xdr:sp macro="" textlink="">
      <xdr:nvSpPr>
        <xdr:cNvPr id="335" name="楕円 334">
          <a:extLst>
            <a:ext uri="{FF2B5EF4-FFF2-40B4-BE49-F238E27FC236}">
              <a16:creationId xmlns:a16="http://schemas.microsoft.com/office/drawing/2014/main" id="{94A9F75F-B652-4784-9784-259DE8ED4706}"/>
            </a:ext>
          </a:extLst>
        </xdr:cNvPr>
        <xdr:cNvSpPr/>
      </xdr:nvSpPr>
      <xdr:spPr>
        <a:xfrm>
          <a:off x="104267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1846</xdr:rowOff>
    </xdr:from>
    <xdr:ext cx="469744" cy="259045"/>
    <xdr:sp macro="" textlink="">
      <xdr:nvSpPr>
        <xdr:cNvPr id="336" name="【公営住宅】&#10;一人当たり面積該当値テキスト">
          <a:extLst>
            <a:ext uri="{FF2B5EF4-FFF2-40B4-BE49-F238E27FC236}">
              <a16:creationId xmlns:a16="http://schemas.microsoft.com/office/drawing/2014/main" id="{82F51562-11A3-4BDC-B4A1-91A9D5213586}"/>
            </a:ext>
          </a:extLst>
        </xdr:cNvPr>
        <xdr:cNvSpPr txBox="1"/>
      </xdr:nvSpPr>
      <xdr:spPr>
        <a:xfrm>
          <a:off x="10515600" y="145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24333</xdr:rowOff>
    </xdr:from>
    <xdr:to>
      <xdr:col>50</xdr:col>
      <xdr:colOff>165100</xdr:colOff>
      <xdr:row>85</xdr:row>
      <xdr:rowOff>125933</xdr:rowOff>
    </xdr:to>
    <xdr:sp macro="" textlink="">
      <xdr:nvSpPr>
        <xdr:cNvPr id="337" name="楕円 336">
          <a:extLst>
            <a:ext uri="{FF2B5EF4-FFF2-40B4-BE49-F238E27FC236}">
              <a16:creationId xmlns:a16="http://schemas.microsoft.com/office/drawing/2014/main" id="{CEF1FFA3-A115-4932-BD14-847C3300DCED}"/>
            </a:ext>
          </a:extLst>
        </xdr:cNvPr>
        <xdr:cNvSpPr/>
      </xdr:nvSpPr>
      <xdr:spPr>
        <a:xfrm>
          <a:off x="9588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74219</xdr:rowOff>
    </xdr:from>
    <xdr:to>
      <xdr:col>55</xdr:col>
      <xdr:colOff>0</xdr:colOff>
      <xdr:row>85</xdr:row>
      <xdr:rowOff>75133</xdr:rowOff>
    </xdr:to>
    <xdr:cxnSp macro="">
      <xdr:nvCxnSpPr>
        <xdr:cNvPr id="338" name="直線コネクタ 337">
          <a:extLst>
            <a:ext uri="{FF2B5EF4-FFF2-40B4-BE49-F238E27FC236}">
              <a16:creationId xmlns:a16="http://schemas.microsoft.com/office/drawing/2014/main" id="{9F0D2F80-1941-4F45-8328-5AFDE00F46EA}"/>
            </a:ext>
          </a:extLst>
        </xdr:cNvPr>
        <xdr:cNvCxnSpPr/>
      </xdr:nvCxnSpPr>
      <xdr:spPr>
        <a:xfrm flipV="1">
          <a:off x="9639300" y="1464746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24791</xdr:rowOff>
    </xdr:from>
    <xdr:to>
      <xdr:col>46</xdr:col>
      <xdr:colOff>38100</xdr:colOff>
      <xdr:row>85</xdr:row>
      <xdr:rowOff>126391</xdr:rowOff>
    </xdr:to>
    <xdr:sp macro="" textlink="">
      <xdr:nvSpPr>
        <xdr:cNvPr id="339" name="楕円 338">
          <a:extLst>
            <a:ext uri="{FF2B5EF4-FFF2-40B4-BE49-F238E27FC236}">
              <a16:creationId xmlns:a16="http://schemas.microsoft.com/office/drawing/2014/main" id="{45B823C1-C084-4260-B823-3910550F378A}"/>
            </a:ext>
          </a:extLst>
        </xdr:cNvPr>
        <xdr:cNvSpPr/>
      </xdr:nvSpPr>
      <xdr:spPr>
        <a:xfrm>
          <a:off x="8699500" y="14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75133</xdr:rowOff>
    </xdr:from>
    <xdr:to>
      <xdr:col>50</xdr:col>
      <xdr:colOff>114300</xdr:colOff>
      <xdr:row>85</xdr:row>
      <xdr:rowOff>75591</xdr:rowOff>
    </xdr:to>
    <xdr:cxnSp macro="">
      <xdr:nvCxnSpPr>
        <xdr:cNvPr id="340" name="直線コネクタ 339">
          <a:extLst>
            <a:ext uri="{FF2B5EF4-FFF2-40B4-BE49-F238E27FC236}">
              <a16:creationId xmlns:a16="http://schemas.microsoft.com/office/drawing/2014/main" id="{5669AC24-73CE-46ED-A0FC-98702217884C}"/>
            </a:ext>
          </a:extLst>
        </xdr:cNvPr>
        <xdr:cNvCxnSpPr/>
      </xdr:nvCxnSpPr>
      <xdr:spPr>
        <a:xfrm flipV="1">
          <a:off x="8750300" y="146483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40336</xdr:rowOff>
    </xdr:from>
    <xdr:to>
      <xdr:col>41</xdr:col>
      <xdr:colOff>101600</xdr:colOff>
      <xdr:row>85</xdr:row>
      <xdr:rowOff>141936</xdr:rowOff>
    </xdr:to>
    <xdr:sp macro="" textlink="">
      <xdr:nvSpPr>
        <xdr:cNvPr id="341" name="楕円 340">
          <a:extLst>
            <a:ext uri="{FF2B5EF4-FFF2-40B4-BE49-F238E27FC236}">
              <a16:creationId xmlns:a16="http://schemas.microsoft.com/office/drawing/2014/main" id="{EADF8BEB-3359-4AD9-88DA-FBDE07572458}"/>
            </a:ext>
          </a:extLst>
        </xdr:cNvPr>
        <xdr:cNvSpPr/>
      </xdr:nvSpPr>
      <xdr:spPr>
        <a:xfrm>
          <a:off x="7810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75591</xdr:rowOff>
    </xdr:from>
    <xdr:to>
      <xdr:col>45</xdr:col>
      <xdr:colOff>177800</xdr:colOff>
      <xdr:row>85</xdr:row>
      <xdr:rowOff>91136</xdr:rowOff>
    </xdr:to>
    <xdr:cxnSp macro="">
      <xdr:nvCxnSpPr>
        <xdr:cNvPr id="342" name="直線コネクタ 341">
          <a:extLst>
            <a:ext uri="{FF2B5EF4-FFF2-40B4-BE49-F238E27FC236}">
              <a16:creationId xmlns:a16="http://schemas.microsoft.com/office/drawing/2014/main" id="{C7057BD6-328F-4F3D-B175-D3CEE0A4D1F5}"/>
            </a:ext>
          </a:extLst>
        </xdr:cNvPr>
        <xdr:cNvCxnSpPr/>
      </xdr:nvCxnSpPr>
      <xdr:spPr>
        <a:xfrm flipV="1">
          <a:off x="7861300" y="1464884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a:extLst>
            <a:ext uri="{FF2B5EF4-FFF2-40B4-BE49-F238E27FC236}">
              <a16:creationId xmlns:a16="http://schemas.microsoft.com/office/drawing/2014/main" id="{8C5A47C8-2FD5-455F-A3BB-32B8B529DE79}"/>
            </a:ext>
          </a:extLst>
        </xdr:cNvPr>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a:extLst>
            <a:ext uri="{FF2B5EF4-FFF2-40B4-BE49-F238E27FC236}">
              <a16:creationId xmlns:a16="http://schemas.microsoft.com/office/drawing/2014/main" id="{5D95D067-0ED8-4838-9D2C-BF5BB18D41ED}"/>
            </a:ext>
          </a:extLst>
        </xdr:cNvPr>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a:extLst>
            <a:ext uri="{FF2B5EF4-FFF2-40B4-BE49-F238E27FC236}">
              <a16:creationId xmlns:a16="http://schemas.microsoft.com/office/drawing/2014/main" id="{B8055333-C42F-4CA3-A31D-CFBB8C85B71B}"/>
            </a:ext>
          </a:extLst>
        </xdr:cNvPr>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46" name="n_4aveValue【公営住宅】&#10;一人当たり面積">
          <a:extLst>
            <a:ext uri="{FF2B5EF4-FFF2-40B4-BE49-F238E27FC236}">
              <a16:creationId xmlns:a16="http://schemas.microsoft.com/office/drawing/2014/main" id="{71E74A9B-1E78-4506-BFDB-0D3F8471390E}"/>
            </a:ext>
          </a:extLst>
        </xdr:cNvPr>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117060</xdr:rowOff>
    </xdr:from>
    <xdr:ext cx="469744" cy="259045"/>
    <xdr:sp macro="" textlink="">
      <xdr:nvSpPr>
        <xdr:cNvPr id="347" name="n_1mainValue【公営住宅】&#10;一人当たり面積">
          <a:extLst>
            <a:ext uri="{FF2B5EF4-FFF2-40B4-BE49-F238E27FC236}">
              <a16:creationId xmlns:a16="http://schemas.microsoft.com/office/drawing/2014/main" id="{4B7F75C5-B38E-48E6-89EC-2FAA716D8655}"/>
            </a:ext>
          </a:extLst>
        </xdr:cNvPr>
        <xdr:cNvSpPr txBox="1"/>
      </xdr:nvSpPr>
      <xdr:spPr>
        <a:xfrm>
          <a:off x="9391727" y="14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117518</xdr:rowOff>
    </xdr:from>
    <xdr:ext cx="469744" cy="259045"/>
    <xdr:sp macro="" textlink="">
      <xdr:nvSpPr>
        <xdr:cNvPr id="348" name="n_2mainValue【公営住宅】&#10;一人当たり面積">
          <a:extLst>
            <a:ext uri="{FF2B5EF4-FFF2-40B4-BE49-F238E27FC236}">
              <a16:creationId xmlns:a16="http://schemas.microsoft.com/office/drawing/2014/main" id="{F03F8785-3335-457F-8CB5-AD92E1C1C297}"/>
            </a:ext>
          </a:extLst>
        </xdr:cNvPr>
        <xdr:cNvSpPr txBox="1"/>
      </xdr:nvSpPr>
      <xdr:spPr>
        <a:xfrm>
          <a:off x="8515427" y="146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133063</xdr:rowOff>
    </xdr:from>
    <xdr:ext cx="469744" cy="259045"/>
    <xdr:sp macro="" textlink="">
      <xdr:nvSpPr>
        <xdr:cNvPr id="349" name="n_3mainValue【公営住宅】&#10;一人当たり面積">
          <a:extLst>
            <a:ext uri="{FF2B5EF4-FFF2-40B4-BE49-F238E27FC236}">
              <a16:creationId xmlns:a16="http://schemas.microsoft.com/office/drawing/2014/main" id="{FEE1B2A2-1655-4E2E-A691-090E13FD31E6}"/>
            </a:ext>
          </a:extLst>
        </xdr:cNvPr>
        <xdr:cNvSpPr txBox="1"/>
      </xdr:nvSpPr>
      <xdr:spPr>
        <a:xfrm>
          <a:off x="76264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2EABD2E0-6031-496D-A4AF-39E18632AE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36483E8C-89CB-4E4B-A038-82DFBD5093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CF86434C-5450-46B9-827D-FA827AAD11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CE2465B3-3BA3-4B7D-9F9D-4BA7DAB8A5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6954F2FF-0B48-4E50-9846-0C8E5B3823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C77E951F-7D46-49B5-B871-376E3BC194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ECEEE8F-E68F-4722-86DC-C9CD68B520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69CF04ED-3AC9-4A63-84B3-25F02B034B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646C5E6F-997A-4B1A-BDE1-F919AF2D3B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A8E0BA9C-6132-4B13-8F1F-586376C5C3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E6D125DE-0357-4A76-A907-C68CA1180D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36770748-0B57-4DA0-8C43-EA8E7B01366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DA92D13C-E5A2-4721-A72A-433B6A2E3F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155EC48E-8635-4DEA-857A-8A19552422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B71DAFC3-49D5-478E-B8A2-7E0A0B1C4E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591C4D68-E0FC-4632-9E4A-712A756B76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D96EF99D-E3CF-415B-9F9B-BDB70AF023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9D94FA35-0C17-491C-B46C-A0A2B09DF0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A5DB40F3-F667-45DB-B2D7-B717D583C3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172F09F-125C-467B-AD5B-674ABC31A17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CEA6770F-483A-4340-AD8E-1B494C9BFD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C274848D-4A42-4EFB-AA19-3BF09E3F0B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12F42CDE-AC5D-4D19-A5B0-2CB7E2362E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B9D28F28-EAE1-4E0A-A22F-CFC153EF1B6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8FF4D838-F8E8-4094-BC9B-75EF606E25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2A8D3486-A9D7-44D8-908C-8882D09B0C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a:extLst>
            <a:ext uri="{FF2B5EF4-FFF2-40B4-BE49-F238E27FC236}">
              <a16:creationId xmlns:a16="http://schemas.microsoft.com/office/drawing/2014/main" id="{D47DD170-63BE-4D20-9805-2D600474C07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C8377DD2-AD38-46D0-BB60-F6F774B0B71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a:extLst>
            <a:ext uri="{FF2B5EF4-FFF2-40B4-BE49-F238E27FC236}">
              <a16:creationId xmlns:a16="http://schemas.microsoft.com/office/drawing/2014/main" id="{4D73DA2C-EFF1-46CB-98FF-5B8B1F472E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9F83CD1-898F-4D59-B3CF-1A13EF9D36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9D658095-34D2-4544-99FF-B0CCB601964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482E7859-49C3-4D2F-BAD9-CE6A0FEAAC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F4A8A3A1-8AD4-4FA5-B677-859D4E8527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C6C1F89C-6EE0-4EEF-A90E-4E44157B1EA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14CD3FB6-3878-42BA-AA2A-D5A144548D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90E55CCA-F470-4ED0-B8E9-8BA01B61D5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a:extLst>
            <a:ext uri="{FF2B5EF4-FFF2-40B4-BE49-F238E27FC236}">
              <a16:creationId xmlns:a16="http://schemas.microsoft.com/office/drawing/2014/main" id="{AF0BA756-66AA-4C6C-9B9D-4F6E6D5E76A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FE05FF87-8490-423A-B879-75F952D4149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a:extLst>
            <a:ext uri="{FF2B5EF4-FFF2-40B4-BE49-F238E27FC236}">
              <a16:creationId xmlns:a16="http://schemas.microsoft.com/office/drawing/2014/main" id="{2452E9BD-2AC9-4C31-AAB8-25A4EC7E45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D701D23E-59AE-4E67-806E-425FC97B0B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a:extLst>
            <a:ext uri="{FF2B5EF4-FFF2-40B4-BE49-F238E27FC236}">
              <a16:creationId xmlns:a16="http://schemas.microsoft.com/office/drawing/2014/main" id="{DD3CAA91-7404-4B53-AA13-14386E908746}"/>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C4FDC9D-81FB-4FAA-94D8-31F1E4D63B4B}"/>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a:extLst>
            <a:ext uri="{FF2B5EF4-FFF2-40B4-BE49-F238E27FC236}">
              <a16:creationId xmlns:a16="http://schemas.microsoft.com/office/drawing/2014/main" id="{F46D658B-BE90-411A-B8C2-4824554C8F75}"/>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a:extLst>
            <a:ext uri="{FF2B5EF4-FFF2-40B4-BE49-F238E27FC236}">
              <a16:creationId xmlns:a16="http://schemas.microsoft.com/office/drawing/2014/main" id="{4B53F591-A432-4DC5-B0F1-1A87C4C64AE2}"/>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a:extLst>
            <a:ext uri="{FF2B5EF4-FFF2-40B4-BE49-F238E27FC236}">
              <a16:creationId xmlns:a16="http://schemas.microsoft.com/office/drawing/2014/main" id="{BBCF8EE9-0C5F-4EC7-9D10-DC077A630A82}"/>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6644A06E-A242-47B9-9C52-E9CEE9D537A5}"/>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a:extLst>
            <a:ext uri="{FF2B5EF4-FFF2-40B4-BE49-F238E27FC236}">
              <a16:creationId xmlns:a16="http://schemas.microsoft.com/office/drawing/2014/main" id="{B22C8CC2-7A52-48A9-94A3-54765DCFF454}"/>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a:extLst>
            <a:ext uri="{FF2B5EF4-FFF2-40B4-BE49-F238E27FC236}">
              <a16:creationId xmlns:a16="http://schemas.microsoft.com/office/drawing/2014/main" id="{CC039561-6662-458F-8DD8-C5172AE0DBF3}"/>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a:extLst>
            <a:ext uri="{FF2B5EF4-FFF2-40B4-BE49-F238E27FC236}">
              <a16:creationId xmlns:a16="http://schemas.microsoft.com/office/drawing/2014/main" id="{F126DE8F-DEC2-421D-BDE3-57A29A3E692D}"/>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a:extLst>
            <a:ext uri="{FF2B5EF4-FFF2-40B4-BE49-F238E27FC236}">
              <a16:creationId xmlns:a16="http://schemas.microsoft.com/office/drawing/2014/main" id="{B4EEB279-26E4-42D7-B2F0-ABA6D5AC459B}"/>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0" name="フローチャート: 判断 399">
          <a:extLst>
            <a:ext uri="{FF2B5EF4-FFF2-40B4-BE49-F238E27FC236}">
              <a16:creationId xmlns:a16="http://schemas.microsoft.com/office/drawing/2014/main" id="{E758DD19-88FD-444C-9FA3-22BFA3D39778}"/>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8101D25-6F20-4841-AC70-ABA507B2EC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EC305C8-D036-4773-90C1-AD70FF9EC0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8485530-6A28-4300-8C11-23B86DD538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D7EB930A-BCB0-452D-B3EF-F65B01A326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EAE550E0-792F-446C-BE4F-D2A076FF4D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06" name="楕円 405">
          <a:extLst>
            <a:ext uri="{FF2B5EF4-FFF2-40B4-BE49-F238E27FC236}">
              <a16:creationId xmlns:a16="http://schemas.microsoft.com/office/drawing/2014/main" id="{DA153D3C-0DAA-475E-9289-439263D5F10F}"/>
            </a:ext>
          </a:extLst>
        </xdr:cNvPr>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95A5AD38-854F-4903-B14B-6B3A4842E26C}"/>
            </a:ext>
          </a:extLst>
        </xdr:cNvPr>
        <xdr:cNvSpPr txBox="1"/>
      </xdr:nvSpPr>
      <xdr:spPr>
        <a:xfrm>
          <a:off x="16357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408" name="楕円 407">
          <a:extLst>
            <a:ext uri="{FF2B5EF4-FFF2-40B4-BE49-F238E27FC236}">
              <a16:creationId xmlns:a16="http://schemas.microsoft.com/office/drawing/2014/main" id="{49C218D6-C5BD-4341-A5D4-07AC9D07748F}"/>
            </a:ext>
          </a:extLst>
        </xdr:cNvPr>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1905</xdr:rowOff>
    </xdr:to>
    <xdr:cxnSp macro="">
      <xdr:nvCxnSpPr>
        <xdr:cNvPr id="409" name="直線コネクタ 408">
          <a:extLst>
            <a:ext uri="{FF2B5EF4-FFF2-40B4-BE49-F238E27FC236}">
              <a16:creationId xmlns:a16="http://schemas.microsoft.com/office/drawing/2014/main" id="{A91E351C-E41C-4AF0-9E76-2DF14A858FAA}"/>
            </a:ext>
          </a:extLst>
        </xdr:cNvPr>
        <xdr:cNvCxnSpPr/>
      </xdr:nvCxnSpPr>
      <xdr:spPr>
        <a:xfrm>
          <a:off x="15481300" y="65017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410" name="楕円 409">
          <a:extLst>
            <a:ext uri="{FF2B5EF4-FFF2-40B4-BE49-F238E27FC236}">
              <a16:creationId xmlns:a16="http://schemas.microsoft.com/office/drawing/2014/main" id="{9E109D08-4B3D-40E2-B1C8-AC50A22341B9}"/>
            </a:ext>
          </a:extLst>
        </xdr:cNvPr>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37</xdr:row>
      <xdr:rowOff>158115</xdr:rowOff>
    </xdr:to>
    <xdr:cxnSp macro="">
      <xdr:nvCxnSpPr>
        <xdr:cNvPr id="411" name="直線コネクタ 410">
          <a:extLst>
            <a:ext uri="{FF2B5EF4-FFF2-40B4-BE49-F238E27FC236}">
              <a16:creationId xmlns:a16="http://schemas.microsoft.com/office/drawing/2014/main" id="{F5566954-01AF-4981-9280-0A92FEEC8966}"/>
            </a:ext>
          </a:extLst>
        </xdr:cNvPr>
        <xdr:cNvCxnSpPr/>
      </xdr:nvCxnSpPr>
      <xdr:spPr>
        <a:xfrm>
          <a:off x="14592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12" name="楕円 411">
          <a:extLst>
            <a:ext uri="{FF2B5EF4-FFF2-40B4-BE49-F238E27FC236}">
              <a16:creationId xmlns:a16="http://schemas.microsoft.com/office/drawing/2014/main" id="{A58BA055-55C1-435C-94F9-8316891341DE}"/>
            </a:ext>
          </a:extLst>
        </xdr:cNvPr>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120015</xdr:rowOff>
    </xdr:to>
    <xdr:cxnSp macro="">
      <xdr:nvCxnSpPr>
        <xdr:cNvPr id="413" name="直線コネクタ 412">
          <a:extLst>
            <a:ext uri="{FF2B5EF4-FFF2-40B4-BE49-F238E27FC236}">
              <a16:creationId xmlns:a16="http://schemas.microsoft.com/office/drawing/2014/main" id="{57803F4C-BDDA-40B4-8BB4-1437FD1AC326}"/>
            </a:ext>
          </a:extLst>
        </xdr:cNvPr>
        <xdr:cNvCxnSpPr/>
      </xdr:nvCxnSpPr>
      <xdr:spPr>
        <a:xfrm>
          <a:off x="13703300" y="6423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1427A499-5D58-42A9-BB17-DAC1A3561609}"/>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25613DDC-75B3-42AE-B153-5A13268E28F3}"/>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71A9D6B4-B3B0-48B2-91CA-A2B23D7570BE}"/>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FAA9E1F9-8A8A-42BE-954B-8517C5DF41DA}"/>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28592</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2DDE01DA-6E0D-4F72-912A-22FE3E62F878}"/>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15892</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242F5524-0C5E-490E-976E-6ED9B310143D}"/>
            </a:ext>
          </a:extLst>
        </xdr:cNvPr>
        <xdr:cNvSpPr txBox="1"/>
      </xdr:nvSpPr>
      <xdr:spPr>
        <a:xfrm>
          <a:off x="14389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EAE338CF-5DE8-4BE8-8A79-460BC60CF87F}"/>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7D9FA6B-3A8D-4421-9D24-9B1370BF47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D056CF6C-F194-4B75-B832-90ACF10B9D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B20C454A-A255-4505-9523-462544F41E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5F515B13-EC63-4903-B34B-64E0E75CC7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5A4E1A34-75DD-4903-95C6-505DE36A00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FBCEFB7D-09D7-4D6C-AE00-88B8577B82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49877404-D9F8-4E36-9F94-3C02848F07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3A27F197-0892-4088-B7FB-40946E4335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7B4845AD-805A-4B32-88B0-76F5932A9A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D32DFF8D-EAF1-4BD8-A912-329E51D51A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AF39F6CE-EC87-454B-B78D-2E75DC99F4F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20431E07-534A-41A5-B6CE-988145C545C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8AC465DF-A645-4691-958A-A5C870483B2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58A31E19-6F07-4460-A2C4-83655C6E657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8680869B-61C1-47C5-A6BC-82DA925803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86C2971F-A247-4E9E-94A0-AA35CBCEA30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D4C4AC0B-4F3E-4C11-9576-749DB7EE19C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7996B25F-637D-401E-99B6-BAE3C43352E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83FC85D9-D036-4488-BDA1-29441CF97CD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EE088B20-CD68-495A-99C4-C52FB0CCA6D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9C389A02-D2C6-4379-9C7C-B0AC3CE5E26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1E12B6E6-825E-47B0-9697-3FA3DAB8397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776BB3C-1762-418E-8C41-4D0349870E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a:extLst>
            <a:ext uri="{FF2B5EF4-FFF2-40B4-BE49-F238E27FC236}">
              <a16:creationId xmlns:a16="http://schemas.microsoft.com/office/drawing/2014/main" id="{756ECA15-6DE4-49B7-9D8D-8CF1C9DB12B1}"/>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FCE5DE27-39B7-4C36-ABE0-F1231FE117EF}"/>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a:extLst>
            <a:ext uri="{FF2B5EF4-FFF2-40B4-BE49-F238E27FC236}">
              <a16:creationId xmlns:a16="http://schemas.microsoft.com/office/drawing/2014/main" id="{EF0B71B6-F1A4-4E12-B1C1-84E4217AC65C}"/>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C652CC31-50EA-4A0A-BFAB-E089126C0865}"/>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a:extLst>
            <a:ext uri="{FF2B5EF4-FFF2-40B4-BE49-F238E27FC236}">
              <a16:creationId xmlns:a16="http://schemas.microsoft.com/office/drawing/2014/main" id="{9F5CB6F2-36E3-465B-9D9B-D8033A15AB2E}"/>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FA8C43BE-3F9A-4A1C-A283-4F93198C1266}"/>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A6947377-0B79-4E6D-9342-672A1A2D1BBE}"/>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a:extLst>
            <a:ext uri="{FF2B5EF4-FFF2-40B4-BE49-F238E27FC236}">
              <a16:creationId xmlns:a16="http://schemas.microsoft.com/office/drawing/2014/main" id="{12F682D2-EE91-4D66-AF39-9066A1B6851A}"/>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a:extLst>
            <a:ext uri="{FF2B5EF4-FFF2-40B4-BE49-F238E27FC236}">
              <a16:creationId xmlns:a16="http://schemas.microsoft.com/office/drawing/2014/main" id="{9EB492F7-0805-4813-8E09-B4C845DAE5C7}"/>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a:extLst>
            <a:ext uri="{FF2B5EF4-FFF2-40B4-BE49-F238E27FC236}">
              <a16:creationId xmlns:a16="http://schemas.microsoft.com/office/drawing/2014/main" id="{21315BF8-AD07-435F-8884-357F402A33C6}"/>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54" name="フローチャート: 判断 453">
          <a:extLst>
            <a:ext uri="{FF2B5EF4-FFF2-40B4-BE49-F238E27FC236}">
              <a16:creationId xmlns:a16="http://schemas.microsoft.com/office/drawing/2014/main" id="{ACE1DFE8-D789-4804-B90B-F958864AAF08}"/>
            </a:ext>
          </a:extLst>
        </xdr:cNvPr>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BB7FF66-2EDF-4EDE-A912-CBD365D9D2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28F0C1F2-9671-4208-940E-676A15AEE0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7564E9B8-4F5D-4570-AB79-7396EAF01E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9D00A8DB-BE34-4288-A67F-9C4F9AF2D2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6FCD4275-E6BE-4A6C-A2F9-4371CB5962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60" name="楕円 459">
          <a:extLst>
            <a:ext uri="{FF2B5EF4-FFF2-40B4-BE49-F238E27FC236}">
              <a16:creationId xmlns:a16="http://schemas.microsoft.com/office/drawing/2014/main" id="{EA025A27-4728-48B9-B6A1-11D78FB395AE}"/>
            </a:ext>
          </a:extLst>
        </xdr:cNvPr>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73AA69F4-D09E-491B-8451-E93DC70441D6}"/>
            </a:ext>
          </a:extLst>
        </xdr:cNvPr>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62" name="楕円 461">
          <a:extLst>
            <a:ext uri="{FF2B5EF4-FFF2-40B4-BE49-F238E27FC236}">
              <a16:creationId xmlns:a16="http://schemas.microsoft.com/office/drawing/2014/main" id="{F677F3F5-4EAD-47F9-8BE5-C3F5F407148A}"/>
            </a:ext>
          </a:extLst>
        </xdr:cNvPr>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163830</xdr:rowOff>
    </xdr:to>
    <xdr:cxnSp macro="">
      <xdr:nvCxnSpPr>
        <xdr:cNvPr id="463" name="直線コネクタ 462">
          <a:extLst>
            <a:ext uri="{FF2B5EF4-FFF2-40B4-BE49-F238E27FC236}">
              <a16:creationId xmlns:a16="http://schemas.microsoft.com/office/drawing/2014/main" id="{5DFA4A47-E244-44FD-AE7A-749EB28F0A71}"/>
            </a:ext>
          </a:extLst>
        </xdr:cNvPr>
        <xdr:cNvCxnSpPr/>
      </xdr:nvCxnSpPr>
      <xdr:spPr>
        <a:xfrm>
          <a:off x="21323300" y="6835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64" name="楕円 463">
          <a:extLst>
            <a:ext uri="{FF2B5EF4-FFF2-40B4-BE49-F238E27FC236}">
              <a16:creationId xmlns:a16="http://schemas.microsoft.com/office/drawing/2014/main" id="{8E0E9A10-26CF-481B-9F05-875D4308271C}"/>
            </a:ext>
          </a:extLst>
        </xdr:cNvPr>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148590</xdr:rowOff>
    </xdr:to>
    <xdr:cxnSp macro="">
      <xdr:nvCxnSpPr>
        <xdr:cNvPr id="465" name="直線コネクタ 464">
          <a:extLst>
            <a:ext uri="{FF2B5EF4-FFF2-40B4-BE49-F238E27FC236}">
              <a16:creationId xmlns:a16="http://schemas.microsoft.com/office/drawing/2014/main" id="{2C225672-BA77-401F-A461-494AB5AA0A3A}"/>
            </a:ext>
          </a:extLst>
        </xdr:cNvPr>
        <xdr:cNvCxnSpPr/>
      </xdr:nvCxnSpPr>
      <xdr:spPr>
        <a:xfrm>
          <a:off x="20434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66" name="楕円 465">
          <a:extLst>
            <a:ext uri="{FF2B5EF4-FFF2-40B4-BE49-F238E27FC236}">
              <a16:creationId xmlns:a16="http://schemas.microsoft.com/office/drawing/2014/main" id="{A9184188-2305-44F6-96D3-16E650FB3953}"/>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156210</xdr:rowOff>
    </xdr:to>
    <xdr:cxnSp macro="">
      <xdr:nvCxnSpPr>
        <xdr:cNvPr id="467" name="直線コネクタ 466">
          <a:extLst>
            <a:ext uri="{FF2B5EF4-FFF2-40B4-BE49-F238E27FC236}">
              <a16:creationId xmlns:a16="http://schemas.microsoft.com/office/drawing/2014/main" id="{2C38F325-D0DD-4BDC-B93F-BE97F50F68B9}"/>
            </a:ext>
          </a:extLst>
        </xdr:cNvPr>
        <xdr:cNvCxnSpPr/>
      </xdr:nvCxnSpPr>
      <xdr:spPr>
        <a:xfrm flipV="1">
          <a:off x="19545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16F1A8FC-E7B3-4D6E-9575-97859F8637F1}"/>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C0AD36D5-62DA-443D-A1E8-008B6FDDCC76}"/>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09B65597-2D76-46F6-9C7D-75BF1E06F682}"/>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71" name="n_4aveValue【認定こども園・幼稚園・保育所】&#10;一人当たり面積">
          <a:extLst>
            <a:ext uri="{FF2B5EF4-FFF2-40B4-BE49-F238E27FC236}">
              <a16:creationId xmlns:a16="http://schemas.microsoft.com/office/drawing/2014/main" id="{A3FCA086-F13F-48AC-9404-FAE54A2DB682}"/>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72" name="n_1mainValue【認定こども園・幼稚園・保育所】&#10;一人当たり面積">
          <a:extLst>
            <a:ext uri="{FF2B5EF4-FFF2-40B4-BE49-F238E27FC236}">
              <a16:creationId xmlns:a16="http://schemas.microsoft.com/office/drawing/2014/main" id="{8892ADBB-7106-46ED-BC30-EC6C09C5D58A}"/>
            </a:ext>
          </a:extLst>
        </xdr:cNvPr>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473" name="n_2mainValue【認定こども園・幼稚園・保育所】&#10;一人当たり面積">
          <a:extLst>
            <a:ext uri="{FF2B5EF4-FFF2-40B4-BE49-F238E27FC236}">
              <a16:creationId xmlns:a16="http://schemas.microsoft.com/office/drawing/2014/main" id="{A4CBC37D-B92F-4853-A701-1E826F87A206}"/>
            </a:ext>
          </a:extLst>
        </xdr:cNvPr>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74" name="n_3mainValue【認定こども園・幼稚園・保育所】&#10;一人当たり面積">
          <a:extLst>
            <a:ext uri="{FF2B5EF4-FFF2-40B4-BE49-F238E27FC236}">
              <a16:creationId xmlns:a16="http://schemas.microsoft.com/office/drawing/2014/main" id="{26336238-7EB8-48E8-807C-200A36ECBB18}"/>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8B25E00C-67B0-40C8-B6E7-77338429F5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AFEFF8CD-BEA5-4E17-9784-CE2CC78E5C6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8E87B85B-48FC-4555-957C-A0BF5E0E25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D876C716-6EC7-451F-A0E5-37C98D07DB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64C1D34A-91CF-4901-8862-D25F8A133F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8F50779D-AA54-4B22-B322-FA99816B80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8BC8AA7D-3591-4DAF-8B33-06B2DB8A2E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1EBDDF7-27FA-4DA0-A752-6038326539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6607AB26-D36E-4C42-AA54-380097A7F1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26E5CF67-CC26-4CAB-8F5C-401A389E77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8FA99F55-8FEA-404D-9547-B47DB3BE41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a:extLst>
            <a:ext uri="{FF2B5EF4-FFF2-40B4-BE49-F238E27FC236}">
              <a16:creationId xmlns:a16="http://schemas.microsoft.com/office/drawing/2014/main" id="{B2B84E0C-1F2A-4C63-B2CE-7BD467263B0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a:extLst>
            <a:ext uri="{FF2B5EF4-FFF2-40B4-BE49-F238E27FC236}">
              <a16:creationId xmlns:a16="http://schemas.microsoft.com/office/drawing/2014/main" id="{4B129241-FDFF-4EA1-8645-94B61904EEA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a:extLst>
            <a:ext uri="{FF2B5EF4-FFF2-40B4-BE49-F238E27FC236}">
              <a16:creationId xmlns:a16="http://schemas.microsoft.com/office/drawing/2014/main" id="{93163347-565E-4100-AB8E-FB546301D89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a:extLst>
            <a:ext uri="{FF2B5EF4-FFF2-40B4-BE49-F238E27FC236}">
              <a16:creationId xmlns:a16="http://schemas.microsoft.com/office/drawing/2014/main" id="{6A1D5BF5-C132-4BCB-8934-F8F4A0787D5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a:extLst>
            <a:ext uri="{FF2B5EF4-FFF2-40B4-BE49-F238E27FC236}">
              <a16:creationId xmlns:a16="http://schemas.microsoft.com/office/drawing/2014/main" id="{0E7A17C4-7C3E-40AB-8C86-31108587EFC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a:extLst>
            <a:ext uri="{FF2B5EF4-FFF2-40B4-BE49-F238E27FC236}">
              <a16:creationId xmlns:a16="http://schemas.microsoft.com/office/drawing/2014/main" id="{618DA6FD-6F5B-475B-82DF-9D586A349AB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a:extLst>
            <a:ext uri="{FF2B5EF4-FFF2-40B4-BE49-F238E27FC236}">
              <a16:creationId xmlns:a16="http://schemas.microsoft.com/office/drawing/2014/main" id="{E6E8D8C5-0703-4D57-8FBB-7E5A52B368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a:extLst>
            <a:ext uri="{FF2B5EF4-FFF2-40B4-BE49-F238E27FC236}">
              <a16:creationId xmlns:a16="http://schemas.microsoft.com/office/drawing/2014/main" id="{E80A2CB2-886F-42CD-91B2-A7D1B6647CD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a:extLst>
            <a:ext uri="{FF2B5EF4-FFF2-40B4-BE49-F238E27FC236}">
              <a16:creationId xmlns:a16="http://schemas.microsoft.com/office/drawing/2014/main" id="{2E2408FB-2544-4B3D-A731-B1F9B9B93F5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a:extLst>
            <a:ext uri="{FF2B5EF4-FFF2-40B4-BE49-F238E27FC236}">
              <a16:creationId xmlns:a16="http://schemas.microsoft.com/office/drawing/2014/main" id="{42D44D0C-F300-4C2E-8C06-C687F365062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a:extLst>
            <a:ext uri="{FF2B5EF4-FFF2-40B4-BE49-F238E27FC236}">
              <a16:creationId xmlns:a16="http://schemas.microsoft.com/office/drawing/2014/main" id="{48323097-4A6F-4EF8-AD4C-FFF29EA7078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a:extLst>
            <a:ext uri="{FF2B5EF4-FFF2-40B4-BE49-F238E27FC236}">
              <a16:creationId xmlns:a16="http://schemas.microsoft.com/office/drawing/2014/main" id="{8D1D8FB7-5D06-4F8A-BBC9-D9BE0C191E8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2A9C51C2-8B8B-4FAF-8FD1-0EF2BCE7BC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BEE969FC-E9BF-469D-A0E8-5D48358E352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8CC04A3D-C588-4E9D-B62F-8D59956CCE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a:extLst>
            <a:ext uri="{FF2B5EF4-FFF2-40B4-BE49-F238E27FC236}">
              <a16:creationId xmlns:a16="http://schemas.microsoft.com/office/drawing/2014/main" id="{EB049E70-A0F0-4A00-BFD6-6E24A0B1E0A3}"/>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96CCEA5D-BB65-476D-8865-6F87EC35C952}"/>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a:extLst>
            <a:ext uri="{FF2B5EF4-FFF2-40B4-BE49-F238E27FC236}">
              <a16:creationId xmlns:a16="http://schemas.microsoft.com/office/drawing/2014/main" id="{A4E2829A-70D4-4033-A2FC-9020A93067D5}"/>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B228EB6C-B54A-4664-BCD3-9CC011C3C949}"/>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a:extLst>
            <a:ext uri="{FF2B5EF4-FFF2-40B4-BE49-F238E27FC236}">
              <a16:creationId xmlns:a16="http://schemas.microsoft.com/office/drawing/2014/main" id="{1D5A7EDE-A274-4BEC-85AD-E64366FF6CC6}"/>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C8AC5D97-C88E-4114-B317-0764F3778BE6}"/>
            </a:ext>
          </a:extLst>
        </xdr:cNvPr>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a:extLst>
            <a:ext uri="{FF2B5EF4-FFF2-40B4-BE49-F238E27FC236}">
              <a16:creationId xmlns:a16="http://schemas.microsoft.com/office/drawing/2014/main" id="{C2E531CE-6FE6-40FE-8A75-F61EEC66E156}"/>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a:extLst>
            <a:ext uri="{FF2B5EF4-FFF2-40B4-BE49-F238E27FC236}">
              <a16:creationId xmlns:a16="http://schemas.microsoft.com/office/drawing/2014/main" id="{DD1A9C36-C258-488A-92D0-9EE2F89F2B46}"/>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a:extLst>
            <a:ext uri="{FF2B5EF4-FFF2-40B4-BE49-F238E27FC236}">
              <a16:creationId xmlns:a16="http://schemas.microsoft.com/office/drawing/2014/main" id="{2B83B517-F258-4985-82E3-58D06985E033}"/>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a:extLst>
            <a:ext uri="{FF2B5EF4-FFF2-40B4-BE49-F238E27FC236}">
              <a16:creationId xmlns:a16="http://schemas.microsoft.com/office/drawing/2014/main" id="{CAD23FD2-1C13-4A6F-AA97-EB1B87B9678C}"/>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511" name="フローチャート: 判断 510">
          <a:extLst>
            <a:ext uri="{FF2B5EF4-FFF2-40B4-BE49-F238E27FC236}">
              <a16:creationId xmlns:a16="http://schemas.microsoft.com/office/drawing/2014/main" id="{9528DCA0-6BDB-42BC-B8AF-B598649617DB}"/>
            </a:ext>
          </a:extLst>
        </xdr:cNvPr>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D495D9A8-B338-4D82-8D75-FCD2DA3B49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820B8455-7147-4C80-9A19-976CDFC08E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E1C4DBED-3A35-4546-B904-ADD8171E3E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7BBAA1E8-E839-4C46-A104-DB51178D88F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E7B25CF-94B1-4AD6-8072-B31F92C9ED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517" name="楕円 516">
          <a:extLst>
            <a:ext uri="{FF2B5EF4-FFF2-40B4-BE49-F238E27FC236}">
              <a16:creationId xmlns:a16="http://schemas.microsoft.com/office/drawing/2014/main" id="{76ACD2D0-8A59-4D22-AF95-6A33C67C3348}"/>
            </a:ext>
          </a:extLst>
        </xdr:cNvPr>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27FD5F11-784C-428C-9E45-B3B41FA9B59B}"/>
            </a:ext>
          </a:extLst>
        </xdr:cNvPr>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519" name="楕円 518">
          <a:extLst>
            <a:ext uri="{FF2B5EF4-FFF2-40B4-BE49-F238E27FC236}">
              <a16:creationId xmlns:a16="http://schemas.microsoft.com/office/drawing/2014/main" id="{2CF09EF0-0889-4446-91C2-E0981218A238}"/>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138793</xdr:rowOff>
    </xdr:to>
    <xdr:cxnSp macro="">
      <xdr:nvCxnSpPr>
        <xdr:cNvPr id="520" name="直線コネクタ 519">
          <a:extLst>
            <a:ext uri="{FF2B5EF4-FFF2-40B4-BE49-F238E27FC236}">
              <a16:creationId xmlns:a16="http://schemas.microsoft.com/office/drawing/2014/main" id="{E59C625C-9D9A-4C02-9ADF-CC74828B44D2}"/>
            </a:ext>
          </a:extLst>
        </xdr:cNvPr>
        <xdr:cNvCxnSpPr/>
      </xdr:nvCxnSpPr>
      <xdr:spPr>
        <a:xfrm>
          <a:off x="15481300" y="105449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521" name="楕円 520">
          <a:extLst>
            <a:ext uri="{FF2B5EF4-FFF2-40B4-BE49-F238E27FC236}">
              <a16:creationId xmlns:a16="http://schemas.microsoft.com/office/drawing/2014/main" id="{7422694E-B3FF-4A15-B28F-026799469A9F}"/>
            </a:ext>
          </a:extLst>
        </xdr:cNvPr>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86541</xdr:rowOff>
    </xdr:to>
    <xdr:cxnSp macro="">
      <xdr:nvCxnSpPr>
        <xdr:cNvPr id="522" name="直線コネクタ 521">
          <a:extLst>
            <a:ext uri="{FF2B5EF4-FFF2-40B4-BE49-F238E27FC236}">
              <a16:creationId xmlns:a16="http://schemas.microsoft.com/office/drawing/2014/main" id="{22A48FC0-B953-4E76-8F63-61528CABC6BB}"/>
            </a:ext>
          </a:extLst>
        </xdr:cNvPr>
        <xdr:cNvCxnSpPr/>
      </xdr:nvCxnSpPr>
      <xdr:spPr>
        <a:xfrm>
          <a:off x="14592300" y="104894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23" name="楕円 522">
          <a:extLst>
            <a:ext uri="{FF2B5EF4-FFF2-40B4-BE49-F238E27FC236}">
              <a16:creationId xmlns:a16="http://schemas.microsoft.com/office/drawing/2014/main" id="{E75F6A1D-9175-4CB5-AA46-7E33B4BB8804}"/>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31024</xdr:rowOff>
    </xdr:to>
    <xdr:cxnSp macro="">
      <xdr:nvCxnSpPr>
        <xdr:cNvPr id="524" name="直線コネクタ 523">
          <a:extLst>
            <a:ext uri="{FF2B5EF4-FFF2-40B4-BE49-F238E27FC236}">
              <a16:creationId xmlns:a16="http://schemas.microsoft.com/office/drawing/2014/main" id="{EA20CE44-A262-40C0-9046-00EFCA02B73A}"/>
            </a:ext>
          </a:extLst>
        </xdr:cNvPr>
        <xdr:cNvCxnSpPr/>
      </xdr:nvCxnSpPr>
      <xdr:spPr>
        <a:xfrm>
          <a:off x="13703300" y="104274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a:extLst>
            <a:ext uri="{FF2B5EF4-FFF2-40B4-BE49-F238E27FC236}">
              <a16:creationId xmlns:a16="http://schemas.microsoft.com/office/drawing/2014/main" id="{2ED27CD4-BFE7-4184-8652-E7AD00C92C68}"/>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a:extLst>
            <a:ext uri="{FF2B5EF4-FFF2-40B4-BE49-F238E27FC236}">
              <a16:creationId xmlns:a16="http://schemas.microsoft.com/office/drawing/2014/main" id="{2F12CB1C-9B67-47F3-9549-E47734990113}"/>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a:extLst>
            <a:ext uri="{FF2B5EF4-FFF2-40B4-BE49-F238E27FC236}">
              <a16:creationId xmlns:a16="http://schemas.microsoft.com/office/drawing/2014/main" id="{74EFDE82-E442-4C17-A5CB-FB43DDA33446}"/>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28" name="n_4aveValue【学校施設】&#10;有形固定資産減価償却率">
          <a:extLst>
            <a:ext uri="{FF2B5EF4-FFF2-40B4-BE49-F238E27FC236}">
              <a16:creationId xmlns:a16="http://schemas.microsoft.com/office/drawing/2014/main" id="{5BB207A8-BF10-44E0-9458-14A255C241A6}"/>
            </a:ext>
          </a:extLst>
        </xdr:cNvPr>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529" name="n_1mainValue【学校施設】&#10;有形固定資産減価償却率">
          <a:extLst>
            <a:ext uri="{FF2B5EF4-FFF2-40B4-BE49-F238E27FC236}">
              <a16:creationId xmlns:a16="http://schemas.microsoft.com/office/drawing/2014/main" id="{9EC27247-BEF1-46CF-984B-9FD5A6BF935F}"/>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530" name="n_2mainValue【学校施設】&#10;有形固定資産減価償却率">
          <a:extLst>
            <a:ext uri="{FF2B5EF4-FFF2-40B4-BE49-F238E27FC236}">
              <a16:creationId xmlns:a16="http://schemas.microsoft.com/office/drawing/2014/main" id="{3059787B-4DBC-4870-A560-5DD85D75E90C}"/>
            </a:ext>
          </a:extLst>
        </xdr:cNvPr>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31" name="n_3mainValue【学校施設】&#10;有形固定資産減価償却率">
          <a:extLst>
            <a:ext uri="{FF2B5EF4-FFF2-40B4-BE49-F238E27FC236}">
              <a16:creationId xmlns:a16="http://schemas.microsoft.com/office/drawing/2014/main" id="{7D540DFF-C245-4CC8-BF7D-C18DF8AECC5C}"/>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1A55901A-6FD7-47C0-899F-E88E7391C1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4E5F999D-BF2A-41F1-8D2F-790CE6C1F7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0C226BAC-178F-491B-AA49-3F4957AB0E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135A7331-F8CB-495D-956F-993F8CB239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51ECB6E6-CD38-4760-9F9B-2DC8D74A04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C27EEA11-1D61-4894-B5CC-7218D853CD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9C902980-2B31-4202-8873-DD53C8FBEE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75604C11-0242-423C-B42F-AF42F4EBC1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77A2364A-02F6-4542-A1D7-A5C4B86EDD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8869AFE7-8D19-4EC1-A38A-E1EDABBE13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75014977-77CB-4F39-BDAD-626B76915C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a16="http://schemas.microsoft.com/office/drawing/2014/main" id="{4973EA0E-2ED4-4E21-AA30-F93C4AECFF1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a16="http://schemas.microsoft.com/office/drawing/2014/main" id="{AC67EDA1-9FD4-4BF5-BE9A-A7344802C7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a16="http://schemas.microsoft.com/office/drawing/2014/main" id="{BD5804FA-7E82-4B35-ABD5-C7637B6F1F2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a16="http://schemas.microsoft.com/office/drawing/2014/main" id="{ECE37A1E-16CC-477C-A219-21AC7EEE428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a16="http://schemas.microsoft.com/office/drawing/2014/main" id="{DF2A8B42-D885-4F3D-A626-0F8A149A8F7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a16="http://schemas.microsoft.com/office/drawing/2014/main" id="{171A1636-9039-464E-ABF7-4DB3E72356C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a16="http://schemas.microsoft.com/office/drawing/2014/main" id="{02FDA078-F622-4508-9710-423827D8555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a16="http://schemas.microsoft.com/office/drawing/2014/main" id="{970E8FA6-FC04-4921-A62A-AC002218407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A0527F4E-32B4-48B3-AFA1-8BA4D644C9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B5BACDB8-BCB1-4475-B1DB-F86D6D6A3B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E2969669-0796-4781-8983-57E9C14C55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a:extLst>
            <a:ext uri="{FF2B5EF4-FFF2-40B4-BE49-F238E27FC236}">
              <a16:creationId xmlns:a16="http://schemas.microsoft.com/office/drawing/2014/main" id="{27B19CDF-9E25-44AF-8C0A-F81F742C8E99}"/>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a:extLst>
            <a:ext uri="{FF2B5EF4-FFF2-40B4-BE49-F238E27FC236}">
              <a16:creationId xmlns:a16="http://schemas.microsoft.com/office/drawing/2014/main" id="{F8E605F9-89A0-4CC7-A5C4-D650939A7ADD}"/>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a:extLst>
            <a:ext uri="{FF2B5EF4-FFF2-40B4-BE49-F238E27FC236}">
              <a16:creationId xmlns:a16="http://schemas.microsoft.com/office/drawing/2014/main" id="{21D83446-0742-4C2D-874F-A91994182A22}"/>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a:extLst>
            <a:ext uri="{FF2B5EF4-FFF2-40B4-BE49-F238E27FC236}">
              <a16:creationId xmlns:a16="http://schemas.microsoft.com/office/drawing/2014/main" id="{577D0D8E-4D03-4CB8-BBB7-EDDB78129814}"/>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a:extLst>
            <a:ext uri="{FF2B5EF4-FFF2-40B4-BE49-F238E27FC236}">
              <a16:creationId xmlns:a16="http://schemas.microsoft.com/office/drawing/2014/main" id="{B0D18DC2-F788-4E3D-831D-C72D5594AD81}"/>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a:extLst>
            <a:ext uri="{FF2B5EF4-FFF2-40B4-BE49-F238E27FC236}">
              <a16:creationId xmlns:a16="http://schemas.microsoft.com/office/drawing/2014/main" id="{5EB02977-5F39-450F-BE47-9CE8852DCD5A}"/>
            </a:ext>
          </a:extLst>
        </xdr:cNvPr>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a:extLst>
            <a:ext uri="{FF2B5EF4-FFF2-40B4-BE49-F238E27FC236}">
              <a16:creationId xmlns:a16="http://schemas.microsoft.com/office/drawing/2014/main" id="{6D9B51F6-254D-4B83-8F8C-1EC0B32A42C1}"/>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a:extLst>
            <a:ext uri="{FF2B5EF4-FFF2-40B4-BE49-F238E27FC236}">
              <a16:creationId xmlns:a16="http://schemas.microsoft.com/office/drawing/2014/main" id="{D1A7EFEB-187C-4A14-9FFD-94CC78C00928}"/>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a:extLst>
            <a:ext uri="{FF2B5EF4-FFF2-40B4-BE49-F238E27FC236}">
              <a16:creationId xmlns:a16="http://schemas.microsoft.com/office/drawing/2014/main" id="{CD0207D2-898D-4B51-B664-3B7D07A34891}"/>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a:extLst>
            <a:ext uri="{FF2B5EF4-FFF2-40B4-BE49-F238E27FC236}">
              <a16:creationId xmlns:a16="http://schemas.microsoft.com/office/drawing/2014/main" id="{7F10D3D0-1FAA-43C3-AF38-FD8CCE58878A}"/>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64" name="フローチャート: 判断 563">
          <a:extLst>
            <a:ext uri="{FF2B5EF4-FFF2-40B4-BE49-F238E27FC236}">
              <a16:creationId xmlns:a16="http://schemas.microsoft.com/office/drawing/2014/main" id="{1E0745C6-DE32-49D9-924A-0F8BC8D00663}"/>
            </a:ext>
          </a:extLst>
        </xdr:cNvPr>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ECDD343A-70B8-49FE-B42A-8EDE5CCC55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C46D3DF8-63D2-487B-8354-4235F7C9DA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AF25B09-476F-4814-A66A-C70CC232CE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6C1B890B-D711-47E3-B65E-07CA3A480E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4EB8D524-68D6-4DB4-85C9-F0CA3F0741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100076</xdr:rowOff>
    </xdr:from>
    <xdr:to>
      <xdr:col>116</xdr:col>
      <xdr:colOff>114300</xdr:colOff>
      <xdr:row>64</xdr:row>
      <xdr:rowOff>30226</xdr:rowOff>
    </xdr:to>
    <xdr:sp macro="" textlink="">
      <xdr:nvSpPr>
        <xdr:cNvPr id="570" name="楕円 569">
          <a:extLst>
            <a:ext uri="{FF2B5EF4-FFF2-40B4-BE49-F238E27FC236}">
              <a16:creationId xmlns:a16="http://schemas.microsoft.com/office/drawing/2014/main" id="{634CA1CF-7765-41F1-885F-2226A33F18AF}"/>
            </a:ext>
          </a:extLst>
        </xdr:cNvPr>
        <xdr:cNvSpPr/>
      </xdr:nvSpPr>
      <xdr:spPr>
        <a:xfrm>
          <a:off x="22110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15003</xdr:rowOff>
    </xdr:from>
    <xdr:ext cx="469744" cy="259045"/>
    <xdr:sp macro="" textlink="">
      <xdr:nvSpPr>
        <xdr:cNvPr id="571" name="【学校施設】&#10;一人当たり面積該当値テキスト">
          <a:extLst>
            <a:ext uri="{FF2B5EF4-FFF2-40B4-BE49-F238E27FC236}">
              <a16:creationId xmlns:a16="http://schemas.microsoft.com/office/drawing/2014/main" id="{7F040649-16BE-4EB2-B2F0-784B917677F9}"/>
            </a:ext>
          </a:extLst>
        </xdr:cNvPr>
        <xdr:cNvSpPr txBox="1"/>
      </xdr:nvSpPr>
      <xdr:spPr>
        <a:xfrm>
          <a:off x="22199600" y="108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101447</xdr:rowOff>
    </xdr:from>
    <xdr:to>
      <xdr:col>112</xdr:col>
      <xdr:colOff>38100</xdr:colOff>
      <xdr:row>64</xdr:row>
      <xdr:rowOff>31597</xdr:rowOff>
    </xdr:to>
    <xdr:sp macro="" textlink="">
      <xdr:nvSpPr>
        <xdr:cNvPr id="572" name="楕円 571">
          <a:extLst>
            <a:ext uri="{FF2B5EF4-FFF2-40B4-BE49-F238E27FC236}">
              <a16:creationId xmlns:a16="http://schemas.microsoft.com/office/drawing/2014/main" id="{17C5B9EB-7311-448E-84F5-CCC9BEB80365}"/>
            </a:ext>
          </a:extLst>
        </xdr:cNvPr>
        <xdr:cNvSpPr/>
      </xdr:nvSpPr>
      <xdr:spPr>
        <a:xfrm>
          <a:off x="21272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150876</xdr:rowOff>
    </xdr:from>
    <xdr:to>
      <xdr:col>116</xdr:col>
      <xdr:colOff>63500</xdr:colOff>
      <xdr:row>63</xdr:row>
      <xdr:rowOff>152247</xdr:rowOff>
    </xdr:to>
    <xdr:cxnSp macro="">
      <xdr:nvCxnSpPr>
        <xdr:cNvPr id="573" name="直線コネクタ 572">
          <a:extLst>
            <a:ext uri="{FF2B5EF4-FFF2-40B4-BE49-F238E27FC236}">
              <a16:creationId xmlns:a16="http://schemas.microsoft.com/office/drawing/2014/main" id="{AEDA53E0-03A0-494E-9B22-7FA485256A7D}"/>
            </a:ext>
          </a:extLst>
        </xdr:cNvPr>
        <xdr:cNvCxnSpPr/>
      </xdr:nvCxnSpPr>
      <xdr:spPr>
        <a:xfrm flipV="1">
          <a:off x="21323300" y="1095222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103277</xdr:rowOff>
    </xdr:from>
    <xdr:to>
      <xdr:col>107</xdr:col>
      <xdr:colOff>101600</xdr:colOff>
      <xdr:row>64</xdr:row>
      <xdr:rowOff>33427</xdr:rowOff>
    </xdr:to>
    <xdr:sp macro="" textlink="">
      <xdr:nvSpPr>
        <xdr:cNvPr id="574" name="楕円 573">
          <a:extLst>
            <a:ext uri="{FF2B5EF4-FFF2-40B4-BE49-F238E27FC236}">
              <a16:creationId xmlns:a16="http://schemas.microsoft.com/office/drawing/2014/main" id="{7BD6031A-2A71-4ECA-986B-CBF3C31FDDDF}"/>
            </a:ext>
          </a:extLst>
        </xdr:cNvPr>
        <xdr:cNvSpPr/>
      </xdr:nvSpPr>
      <xdr:spPr>
        <a:xfrm>
          <a:off x="20383500" y="10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152247</xdr:rowOff>
    </xdr:from>
    <xdr:to>
      <xdr:col>111</xdr:col>
      <xdr:colOff>177800</xdr:colOff>
      <xdr:row>63</xdr:row>
      <xdr:rowOff>154077</xdr:rowOff>
    </xdr:to>
    <xdr:cxnSp macro="">
      <xdr:nvCxnSpPr>
        <xdr:cNvPr id="575" name="直線コネクタ 574">
          <a:extLst>
            <a:ext uri="{FF2B5EF4-FFF2-40B4-BE49-F238E27FC236}">
              <a16:creationId xmlns:a16="http://schemas.microsoft.com/office/drawing/2014/main" id="{1A9FE23C-2FFB-4C47-B76C-874BDB7C27A7}"/>
            </a:ext>
          </a:extLst>
        </xdr:cNvPr>
        <xdr:cNvCxnSpPr/>
      </xdr:nvCxnSpPr>
      <xdr:spPr>
        <a:xfrm flipV="1">
          <a:off x="20434300" y="1095359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148996</xdr:rowOff>
    </xdr:from>
    <xdr:to>
      <xdr:col>102</xdr:col>
      <xdr:colOff>165100</xdr:colOff>
      <xdr:row>64</xdr:row>
      <xdr:rowOff>79146</xdr:rowOff>
    </xdr:to>
    <xdr:sp macro="" textlink="">
      <xdr:nvSpPr>
        <xdr:cNvPr id="576" name="楕円 575">
          <a:extLst>
            <a:ext uri="{FF2B5EF4-FFF2-40B4-BE49-F238E27FC236}">
              <a16:creationId xmlns:a16="http://schemas.microsoft.com/office/drawing/2014/main" id="{7AA7C906-AC53-40AE-83C6-20194B1C7E48}"/>
            </a:ext>
          </a:extLst>
        </xdr:cNvPr>
        <xdr:cNvSpPr/>
      </xdr:nvSpPr>
      <xdr:spPr>
        <a:xfrm>
          <a:off x="19494500" y="109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154077</xdr:rowOff>
    </xdr:from>
    <xdr:to>
      <xdr:col>107</xdr:col>
      <xdr:colOff>50800</xdr:colOff>
      <xdr:row>64</xdr:row>
      <xdr:rowOff>28346</xdr:rowOff>
    </xdr:to>
    <xdr:cxnSp macro="">
      <xdr:nvCxnSpPr>
        <xdr:cNvPr id="577" name="直線コネクタ 576">
          <a:extLst>
            <a:ext uri="{FF2B5EF4-FFF2-40B4-BE49-F238E27FC236}">
              <a16:creationId xmlns:a16="http://schemas.microsoft.com/office/drawing/2014/main" id="{B9D6B19F-2A97-4B14-844B-A94ADD005646}"/>
            </a:ext>
          </a:extLst>
        </xdr:cNvPr>
        <xdr:cNvCxnSpPr/>
      </xdr:nvCxnSpPr>
      <xdr:spPr>
        <a:xfrm flipV="1">
          <a:off x="19545300" y="1095542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a:extLst>
            <a:ext uri="{FF2B5EF4-FFF2-40B4-BE49-F238E27FC236}">
              <a16:creationId xmlns:a16="http://schemas.microsoft.com/office/drawing/2014/main" id="{ECAE587D-321E-474C-8A38-ECE193B2FAF8}"/>
            </a:ext>
          </a:extLst>
        </xdr:cNvPr>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a:extLst>
            <a:ext uri="{FF2B5EF4-FFF2-40B4-BE49-F238E27FC236}">
              <a16:creationId xmlns:a16="http://schemas.microsoft.com/office/drawing/2014/main" id="{1288BDEB-1C94-4D02-AC52-5048406FA027}"/>
            </a:ext>
          </a:extLst>
        </xdr:cNvPr>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a:extLst>
            <a:ext uri="{FF2B5EF4-FFF2-40B4-BE49-F238E27FC236}">
              <a16:creationId xmlns:a16="http://schemas.microsoft.com/office/drawing/2014/main" id="{E7AA28CB-2EFB-4D5B-9EDD-91E44C2CD942}"/>
            </a:ext>
          </a:extLst>
        </xdr:cNvPr>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581" name="n_4aveValue【学校施設】&#10;一人当たり面積">
          <a:extLst>
            <a:ext uri="{FF2B5EF4-FFF2-40B4-BE49-F238E27FC236}">
              <a16:creationId xmlns:a16="http://schemas.microsoft.com/office/drawing/2014/main" id="{D75A1CE6-5A5B-4F40-9054-D980CEC51CB6}"/>
            </a:ext>
          </a:extLst>
        </xdr:cNvPr>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22724</xdr:rowOff>
    </xdr:from>
    <xdr:ext cx="469744" cy="259045"/>
    <xdr:sp macro="" textlink="">
      <xdr:nvSpPr>
        <xdr:cNvPr id="582" name="n_1mainValue【学校施設】&#10;一人当たり面積">
          <a:extLst>
            <a:ext uri="{FF2B5EF4-FFF2-40B4-BE49-F238E27FC236}">
              <a16:creationId xmlns:a16="http://schemas.microsoft.com/office/drawing/2014/main" id="{0831C9BD-BFDC-4BFD-B5DF-0E1C8E68FE22}"/>
            </a:ext>
          </a:extLst>
        </xdr:cNvPr>
        <xdr:cNvSpPr txBox="1"/>
      </xdr:nvSpPr>
      <xdr:spPr>
        <a:xfrm>
          <a:off x="210757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24554</xdr:rowOff>
    </xdr:from>
    <xdr:ext cx="469744" cy="259045"/>
    <xdr:sp macro="" textlink="">
      <xdr:nvSpPr>
        <xdr:cNvPr id="583" name="n_2mainValue【学校施設】&#10;一人当たり面積">
          <a:extLst>
            <a:ext uri="{FF2B5EF4-FFF2-40B4-BE49-F238E27FC236}">
              <a16:creationId xmlns:a16="http://schemas.microsoft.com/office/drawing/2014/main" id="{975A018E-1235-45DC-B764-841F9582FC1D}"/>
            </a:ext>
          </a:extLst>
        </xdr:cNvPr>
        <xdr:cNvSpPr txBox="1"/>
      </xdr:nvSpPr>
      <xdr:spPr>
        <a:xfrm>
          <a:off x="20199427" y="109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70273</xdr:rowOff>
    </xdr:from>
    <xdr:ext cx="469744" cy="259045"/>
    <xdr:sp macro="" textlink="">
      <xdr:nvSpPr>
        <xdr:cNvPr id="584" name="n_3mainValue【学校施設】&#10;一人当たり面積">
          <a:extLst>
            <a:ext uri="{FF2B5EF4-FFF2-40B4-BE49-F238E27FC236}">
              <a16:creationId xmlns:a16="http://schemas.microsoft.com/office/drawing/2014/main" id="{68C7EE6B-1B7F-42D1-BCEF-8383BEAD624E}"/>
            </a:ext>
          </a:extLst>
        </xdr:cNvPr>
        <xdr:cNvSpPr txBox="1"/>
      </xdr:nvSpPr>
      <xdr:spPr>
        <a:xfrm>
          <a:off x="19310427" y="110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130BA884-4D85-474F-A06B-877E3D54C7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42D7531C-E2A5-4FAB-AAF9-D6E8843485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D3FC5FDB-FA7F-4318-B701-917B676C2D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57FABA36-E8B5-4278-A5B1-19762F1A0B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F41EA7DC-1B2E-458E-ACDF-166CB504E3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9392B9FD-3B52-4D5D-951A-F48D02B86D7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BEF99003-DCDA-4768-A6BC-F8C4D8F186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B4DAA80B-6692-4461-BED8-4204B6A9CB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D4F5DAD0-1CCF-410A-9504-3CC3D9C4CD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15F1EE6E-01AB-4F56-91D2-6A28750FB4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F53FC85B-8317-4C18-BDCA-8E1BB6D6A4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8A235E7C-5047-44A5-BF21-D75B03C3DB4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64D98AD-634B-4E1D-8257-AC368FA184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43EC12C2-69E0-4BAD-871E-21E9F4A4F9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82093C2F-BAC4-4288-ABC8-E3BC8796F3C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72E456AD-58C3-4E49-AF8A-BE262E3ACAC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12022B6B-936C-4952-ACC5-B1CE927D634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A9B3046E-C60A-4261-9C36-D37EC147A96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A037CFE8-5D2A-406B-8E05-267B43C1DF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00671787-034A-4BC0-A767-8E49B4831F6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B718C13F-9308-478C-8FF9-650F8234357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7630C674-F70E-4098-B8BE-E47B5423CC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16B2CB8F-FF5B-4825-9EF3-696A497A1D5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CD398B85-12B8-4D6A-86DA-FB765EE53EC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a:extLst>
            <a:ext uri="{FF2B5EF4-FFF2-40B4-BE49-F238E27FC236}">
              <a16:creationId xmlns:a16="http://schemas.microsoft.com/office/drawing/2014/main" id="{F6F4CDF8-DE6F-4995-9F9C-E0284E477410}"/>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a:extLst>
            <a:ext uri="{FF2B5EF4-FFF2-40B4-BE49-F238E27FC236}">
              <a16:creationId xmlns:a16="http://schemas.microsoft.com/office/drawing/2014/main" id="{B586C9F8-F1B8-4FFA-AE41-8BA2E8F99F5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a:extLst>
            <a:ext uri="{FF2B5EF4-FFF2-40B4-BE49-F238E27FC236}">
              <a16:creationId xmlns:a16="http://schemas.microsoft.com/office/drawing/2014/main" id="{CE845F59-5C68-4B95-B0A3-D11672F2BEE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a:extLst>
            <a:ext uri="{FF2B5EF4-FFF2-40B4-BE49-F238E27FC236}">
              <a16:creationId xmlns:a16="http://schemas.microsoft.com/office/drawing/2014/main" id="{4EC8323B-38DD-43DA-907A-F679F027CB49}"/>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a:extLst>
            <a:ext uri="{FF2B5EF4-FFF2-40B4-BE49-F238E27FC236}">
              <a16:creationId xmlns:a16="http://schemas.microsoft.com/office/drawing/2014/main" id="{538A373D-1163-4A14-9998-1BCDC55A4F47}"/>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4" name="【児童館】&#10;有形固定資産減価償却率平均値テキスト">
          <a:extLst>
            <a:ext uri="{FF2B5EF4-FFF2-40B4-BE49-F238E27FC236}">
              <a16:creationId xmlns:a16="http://schemas.microsoft.com/office/drawing/2014/main" id="{94EE8154-9AC0-470D-A157-0BE38420CC2B}"/>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a:extLst>
            <a:ext uri="{FF2B5EF4-FFF2-40B4-BE49-F238E27FC236}">
              <a16:creationId xmlns:a16="http://schemas.microsoft.com/office/drawing/2014/main" id="{813C9738-DD64-4189-9C44-1E8A46A0C505}"/>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a:extLst>
            <a:ext uri="{FF2B5EF4-FFF2-40B4-BE49-F238E27FC236}">
              <a16:creationId xmlns:a16="http://schemas.microsoft.com/office/drawing/2014/main" id="{6D1AB531-83E7-4208-A72E-100D04AFD735}"/>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a:extLst>
            <a:ext uri="{FF2B5EF4-FFF2-40B4-BE49-F238E27FC236}">
              <a16:creationId xmlns:a16="http://schemas.microsoft.com/office/drawing/2014/main" id="{8CC2C41D-F957-4D40-A753-61975B52A196}"/>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a:extLst>
            <a:ext uri="{FF2B5EF4-FFF2-40B4-BE49-F238E27FC236}">
              <a16:creationId xmlns:a16="http://schemas.microsoft.com/office/drawing/2014/main" id="{B8AB0879-5239-48F1-9BDA-2FD7CABC43DE}"/>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19" name="フローチャート: 判断 618">
          <a:extLst>
            <a:ext uri="{FF2B5EF4-FFF2-40B4-BE49-F238E27FC236}">
              <a16:creationId xmlns:a16="http://schemas.microsoft.com/office/drawing/2014/main" id="{217028A3-5E9A-4121-80A7-AD1CBE3AD4CE}"/>
            </a:ext>
          </a:extLst>
        </xdr:cNvPr>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1826C22-D731-4E76-A222-6211756F76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A58ADCA-A4C5-4DB8-BA6E-5EF5A4BEC72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FAA3814-F1B4-4F93-AB6A-F41499A8D8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5072333E-F0FD-4C98-B095-2EA09C7E06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EFB1CE4C-7624-481A-A9B1-CDF04907C1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25" name="楕円 624">
          <a:extLst>
            <a:ext uri="{FF2B5EF4-FFF2-40B4-BE49-F238E27FC236}">
              <a16:creationId xmlns:a16="http://schemas.microsoft.com/office/drawing/2014/main" id="{34DFE180-0C45-4C81-A17D-81024CDDB3EE}"/>
            </a:ext>
          </a:extLst>
        </xdr:cNvPr>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626" name="【児童館】&#10;有形固定資産減価償却率該当値テキスト">
          <a:extLst>
            <a:ext uri="{FF2B5EF4-FFF2-40B4-BE49-F238E27FC236}">
              <a16:creationId xmlns:a16="http://schemas.microsoft.com/office/drawing/2014/main" id="{93867F88-EE9B-49EA-89D8-481D82EF8CE5}"/>
            </a:ext>
          </a:extLst>
        </xdr:cNvPr>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627" name="楕円 626">
          <a:extLst>
            <a:ext uri="{FF2B5EF4-FFF2-40B4-BE49-F238E27FC236}">
              <a16:creationId xmlns:a16="http://schemas.microsoft.com/office/drawing/2014/main" id="{2B5FDD7F-AB87-491F-B270-F8EDE93ED812}"/>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120014</xdr:rowOff>
    </xdr:to>
    <xdr:cxnSp macro="">
      <xdr:nvCxnSpPr>
        <xdr:cNvPr id="628" name="直線コネクタ 627">
          <a:extLst>
            <a:ext uri="{FF2B5EF4-FFF2-40B4-BE49-F238E27FC236}">
              <a16:creationId xmlns:a16="http://schemas.microsoft.com/office/drawing/2014/main" id="{ED733DA9-1FE9-4B0F-BDF4-C16299D1FA2F}"/>
            </a:ext>
          </a:extLst>
        </xdr:cNvPr>
        <xdr:cNvCxnSpPr/>
      </xdr:nvCxnSpPr>
      <xdr:spPr>
        <a:xfrm>
          <a:off x="15481300" y="143065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629" name="楕円 628">
          <a:extLst>
            <a:ext uri="{FF2B5EF4-FFF2-40B4-BE49-F238E27FC236}">
              <a16:creationId xmlns:a16="http://schemas.microsoft.com/office/drawing/2014/main" id="{87B09C10-EB8A-4307-B49B-FA1AF3335518}"/>
            </a:ext>
          </a:extLst>
        </xdr:cNvPr>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76200</xdr:rowOff>
    </xdr:to>
    <xdr:cxnSp macro="">
      <xdr:nvCxnSpPr>
        <xdr:cNvPr id="630" name="直線コネクタ 629">
          <a:extLst>
            <a:ext uri="{FF2B5EF4-FFF2-40B4-BE49-F238E27FC236}">
              <a16:creationId xmlns:a16="http://schemas.microsoft.com/office/drawing/2014/main" id="{F78C2515-F559-407D-9576-21C0F99DFB47}"/>
            </a:ext>
          </a:extLst>
        </xdr:cNvPr>
        <xdr:cNvCxnSpPr/>
      </xdr:nvCxnSpPr>
      <xdr:spPr>
        <a:xfrm>
          <a:off x="14592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114936</xdr:rowOff>
    </xdr:from>
    <xdr:to>
      <xdr:col>72</xdr:col>
      <xdr:colOff>38100</xdr:colOff>
      <xdr:row>83</xdr:row>
      <xdr:rowOff>45086</xdr:rowOff>
    </xdr:to>
    <xdr:sp macro="" textlink="">
      <xdr:nvSpPr>
        <xdr:cNvPr id="631" name="楕円 630">
          <a:extLst>
            <a:ext uri="{FF2B5EF4-FFF2-40B4-BE49-F238E27FC236}">
              <a16:creationId xmlns:a16="http://schemas.microsoft.com/office/drawing/2014/main" id="{56CE7D9C-6703-488A-B8CB-039643177D09}"/>
            </a:ext>
          </a:extLst>
        </xdr:cNvPr>
        <xdr:cNvSpPr/>
      </xdr:nvSpPr>
      <xdr:spPr>
        <a:xfrm>
          <a:off x="13652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165736</xdr:rowOff>
    </xdr:from>
    <xdr:to>
      <xdr:col>76</xdr:col>
      <xdr:colOff>114300</xdr:colOff>
      <xdr:row>83</xdr:row>
      <xdr:rowOff>34289</xdr:rowOff>
    </xdr:to>
    <xdr:cxnSp macro="">
      <xdr:nvCxnSpPr>
        <xdr:cNvPr id="632" name="直線コネクタ 631">
          <a:extLst>
            <a:ext uri="{FF2B5EF4-FFF2-40B4-BE49-F238E27FC236}">
              <a16:creationId xmlns:a16="http://schemas.microsoft.com/office/drawing/2014/main" id="{3CC5D53D-890C-4697-AE75-A7BAF3CD4062}"/>
            </a:ext>
          </a:extLst>
        </xdr:cNvPr>
        <xdr:cNvCxnSpPr/>
      </xdr:nvCxnSpPr>
      <xdr:spPr>
        <a:xfrm>
          <a:off x="13703300" y="14224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3" name="n_1aveValue【児童館】&#10;有形固定資産減価償却率">
          <a:extLst>
            <a:ext uri="{FF2B5EF4-FFF2-40B4-BE49-F238E27FC236}">
              <a16:creationId xmlns:a16="http://schemas.microsoft.com/office/drawing/2014/main" id="{BB935B0B-C8F6-4EDC-8865-FC89E5957613}"/>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4" name="n_2aveValue【児童館】&#10;有形固定資産減価償却率">
          <a:extLst>
            <a:ext uri="{FF2B5EF4-FFF2-40B4-BE49-F238E27FC236}">
              <a16:creationId xmlns:a16="http://schemas.microsoft.com/office/drawing/2014/main" id="{46A5DC60-949E-4364-A23A-ABB72BE0D90A}"/>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5" name="n_3aveValue【児童館】&#10;有形固定資産減価償却率">
          <a:extLst>
            <a:ext uri="{FF2B5EF4-FFF2-40B4-BE49-F238E27FC236}">
              <a16:creationId xmlns:a16="http://schemas.microsoft.com/office/drawing/2014/main" id="{42976C96-80FB-4D62-B358-A0788134CBAD}"/>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36" name="n_4aveValue【児童館】&#10;有形固定資産減価償却率">
          <a:extLst>
            <a:ext uri="{FF2B5EF4-FFF2-40B4-BE49-F238E27FC236}">
              <a16:creationId xmlns:a16="http://schemas.microsoft.com/office/drawing/2014/main" id="{9AB6850F-4282-458C-A514-29D409CCACE3}"/>
            </a:ext>
          </a:extLst>
        </xdr:cNvPr>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637" name="n_1mainValue【児童館】&#10;有形固定資産減価償却率">
          <a:extLst>
            <a:ext uri="{FF2B5EF4-FFF2-40B4-BE49-F238E27FC236}">
              <a16:creationId xmlns:a16="http://schemas.microsoft.com/office/drawing/2014/main" id="{8662622D-6C15-4C8B-A384-0D5C882FD704}"/>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638" name="n_2mainValue【児童館】&#10;有形固定資産減価償却率">
          <a:extLst>
            <a:ext uri="{FF2B5EF4-FFF2-40B4-BE49-F238E27FC236}">
              <a16:creationId xmlns:a16="http://schemas.microsoft.com/office/drawing/2014/main" id="{112A7D82-CB32-4083-A17B-13E718102BD5}"/>
            </a:ext>
          </a:extLst>
        </xdr:cNvPr>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36213</xdr:rowOff>
    </xdr:from>
    <xdr:ext cx="405111" cy="259045"/>
    <xdr:sp macro="" textlink="">
      <xdr:nvSpPr>
        <xdr:cNvPr id="639" name="n_3mainValue【児童館】&#10;有形固定資産減価償却率">
          <a:extLst>
            <a:ext uri="{FF2B5EF4-FFF2-40B4-BE49-F238E27FC236}">
              <a16:creationId xmlns:a16="http://schemas.microsoft.com/office/drawing/2014/main" id="{9A87F7C3-7235-4016-B7E3-50B957DCDA31}"/>
            </a:ext>
          </a:extLst>
        </xdr:cNvPr>
        <xdr:cNvSpPr txBox="1"/>
      </xdr:nvSpPr>
      <xdr:spPr>
        <a:xfrm>
          <a:off x="13500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C156FF87-46BF-479E-9946-65BFC29D20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7B02E9DB-D36C-4E21-B730-BB54354F5A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46E506C7-8A45-4E53-B65F-ED07C158D0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F2D2C80C-0756-4E88-B417-9A7B772AA0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AEE8973A-EF50-4152-803F-6C827A46F3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6DFBF6A1-0969-4DB2-94B5-9629843B3C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CF4083B2-BAA2-4A44-8F3E-149C1B0C40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E09EDEEA-9C5F-4070-B9DC-1538CD41012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9750472F-46AF-4C9E-9A50-1B67A368F9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9F2E0525-1C39-4567-90E3-08F2A42466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F025E10A-B39C-4ADC-A8A6-71164A13BD6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8C06EA1A-0952-4402-8DC2-FF27CF7E0C1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B1AA0884-987A-4833-857A-B3C04320112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AE96D779-E5A0-4A0F-B49E-722BED112B4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62B250A0-4F25-4612-8465-BBD20BEA46F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0403E333-522D-4348-8047-7EF5A8755CE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AC98EC1E-A90D-434D-B48C-E4AEB4EE570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47199B31-C665-452C-A06F-96CFFFDFA7A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83E9A161-B5D3-4BB8-973C-099A91FA7C5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3A95C457-D06B-48CC-9307-3DE3847793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EBD555FF-6254-459A-A6AB-339691F274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7B88B3AE-974F-4A2F-86BD-426F57C9B7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51F4F5D5-D472-4FF2-984C-7DC7A50A840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a:extLst>
            <a:ext uri="{FF2B5EF4-FFF2-40B4-BE49-F238E27FC236}">
              <a16:creationId xmlns:a16="http://schemas.microsoft.com/office/drawing/2014/main" id="{78EB5861-315B-47D3-A6BA-812A5B0E445C}"/>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a:extLst>
            <a:ext uri="{FF2B5EF4-FFF2-40B4-BE49-F238E27FC236}">
              <a16:creationId xmlns:a16="http://schemas.microsoft.com/office/drawing/2014/main" id="{AA42780B-B888-409E-8D83-2AC1E1CB70B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a:extLst>
            <a:ext uri="{FF2B5EF4-FFF2-40B4-BE49-F238E27FC236}">
              <a16:creationId xmlns:a16="http://schemas.microsoft.com/office/drawing/2014/main" id="{49B2251A-5AB4-48CD-A9EA-BF3F6D2406F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a:extLst>
            <a:ext uri="{FF2B5EF4-FFF2-40B4-BE49-F238E27FC236}">
              <a16:creationId xmlns:a16="http://schemas.microsoft.com/office/drawing/2014/main" id="{271142BE-DF25-45BA-AE6D-9832819CAEB9}"/>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a:extLst>
            <a:ext uri="{FF2B5EF4-FFF2-40B4-BE49-F238E27FC236}">
              <a16:creationId xmlns:a16="http://schemas.microsoft.com/office/drawing/2014/main" id="{67B06A5D-E6DA-4908-AD5F-B8654342EA7F}"/>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8" name="【児童館】&#10;一人当たり面積平均値テキスト">
          <a:extLst>
            <a:ext uri="{FF2B5EF4-FFF2-40B4-BE49-F238E27FC236}">
              <a16:creationId xmlns:a16="http://schemas.microsoft.com/office/drawing/2014/main" id="{15CF3B30-4431-48D8-B1C9-782EC089FA85}"/>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a:extLst>
            <a:ext uri="{FF2B5EF4-FFF2-40B4-BE49-F238E27FC236}">
              <a16:creationId xmlns:a16="http://schemas.microsoft.com/office/drawing/2014/main" id="{3A2ED631-417D-4421-A48D-11166EA756A4}"/>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a:extLst>
            <a:ext uri="{FF2B5EF4-FFF2-40B4-BE49-F238E27FC236}">
              <a16:creationId xmlns:a16="http://schemas.microsoft.com/office/drawing/2014/main" id="{3F545029-649D-44E6-B673-B3D6111B9FD5}"/>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a:extLst>
            <a:ext uri="{FF2B5EF4-FFF2-40B4-BE49-F238E27FC236}">
              <a16:creationId xmlns:a16="http://schemas.microsoft.com/office/drawing/2014/main" id="{8D29CC19-1F20-4909-B8F6-98FF6448FD52}"/>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a:extLst>
            <a:ext uri="{FF2B5EF4-FFF2-40B4-BE49-F238E27FC236}">
              <a16:creationId xmlns:a16="http://schemas.microsoft.com/office/drawing/2014/main" id="{D517215A-5A4A-4ACE-9833-0B4139339235}"/>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73" name="フローチャート: 判断 672">
          <a:extLst>
            <a:ext uri="{FF2B5EF4-FFF2-40B4-BE49-F238E27FC236}">
              <a16:creationId xmlns:a16="http://schemas.microsoft.com/office/drawing/2014/main" id="{839C9365-082D-44B3-BA30-A4B5DA0FE62E}"/>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BFCCE301-9338-44D1-8D00-81379BF5412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7695B4A-5F8B-4DE7-99D4-D088B6F6CE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69F256B0-3B38-49B6-8A79-E3E9D339177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E8866479-BF12-4C2A-B6E6-9536285CF1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95F774B-6275-4EAA-8654-66DF7BE1D8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79" name="楕円 678">
          <a:extLst>
            <a:ext uri="{FF2B5EF4-FFF2-40B4-BE49-F238E27FC236}">
              <a16:creationId xmlns:a16="http://schemas.microsoft.com/office/drawing/2014/main" id="{1006CEB1-7611-4C10-A5F1-593BCA43FFEA}"/>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80" name="【児童館】&#10;一人当たり面積該当値テキスト">
          <a:extLst>
            <a:ext uri="{FF2B5EF4-FFF2-40B4-BE49-F238E27FC236}">
              <a16:creationId xmlns:a16="http://schemas.microsoft.com/office/drawing/2014/main" id="{FC452436-2BE1-415F-9928-C315E24EFAA1}"/>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81" name="楕円 680">
          <a:extLst>
            <a:ext uri="{FF2B5EF4-FFF2-40B4-BE49-F238E27FC236}">
              <a16:creationId xmlns:a16="http://schemas.microsoft.com/office/drawing/2014/main" id="{E044CE58-52F8-4E07-B741-B417496E8DB1}"/>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82" name="直線コネクタ 681">
          <a:extLst>
            <a:ext uri="{FF2B5EF4-FFF2-40B4-BE49-F238E27FC236}">
              <a16:creationId xmlns:a16="http://schemas.microsoft.com/office/drawing/2014/main" id="{E17EC887-D2CB-4847-8EDA-DBD214EAD244}"/>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83" name="楕円 682">
          <a:extLst>
            <a:ext uri="{FF2B5EF4-FFF2-40B4-BE49-F238E27FC236}">
              <a16:creationId xmlns:a16="http://schemas.microsoft.com/office/drawing/2014/main" id="{DA5AA2AC-524E-4AD8-8AF5-1F5B959510BC}"/>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84" name="直線コネクタ 683">
          <a:extLst>
            <a:ext uri="{FF2B5EF4-FFF2-40B4-BE49-F238E27FC236}">
              <a16:creationId xmlns:a16="http://schemas.microsoft.com/office/drawing/2014/main" id="{D90F9CA6-6B4F-408A-BD64-BBC806978A12}"/>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85" name="楕円 684">
          <a:extLst>
            <a:ext uri="{FF2B5EF4-FFF2-40B4-BE49-F238E27FC236}">
              <a16:creationId xmlns:a16="http://schemas.microsoft.com/office/drawing/2014/main" id="{9A961F99-D74E-40D7-8A59-174F0E01370A}"/>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86" name="直線コネクタ 685">
          <a:extLst>
            <a:ext uri="{FF2B5EF4-FFF2-40B4-BE49-F238E27FC236}">
              <a16:creationId xmlns:a16="http://schemas.microsoft.com/office/drawing/2014/main" id="{B8036C22-3A10-4FD3-ACB5-A99340D43F4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7" name="n_1aveValue【児童館】&#10;一人当たり面積">
          <a:extLst>
            <a:ext uri="{FF2B5EF4-FFF2-40B4-BE49-F238E27FC236}">
              <a16:creationId xmlns:a16="http://schemas.microsoft.com/office/drawing/2014/main" id="{39F8AEBD-2C30-456B-AA33-9CBA2095E46C}"/>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8" name="n_2aveValue【児童館】&#10;一人当たり面積">
          <a:extLst>
            <a:ext uri="{FF2B5EF4-FFF2-40B4-BE49-F238E27FC236}">
              <a16:creationId xmlns:a16="http://schemas.microsoft.com/office/drawing/2014/main" id="{2C7D7A51-5CA2-4CF3-BF23-6F3892CF92A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9" name="n_3aveValue【児童館】&#10;一人当たり面積">
          <a:extLst>
            <a:ext uri="{FF2B5EF4-FFF2-40B4-BE49-F238E27FC236}">
              <a16:creationId xmlns:a16="http://schemas.microsoft.com/office/drawing/2014/main" id="{9C64D05C-F68C-4D94-BDE9-0B63A0AB1007}"/>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90" name="n_4aveValue【児童館】&#10;一人当たり面積">
          <a:extLst>
            <a:ext uri="{FF2B5EF4-FFF2-40B4-BE49-F238E27FC236}">
              <a16:creationId xmlns:a16="http://schemas.microsoft.com/office/drawing/2014/main" id="{BC8A3029-6FDD-44B5-8A6E-E348B664C3BF}"/>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91" name="n_1mainValue【児童館】&#10;一人当たり面積">
          <a:extLst>
            <a:ext uri="{FF2B5EF4-FFF2-40B4-BE49-F238E27FC236}">
              <a16:creationId xmlns:a16="http://schemas.microsoft.com/office/drawing/2014/main" id="{D09388B4-6A67-4542-A51D-FF7298000967}"/>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92" name="n_2mainValue【児童館】&#10;一人当たり面積">
          <a:extLst>
            <a:ext uri="{FF2B5EF4-FFF2-40B4-BE49-F238E27FC236}">
              <a16:creationId xmlns:a16="http://schemas.microsoft.com/office/drawing/2014/main" id="{28BA8482-2CE5-4DE6-86ED-FD56F38FD1D8}"/>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93" name="n_3mainValue【児童館】&#10;一人当たり面積">
          <a:extLst>
            <a:ext uri="{FF2B5EF4-FFF2-40B4-BE49-F238E27FC236}">
              <a16:creationId xmlns:a16="http://schemas.microsoft.com/office/drawing/2014/main" id="{CED1939C-30B6-417C-A3CF-DBC07DC5BDB8}"/>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5AE7A6F-0B6E-48D0-9EEA-82D9AB0D5E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9EF4598B-C79B-4DCD-A204-9BE9363233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E6CEFCB1-7135-4D91-BC94-07FD67A6CC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3E4BF5F3-25BF-4445-BD46-4E6E8CE334A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376C663B-22C4-4BCD-ADDD-4F57A18200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FE5E4D12-7F07-45AE-BAB3-12D71E2E20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282C5150-3940-4117-941D-20A2384EAF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9C99F4D5-FAB9-43A5-9E0C-48740A7C20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D080ADFF-A3AF-4C68-97AC-3E1C7A1DDE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4F930528-E226-4EBE-B248-7001A62335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AAE4DF46-77E0-4CAB-A42C-E07B2697F1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a:extLst>
            <a:ext uri="{FF2B5EF4-FFF2-40B4-BE49-F238E27FC236}">
              <a16:creationId xmlns:a16="http://schemas.microsoft.com/office/drawing/2014/main" id="{94B20835-8B8D-4731-8995-84D271A1FB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1C47B6F6-70A9-45C6-AE8B-A851AAE5858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a:extLst>
            <a:ext uri="{FF2B5EF4-FFF2-40B4-BE49-F238E27FC236}">
              <a16:creationId xmlns:a16="http://schemas.microsoft.com/office/drawing/2014/main" id="{DA396437-520F-4E38-80A4-934D7703D26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a:extLst>
            <a:ext uri="{FF2B5EF4-FFF2-40B4-BE49-F238E27FC236}">
              <a16:creationId xmlns:a16="http://schemas.microsoft.com/office/drawing/2014/main" id="{463F9E19-B71B-43B8-BB8A-5E59F9287E9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a:extLst>
            <a:ext uri="{FF2B5EF4-FFF2-40B4-BE49-F238E27FC236}">
              <a16:creationId xmlns:a16="http://schemas.microsoft.com/office/drawing/2014/main" id="{AF68397C-4331-44F1-BC2F-189F5FD70E6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a:extLst>
            <a:ext uri="{FF2B5EF4-FFF2-40B4-BE49-F238E27FC236}">
              <a16:creationId xmlns:a16="http://schemas.microsoft.com/office/drawing/2014/main" id="{364F6CEF-5233-4E39-8E03-902435D16C2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a:extLst>
            <a:ext uri="{FF2B5EF4-FFF2-40B4-BE49-F238E27FC236}">
              <a16:creationId xmlns:a16="http://schemas.microsoft.com/office/drawing/2014/main" id="{C483ECAD-7BC3-4D78-BD83-252BB58A711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a:extLst>
            <a:ext uri="{FF2B5EF4-FFF2-40B4-BE49-F238E27FC236}">
              <a16:creationId xmlns:a16="http://schemas.microsoft.com/office/drawing/2014/main" id="{9B0DA043-95A0-4D16-844B-976D51E8224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a:extLst>
            <a:ext uri="{FF2B5EF4-FFF2-40B4-BE49-F238E27FC236}">
              <a16:creationId xmlns:a16="http://schemas.microsoft.com/office/drawing/2014/main" id="{80BB69CF-440E-466D-9437-3814B1F990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a:extLst>
            <a:ext uri="{FF2B5EF4-FFF2-40B4-BE49-F238E27FC236}">
              <a16:creationId xmlns:a16="http://schemas.microsoft.com/office/drawing/2014/main" id="{1EC58D0A-0C33-4A51-B721-4DAA70750B7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C03243C6-EF46-406B-96C9-351AF2CF5ED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a:extLst>
            <a:ext uri="{FF2B5EF4-FFF2-40B4-BE49-F238E27FC236}">
              <a16:creationId xmlns:a16="http://schemas.microsoft.com/office/drawing/2014/main" id="{57F5CFB1-841D-4D8B-9B3C-E158728697D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a:extLst>
            <a:ext uri="{FF2B5EF4-FFF2-40B4-BE49-F238E27FC236}">
              <a16:creationId xmlns:a16="http://schemas.microsoft.com/office/drawing/2014/main" id="{2D2FAE8F-FD08-4C9A-94BC-BBD3F7C5DA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a:extLst>
            <a:ext uri="{FF2B5EF4-FFF2-40B4-BE49-F238E27FC236}">
              <a16:creationId xmlns:a16="http://schemas.microsoft.com/office/drawing/2014/main" id="{C9131342-DCF7-4797-8E96-70709D26942A}"/>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a:extLst>
            <a:ext uri="{FF2B5EF4-FFF2-40B4-BE49-F238E27FC236}">
              <a16:creationId xmlns:a16="http://schemas.microsoft.com/office/drawing/2014/main" id="{433F24A4-01C3-47C5-9878-BDB8DD785488}"/>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a:extLst>
            <a:ext uri="{FF2B5EF4-FFF2-40B4-BE49-F238E27FC236}">
              <a16:creationId xmlns:a16="http://schemas.microsoft.com/office/drawing/2014/main" id="{DB17E033-2C8A-4FD8-BDD1-D374F2395A1C}"/>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a:extLst>
            <a:ext uri="{FF2B5EF4-FFF2-40B4-BE49-F238E27FC236}">
              <a16:creationId xmlns:a16="http://schemas.microsoft.com/office/drawing/2014/main" id="{DC769806-D500-428A-8E8D-4FB32AC1C719}"/>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a:extLst>
            <a:ext uri="{FF2B5EF4-FFF2-40B4-BE49-F238E27FC236}">
              <a16:creationId xmlns:a16="http://schemas.microsoft.com/office/drawing/2014/main" id="{16A8D11B-83B3-4DB8-97D5-BB393B612988}"/>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23" name="【公民館】&#10;有形固定資産減価償却率平均値テキスト">
          <a:extLst>
            <a:ext uri="{FF2B5EF4-FFF2-40B4-BE49-F238E27FC236}">
              <a16:creationId xmlns:a16="http://schemas.microsoft.com/office/drawing/2014/main" id="{C2405F41-3520-47BD-9557-65FB9C62BDBC}"/>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a:extLst>
            <a:ext uri="{FF2B5EF4-FFF2-40B4-BE49-F238E27FC236}">
              <a16:creationId xmlns:a16="http://schemas.microsoft.com/office/drawing/2014/main" id="{B56DE490-A474-4731-B271-2B2BBCF50512}"/>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a:extLst>
            <a:ext uri="{FF2B5EF4-FFF2-40B4-BE49-F238E27FC236}">
              <a16:creationId xmlns:a16="http://schemas.microsoft.com/office/drawing/2014/main" id="{98476722-1426-4E6F-BAAF-F87DA4DC7F53}"/>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a:extLst>
            <a:ext uri="{FF2B5EF4-FFF2-40B4-BE49-F238E27FC236}">
              <a16:creationId xmlns:a16="http://schemas.microsoft.com/office/drawing/2014/main" id="{0419B834-8C0E-4CC5-BB2D-F4166404035B}"/>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a:extLst>
            <a:ext uri="{FF2B5EF4-FFF2-40B4-BE49-F238E27FC236}">
              <a16:creationId xmlns:a16="http://schemas.microsoft.com/office/drawing/2014/main" id="{53ADB235-9E2E-468E-B3B4-95E04C09F99B}"/>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728" name="フローチャート: 判断 727">
          <a:extLst>
            <a:ext uri="{FF2B5EF4-FFF2-40B4-BE49-F238E27FC236}">
              <a16:creationId xmlns:a16="http://schemas.microsoft.com/office/drawing/2014/main" id="{89384656-4CE5-40F5-B3CB-AFC9C0DF54F2}"/>
            </a:ext>
          </a:extLst>
        </xdr:cNvPr>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47068D47-D7CC-4FE4-B982-9FB5832395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84536FF-2980-486A-B4F0-2877CEBA8E4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2EDE2AD-BD1F-44DE-A2DA-52669D3FA3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DA1BB06-5E45-4975-922E-E05647ADAA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B70F1AA-B2E2-4B23-880E-535E7493BF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44450</xdr:rowOff>
    </xdr:from>
    <xdr:to>
      <xdr:col>85</xdr:col>
      <xdr:colOff>177800</xdr:colOff>
      <xdr:row>106</xdr:row>
      <xdr:rowOff>146050</xdr:rowOff>
    </xdr:to>
    <xdr:sp macro="" textlink="">
      <xdr:nvSpPr>
        <xdr:cNvPr id="734" name="楕円 733">
          <a:extLst>
            <a:ext uri="{FF2B5EF4-FFF2-40B4-BE49-F238E27FC236}">
              <a16:creationId xmlns:a16="http://schemas.microsoft.com/office/drawing/2014/main" id="{778E6CB8-2E6B-4340-98CE-AE6E63D7CAD9}"/>
            </a:ext>
          </a:extLst>
        </xdr:cNvPr>
        <xdr:cNvSpPr/>
      </xdr:nvSpPr>
      <xdr:spPr>
        <a:xfrm>
          <a:off x="16268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22877</xdr:rowOff>
    </xdr:from>
    <xdr:ext cx="405111" cy="259045"/>
    <xdr:sp macro="" textlink="">
      <xdr:nvSpPr>
        <xdr:cNvPr id="735" name="【公民館】&#10;有形固定資産減価償却率該当値テキスト">
          <a:extLst>
            <a:ext uri="{FF2B5EF4-FFF2-40B4-BE49-F238E27FC236}">
              <a16:creationId xmlns:a16="http://schemas.microsoft.com/office/drawing/2014/main" id="{28F4AAC0-18EE-4D61-A53A-13FFC34A159B}"/>
            </a:ext>
          </a:extLst>
        </xdr:cNvPr>
        <xdr:cNvSpPr txBox="1"/>
      </xdr:nvSpPr>
      <xdr:spPr>
        <a:xfrm>
          <a:off x="16357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141605</xdr:rowOff>
    </xdr:from>
    <xdr:to>
      <xdr:col>81</xdr:col>
      <xdr:colOff>101600</xdr:colOff>
      <xdr:row>107</xdr:row>
      <xdr:rowOff>71755</xdr:rowOff>
    </xdr:to>
    <xdr:sp macro="" textlink="">
      <xdr:nvSpPr>
        <xdr:cNvPr id="736" name="楕円 735">
          <a:extLst>
            <a:ext uri="{FF2B5EF4-FFF2-40B4-BE49-F238E27FC236}">
              <a16:creationId xmlns:a16="http://schemas.microsoft.com/office/drawing/2014/main" id="{A456E33C-BB94-4BF8-B242-4B5A38E077AB}"/>
            </a:ext>
          </a:extLst>
        </xdr:cNvPr>
        <xdr:cNvSpPr/>
      </xdr:nvSpPr>
      <xdr:spPr>
        <a:xfrm>
          <a:off x="1543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95250</xdr:rowOff>
    </xdr:from>
    <xdr:to>
      <xdr:col>85</xdr:col>
      <xdr:colOff>127000</xdr:colOff>
      <xdr:row>107</xdr:row>
      <xdr:rowOff>20955</xdr:rowOff>
    </xdr:to>
    <xdr:cxnSp macro="">
      <xdr:nvCxnSpPr>
        <xdr:cNvPr id="737" name="直線コネクタ 736">
          <a:extLst>
            <a:ext uri="{FF2B5EF4-FFF2-40B4-BE49-F238E27FC236}">
              <a16:creationId xmlns:a16="http://schemas.microsoft.com/office/drawing/2014/main" id="{725B9A71-2A30-41E3-9ABB-493667E66016}"/>
            </a:ext>
          </a:extLst>
        </xdr:cNvPr>
        <xdr:cNvCxnSpPr/>
      </xdr:nvCxnSpPr>
      <xdr:spPr>
        <a:xfrm flipV="1">
          <a:off x="15481300" y="182689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38" name="楕円 737">
          <a:extLst>
            <a:ext uri="{FF2B5EF4-FFF2-40B4-BE49-F238E27FC236}">
              <a16:creationId xmlns:a16="http://schemas.microsoft.com/office/drawing/2014/main" id="{B8433557-C78F-4897-BB81-19C5C5019296}"/>
            </a:ext>
          </a:extLst>
        </xdr:cNvPr>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20955</xdr:rowOff>
    </xdr:to>
    <xdr:cxnSp macro="">
      <xdr:nvCxnSpPr>
        <xdr:cNvPr id="739" name="直線コネクタ 738">
          <a:extLst>
            <a:ext uri="{FF2B5EF4-FFF2-40B4-BE49-F238E27FC236}">
              <a16:creationId xmlns:a16="http://schemas.microsoft.com/office/drawing/2014/main" id="{2D0DE4F7-DB53-41E4-8F59-62B20DB8D7BE}"/>
            </a:ext>
          </a:extLst>
        </xdr:cNvPr>
        <xdr:cNvCxnSpPr/>
      </xdr:nvCxnSpPr>
      <xdr:spPr>
        <a:xfrm>
          <a:off x="14592300" y="18337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40" name="楕円 739">
          <a:extLst>
            <a:ext uri="{FF2B5EF4-FFF2-40B4-BE49-F238E27FC236}">
              <a16:creationId xmlns:a16="http://schemas.microsoft.com/office/drawing/2014/main" id="{26E297A0-4739-4EDA-AD0B-298BDA67F53E}"/>
            </a:ext>
          </a:extLst>
        </xdr:cNvPr>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163830</xdr:rowOff>
    </xdr:to>
    <xdr:cxnSp macro="">
      <xdr:nvCxnSpPr>
        <xdr:cNvPr id="741" name="直線コネクタ 740">
          <a:extLst>
            <a:ext uri="{FF2B5EF4-FFF2-40B4-BE49-F238E27FC236}">
              <a16:creationId xmlns:a16="http://schemas.microsoft.com/office/drawing/2014/main" id="{C1680BCC-8BC2-453D-ADB4-CDA3E8DC935A}"/>
            </a:ext>
          </a:extLst>
        </xdr:cNvPr>
        <xdr:cNvCxnSpPr/>
      </xdr:nvCxnSpPr>
      <xdr:spPr>
        <a:xfrm>
          <a:off x="13703300" y="181432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42" name="n_1aveValue【公民館】&#10;有形固定資産減価償却率">
          <a:extLst>
            <a:ext uri="{FF2B5EF4-FFF2-40B4-BE49-F238E27FC236}">
              <a16:creationId xmlns:a16="http://schemas.microsoft.com/office/drawing/2014/main" id="{77CF9F95-4299-4F15-90FD-C9DD2EC93EF1}"/>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43" name="n_2aveValue【公民館】&#10;有形固定資産減価償却率">
          <a:extLst>
            <a:ext uri="{FF2B5EF4-FFF2-40B4-BE49-F238E27FC236}">
              <a16:creationId xmlns:a16="http://schemas.microsoft.com/office/drawing/2014/main" id="{AC068151-CC41-4BE7-A884-41622FBC4627}"/>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44" name="n_3aveValue【公民館】&#10;有形固定資産減価償却率">
          <a:extLst>
            <a:ext uri="{FF2B5EF4-FFF2-40B4-BE49-F238E27FC236}">
              <a16:creationId xmlns:a16="http://schemas.microsoft.com/office/drawing/2014/main" id="{5A289371-BD1D-455E-8CA4-1435C82F75D6}"/>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45" name="n_4aveValue【公民館】&#10;有形固定資産減価償却率">
          <a:extLst>
            <a:ext uri="{FF2B5EF4-FFF2-40B4-BE49-F238E27FC236}">
              <a16:creationId xmlns:a16="http://schemas.microsoft.com/office/drawing/2014/main" id="{05BE193E-8D0C-447C-9532-AAE63329AE57}"/>
            </a:ext>
          </a:extLst>
        </xdr:cNvPr>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62882</xdr:rowOff>
    </xdr:from>
    <xdr:ext cx="405111" cy="259045"/>
    <xdr:sp macro="" textlink="">
      <xdr:nvSpPr>
        <xdr:cNvPr id="746" name="n_1mainValue【公民館】&#10;有形固定資産減価償却率">
          <a:extLst>
            <a:ext uri="{FF2B5EF4-FFF2-40B4-BE49-F238E27FC236}">
              <a16:creationId xmlns:a16="http://schemas.microsoft.com/office/drawing/2014/main" id="{04B1D4A6-7BF9-4ED1-AC99-4BA3B9102FB6}"/>
            </a:ext>
          </a:extLst>
        </xdr:cNvPr>
        <xdr:cNvSpPr txBox="1"/>
      </xdr:nvSpPr>
      <xdr:spPr>
        <a:xfrm>
          <a:off x="152660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47" name="n_2mainValue【公民館】&#10;有形固定資産減価償却率">
          <a:extLst>
            <a:ext uri="{FF2B5EF4-FFF2-40B4-BE49-F238E27FC236}">
              <a16:creationId xmlns:a16="http://schemas.microsoft.com/office/drawing/2014/main" id="{BCBF567A-53D4-4E71-A6F8-0BEF7EA6C644}"/>
            </a:ext>
          </a:extLst>
        </xdr:cNvPr>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48" name="n_3mainValue【公民館】&#10;有形固定資産減価償却率">
          <a:extLst>
            <a:ext uri="{FF2B5EF4-FFF2-40B4-BE49-F238E27FC236}">
              <a16:creationId xmlns:a16="http://schemas.microsoft.com/office/drawing/2014/main" id="{B74BD554-7FB6-4451-9B8D-460B0B8CFF1F}"/>
            </a:ext>
          </a:extLst>
        </xdr:cNvPr>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81FECC43-200F-45CF-BD9B-511222C37F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F562FBE9-B485-43C5-9C9C-467A545BD4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4D9B5B6A-A16A-46C3-B2BC-6FBB58D96A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8387E209-5841-4E3F-8D4D-020BD09201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993F4AE2-11AE-4AC7-9AB9-28079CD877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8CB667BA-6A59-46CB-8D5A-3E6F526B5F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74881E60-C149-4BF3-ADAC-75F8884081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36B912A5-4137-4B38-B1C9-302779FEB5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72868368-1D5B-489C-A607-ADF6E13C84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F167E89A-61A9-4232-A99C-BD18BEF105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id="{6CBAFF77-C704-4A58-9A90-0160D6DEFCC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6E8A9B42-E4E7-43B2-B11E-9C2C4203FAF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id="{20DC46BE-65DC-4146-838D-BF72D36A492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id="{701DC351-D71C-47B0-AEC5-B2CD990C900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id="{C29CEA5C-1DD5-4C4B-BE50-81D908F7518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id="{FCB61256-AF34-4BF5-8B4F-BDFFB1D496C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id="{A80FB36A-BCA1-4FF4-895D-B984D6FB1E0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id="{1C2A034D-0154-4523-81A5-445226BB005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id="{EB2EC532-E182-41F7-A98E-461359A57D4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id="{DDFABE79-580E-406D-BADD-CAFF7D8043D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id="{16DB865E-C4F9-4A9C-B239-42F01895D70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id="{F82585C4-97D6-48DE-B528-C8629B8BA03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015A64E6-9B0A-4BFE-B690-B3BECC0139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EEB7088A-B737-418A-A347-F8A8C621B95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a:extLst>
            <a:ext uri="{FF2B5EF4-FFF2-40B4-BE49-F238E27FC236}">
              <a16:creationId xmlns:a16="http://schemas.microsoft.com/office/drawing/2014/main" id="{1EA83B80-3CDA-4E24-955E-31361FB567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a:extLst>
            <a:ext uri="{FF2B5EF4-FFF2-40B4-BE49-F238E27FC236}">
              <a16:creationId xmlns:a16="http://schemas.microsoft.com/office/drawing/2014/main" id="{4A9246FD-BB55-4DDB-AC3C-75AE3E7B08A5}"/>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a:extLst>
            <a:ext uri="{FF2B5EF4-FFF2-40B4-BE49-F238E27FC236}">
              <a16:creationId xmlns:a16="http://schemas.microsoft.com/office/drawing/2014/main" id="{49EEDD41-9A13-4FBF-9D1C-A94184EFADE3}"/>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a:extLst>
            <a:ext uri="{FF2B5EF4-FFF2-40B4-BE49-F238E27FC236}">
              <a16:creationId xmlns:a16="http://schemas.microsoft.com/office/drawing/2014/main" id="{C2797A6A-7A99-4FDC-A01F-495F47665FE6}"/>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a:extLst>
            <a:ext uri="{FF2B5EF4-FFF2-40B4-BE49-F238E27FC236}">
              <a16:creationId xmlns:a16="http://schemas.microsoft.com/office/drawing/2014/main" id="{AEF8EC16-8364-4077-83B1-C8E22926FCB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a:extLst>
            <a:ext uri="{FF2B5EF4-FFF2-40B4-BE49-F238E27FC236}">
              <a16:creationId xmlns:a16="http://schemas.microsoft.com/office/drawing/2014/main" id="{258B1899-C794-4DE7-88AB-8650ECD18B33}"/>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9" name="【公民館】&#10;一人当たり面積平均値テキスト">
          <a:extLst>
            <a:ext uri="{FF2B5EF4-FFF2-40B4-BE49-F238E27FC236}">
              <a16:creationId xmlns:a16="http://schemas.microsoft.com/office/drawing/2014/main" id="{50BA382A-3B88-4680-8CE2-44F1B95A8016}"/>
            </a:ext>
          </a:extLst>
        </xdr:cNvPr>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a:extLst>
            <a:ext uri="{FF2B5EF4-FFF2-40B4-BE49-F238E27FC236}">
              <a16:creationId xmlns:a16="http://schemas.microsoft.com/office/drawing/2014/main" id="{0869DAE2-2006-46A5-BD58-0482A7918E1F}"/>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a:extLst>
            <a:ext uri="{FF2B5EF4-FFF2-40B4-BE49-F238E27FC236}">
              <a16:creationId xmlns:a16="http://schemas.microsoft.com/office/drawing/2014/main" id="{273D810B-94A2-4088-814C-1C3B0B6437C0}"/>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a:extLst>
            <a:ext uri="{FF2B5EF4-FFF2-40B4-BE49-F238E27FC236}">
              <a16:creationId xmlns:a16="http://schemas.microsoft.com/office/drawing/2014/main" id="{C31CEB53-67C5-46CF-8792-CD0EAFF04731}"/>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a:extLst>
            <a:ext uri="{FF2B5EF4-FFF2-40B4-BE49-F238E27FC236}">
              <a16:creationId xmlns:a16="http://schemas.microsoft.com/office/drawing/2014/main" id="{8845EDF6-25DB-4A4E-9BE2-FA18A6EB7037}"/>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84" name="フローチャート: 判断 783">
          <a:extLst>
            <a:ext uri="{FF2B5EF4-FFF2-40B4-BE49-F238E27FC236}">
              <a16:creationId xmlns:a16="http://schemas.microsoft.com/office/drawing/2014/main" id="{8634967F-25CE-4BC7-BA72-3248080D64BF}"/>
            </a:ext>
          </a:extLst>
        </xdr:cNvPr>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41327A5C-85D7-48DE-A1F9-10FD33FE59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5A49BEB0-146C-4AC5-9C9D-C78389928B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BD874415-1325-43FD-B1C7-9C577CBA6A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ED54EA5C-F4E8-4EE5-A6D0-03B1C211A7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5D8864A4-EC2C-4BFB-94A5-9CB7EAAFE5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790" name="楕円 789">
          <a:extLst>
            <a:ext uri="{FF2B5EF4-FFF2-40B4-BE49-F238E27FC236}">
              <a16:creationId xmlns:a16="http://schemas.microsoft.com/office/drawing/2014/main" id="{005723A6-BEA9-41CF-8C01-2BAC58EBAFF1}"/>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791" name="【公民館】&#10;一人当たり面積該当値テキスト">
          <a:extLst>
            <a:ext uri="{FF2B5EF4-FFF2-40B4-BE49-F238E27FC236}">
              <a16:creationId xmlns:a16="http://schemas.microsoft.com/office/drawing/2014/main" id="{2E38FDA6-8E15-4AD5-B5E7-6E25104CD391}"/>
            </a:ext>
          </a:extLst>
        </xdr:cNvPr>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92" name="楕円 791">
          <a:extLst>
            <a:ext uri="{FF2B5EF4-FFF2-40B4-BE49-F238E27FC236}">
              <a16:creationId xmlns:a16="http://schemas.microsoft.com/office/drawing/2014/main" id="{6AA42E40-4C1D-4B1D-9ED5-15A02F8BB9F4}"/>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107</xdr:row>
      <xdr:rowOff>117021</xdr:rowOff>
    </xdr:to>
    <xdr:cxnSp macro="">
      <xdr:nvCxnSpPr>
        <xdr:cNvPr id="793" name="直線コネクタ 792">
          <a:extLst>
            <a:ext uri="{FF2B5EF4-FFF2-40B4-BE49-F238E27FC236}">
              <a16:creationId xmlns:a16="http://schemas.microsoft.com/office/drawing/2014/main" id="{09B68366-1E8A-4578-8749-46811C226BDA}"/>
            </a:ext>
          </a:extLst>
        </xdr:cNvPr>
        <xdr:cNvCxnSpPr/>
      </xdr:nvCxnSpPr>
      <xdr:spPr>
        <a:xfrm>
          <a:off x="21323300" y="183152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794" name="楕円 793">
          <a:extLst>
            <a:ext uri="{FF2B5EF4-FFF2-40B4-BE49-F238E27FC236}">
              <a16:creationId xmlns:a16="http://schemas.microsoft.com/office/drawing/2014/main" id="{85F64435-2835-495E-9F98-B7D57CF8B0C2}"/>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795" name="直線コネクタ 794">
          <a:extLst>
            <a:ext uri="{FF2B5EF4-FFF2-40B4-BE49-F238E27FC236}">
              <a16:creationId xmlns:a16="http://schemas.microsoft.com/office/drawing/2014/main" id="{9B9F00F7-35B4-4F8C-98D6-FDE186B1A8D0}"/>
            </a:ext>
          </a:extLst>
        </xdr:cNvPr>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96" name="楕円 795">
          <a:extLst>
            <a:ext uri="{FF2B5EF4-FFF2-40B4-BE49-F238E27FC236}">
              <a16:creationId xmlns:a16="http://schemas.microsoft.com/office/drawing/2014/main" id="{F2334C6B-C87E-4559-A845-F4803CF9A410}"/>
            </a:ext>
          </a:extLst>
        </xdr:cNvPr>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107</xdr:row>
      <xdr:rowOff>117021</xdr:rowOff>
    </xdr:to>
    <xdr:cxnSp macro="">
      <xdr:nvCxnSpPr>
        <xdr:cNvPr id="797" name="直線コネクタ 796">
          <a:extLst>
            <a:ext uri="{FF2B5EF4-FFF2-40B4-BE49-F238E27FC236}">
              <a16:creationId xmlns:a16="http://schemas.microsoft.com/office/drawing/2014/main" id="{0B4E8E58-5471-4692-A651-1212D424ECC0}"/>
            </a:ext>
          </a:extLst>
        </xdr:cNvPr>
        <xdr:cNvCxnSpPr/>
      </xdr:nvCxnSpPr>
      <xdr:spPr>
        <a:xfrm flipV="1">
          <a:off x="19545300" y="183152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8" name="n_1aveValue【公民館】&#10;一人当たり面積">
          <a:extLst>
            <a:ext uri="{FF2B5EF4-FFF2-40B4-BE49-F238E27FC236}">
              <a16:creationId xmlns:a16="http://schemas.microsoft.com/office/drawing/2014/main" id="{0B51C0D3-DF90-44B6-861C-CE53673EC6F7}"/>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9" name="n_2aveValue【公民館】&#10;一人当たり面積">
          <a:extLst>
            <a:ext uri="{FF2B5EF4-FFF2-40B4-BE49-F238E27FC236}">
              <a16:creationId xmlns:a16="http://schemas.microsoft.com/office/drawing/2014/main" id="{A295C380-B6FE-43D9-830E-F8C703CDE64D}"/>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0" name="n_3aveValue【公民館】&#10;一人当たり面積">
          <a:extLst>
            <a:ext uri="{FF2B5EF4-FFF2-40B4-BE49-F238E27FC236}">
              <a16:creationId xmlns:a16="http://schemas.microsoft.com/office/drawing/2014/main" id="{22FA1EA7-703F-4F55-BD60-FACD87025972}"/>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01" name="n_4aveValue【公民館】&#10;一人当たり面積">
          <a:extLst>
            <a:ext uri="{FF2B5EF4-FFF2-40B4-BE49-F238E27FC236}">
              <a16:creationId xmlns:a16="http://schemas.microsoft.com/office/drawing/2014/main" id="{791577E1-8399-488B-B617-0A497E3BAD3A}"/>
            </a:ext>
          </a:extLst>
        </xdr:cNvPr>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802" name="n_1mainValue【公民館】&#10;一人当たり面積">
          <a:extLst>
            <a:ext uri="{FF2B5EF4-FFF2-40B4-BE49-F238E27FC236}">
              <a16:creationId xmlns:a16="http://schemas.microsoft.com/office/drawing/2014/main" id="{8C52D27E-7970-4933-9331-074441E715B3}"/>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803" name="n_2mainValue【公民館】&#10;一人当たり面積">
          <a:extLst>
            <a:ext uri="{FF2B5EF4-FFF2-40B4-BE49-F238E27FC236}">
              <a16:creationId xmlns:a16="http://schemas.microsoft.com/office/drawing/2014/main" id="{7BC4F4E7-A778-4A6A-BD29-E44EBC847CB7}"/>
            </a:ext>
          </a:extLst>
        </xdr:cNvPr>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04" name="n_3mainValue【公民館】&#10;一人当たり面積">
          <a:extLst>
            <a:ext uri="{FF2B5EF4-FFF2-40B4-BE49-F238E27FC236}">
              <a16:creationId xmlns:a16="http://schemas.microsoft.com/office/drawing/2014/main" id="{D371124A-DF67-43D6-80E9-85B7DFD82958}"/>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F9EF1F59-039E-4AA9-A3A7-809A3DF9AB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5C128678-F1F9-48E0-AA55-0425503276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ACB773FB-D840-4F8F-8E95-530BE6DCE7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有形固定資産減価償却率は類似団体平均を上回っている類型が多いが、特に教育施設において老朽化が進んでいる状況にある。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公共施設等総合管理計画に基づき、今後老朽化した施設の集約化・複合化や除却を進めていく必要がある。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令和元年度は宇治公民館を除却したため、公民間において減価償却率及び一人当たり面積が減少となった。</a:t>
          </a:r>
          <a:endParaRPr lang="ja-JP" altLang="ja-JP" sz="1400">
            <a:effectLst/>
          </a:endParaRPr>
        </a:p>
        <a:p>
          <a:r>
            <a:rPr kumimoji="1" lang="ja-JP" altLang="ja-JP" sz="1100">
              <a:solidFill>
                <a:schemeClr val="dk1"/>
              </a:solidFill>
              <a:effectLst/>
              <a:latin typeface="+mn-lt"/>
              <a:ea typeface="+mn-ea"/>
              <a:cs typeface="+mn-cs"/>
            </a:rPr>
            <a:t>学校施設の一人あたり面積については、類似団体平均を下回っているものの、少子化の状況を踏まえ、適正となるよう取り組んでいく。</a:t>
          </a:r>
          <a:endParaRPr lang="ja-JP" altLang="ja-JP" sz="1400">
            <a:effectLst/>
          </a:endParaRPr>
        </a:p>
        <a:p>
          <a:r>
            <a:rPr kumimoji="1" lang="ja-JP" altLang="ja-JP" sz="1100">
              <a:solidFill>
                <a:schemeClr val="dk1"/>
              </a:solidFill>
              <a:effectLst/>
              <a:latin typeface="+mn-lt"/>
              <a:ea typeface="+mn-ea"/>
              <a:cs typeface="+mn-cs"/>
            </a:rPr>
            <a:t>また、公営住宅の一人あたり面積については、類似団体平均を下回っているが、</a:t>
          </a:r>
          <a:r>
            <a:rPr lang="ja-JP" altLang="ja-JP" sz="1100">
              <a:solidFill>
                <a:schemeClr val="dk1"/>
              </a:solidFill>
              <a:effectLst/>
              <a:latin typeface="+mn-lt"/>
              <a:ea typeface="+mn-ea"/>
              <a:cs typeface="+mn-cs"/>
            </a:rPr>
            <a:t>宇治市内には、大規模な府営団地があることから、高齢者・障害者等はもとより子育て世帯支援等に対する住環境支援を実施できるよう適正管理に努める。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9C23EB-2DB5-44D7-9D22-4AA50524BA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BB8B27-E52E-4BBD-88BF-635FEA91BA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7C019B-03BD-468A-9487-F89CE332FA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72AD9B-2F7A-4FF4-B65F-C0277B93E5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365BD6-CC73-4EC3-9A31-6BDF1FF6CC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70D3FC-BADC-4F10-8665-48D2F872BF8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79E70E-1378-469E-BEE7-178AAEA0E5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EAD05A-39D0-4610-B097-DDD2612A2B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37A49A-9BED-4109-BDC5-8161F9ED35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D281C7-6FA5-46BB-89F5-8CE783F4BC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19E643-6736-4C69-8C4B-A49E715B49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88F1D7-C88A-487F-A10C-AEF690D14B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7D388D-5E45-4E80-814D-A053AF180E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5AA422-1C45-49C8-9E56-AD3E23DB2C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12B3AF-B7B7-49E8-A7B6-109D866EBC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30AC2F-948D-45F1-83BE-0D85572955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00E1E3-B1A3-4FFB-BA0A-CF22F1869D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146F78-AE65-4566-A193-02E032941B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8C6EDA-4B0C-4CD0-B687-A30313BDB7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B24F20-40FF-44E1-B825-55E6747CE5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BEF7AF-5260-409B-8B58-2FB2A53F37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A45028-51A8-4170-A2F3-740A4557F9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CE47BD-739D-477E-A3CD-18A1929E04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FB5070-CFDB-4BFF-85DD-9EA1D0A31A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2A3768-0FCA-45AB-8B36-E3D66FB134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7F94A6-BFE0-49D4-917B-E4D8FCA8D3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C98D56-5EBD-4752-8220-3299C5BD67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F77D23-C3C6-46D8-BB29-84A70AD66B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6E9C20-A52F-41F7-9082-5A1F70A986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55E7E3-43CB-4BD3-A3EA-41F88F789C9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6B303C-F4C9-4576-8ACC-E435DE21DF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4BE683-943B-4435-80C9-FBDE2AF3B0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671ED7-5DBC-49C9-A89A-C74229555E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74F00A-2C4D-4FA7-95B5-CEDDC57E71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BB8758-E531-4681-92F2-1E1EC10542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1DCC49-10E2-4780-AC2B-2BA2523EAE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1C4CBC-AA4C-48B2-981F-A6A2792E6A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23A31C-1053-4DC4-B9C8-9ACC1A987D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5FCDBA-7060-4439-A704-EE4F461DBA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0576F1-7D6D-4602-B2FF-BB7529D4AA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4789D5-8929-4117-BE26-C6D3C174B8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AA73F5-22A0-4CC3-AC05-5692A1825C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A17814D-48CF-4195-AD9C-AF0BF39E13A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66B0596-95B9-44BB-9D84-3D9FE920FC9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AFDF77B-468F-475F-A81C-447E0273619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2805AAB-9F2B-4599-B089-6C9D85DCEE2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2874A79-FBD5-4898-A870-CA9C77BA372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0F029A3-3456-4280-8D8F-5D848968560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EB09225-9243-4BB3-BB5D-73070950940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9BCACA3-6A65-4B35-9DC8-237F9C5DB00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5606830-90D8-4E90-BC26-0B8832CA4A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6B0DB7DA-52C2-420F-AA36-5FACE9ABC9C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C4532B7-99D7-4019-9F01-F2ABB761A9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0574BB97-14BD-487F-99E6-6C5A516FFEFB}"/>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C18AA91D-D4A1-4D7E-A308-7138370F31BE}"/>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B1FC73B9-9B46-463D-A63C-893B882F0109}"/>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D85D1A2E-D823-4299-892D-84646408EE09}"/>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8110087A-BA09-4DE4-897F-D3D437857230}"/>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a:extLst>
            <a:ext uri="{FF2B5EF4-FFF2-40B4-BE49-F238E27FC236}">
              <a16:creationId xmlns:a16="http://schemas.microsoft.com/office/drawing/2014/main" id="{0A27721E-12B4-43E1-AF7F-4374FCBC91F5}"/>
            </a:ext>
          </a:extLst>
        </xdr:cNvPr>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631E0BA6-C96A-47E1-9443-56AB4093BD98}"/>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31C19BEC-46EF-468B-8424-E3320E4BDC63}"/>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FD947F7B-C644-4B2D-A8A6-B155977D7793}"/>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8F3CA2DD-7D33-42C5-9AD9-7EA8B72877DB}"/>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a:extLst>
            <a:ext uri="{FF2B5EF4-FFF2-40B4-BE49-F238E27FC236}">
              <a16:creationId xmlns:a16="http://schemas.microsoft.com/office/drawing/2014/main" id="{2100A135-B963-4C74-830A-C8EFC2A56462}"/>
            </a:ext>
          </a:extLst>
        </xdr:cNvPr>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8FD73A4-788C-4335-9889-5C599C14D2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A99BC1D-F64A-49C9-B5C2-903C055991C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826B62-C37B-440C-A3ED-7119DF29285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021D5B-4950-4A02-B5F0-603DA7EDC3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53C995-968C-4380-AEFC-9D50469188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23114</xdr:rowOff>
    </xdr:from>
    <xdr:to>
      <xdr:col>24</xdr:col>
      <xdr:colOff>114300</xdr:colOff>
      <xdr:row>39</xdr:row>
      <xdr:rowOff>124714</xdr:rowOff>
    </xdr:to>
    <xdr:sp macro="" textlink="">
      <xdr:nvSpPr>
        <xdr:cNvPr id="71" name="楕円 70">
          <a:extLst>
            <a:ext uri="{FF2B5EF4-FFF2-40B4-BE49-F238E27FC236}">
              <a16:creationId xmlns:a16="http://schemas.microsoft.com/office/drawing/2014/main" id="{72A6FA93-3243-4098-8863-9F21586A8876}"/>
            </a:ext>
          </a:extLst>
        </xdr:cNvPr>
        <xdr:cNvSpPr/>
      </xdr:nvSpPr>
      <xdr:spPr>
        <a:xfrm>
          <a:off x="4584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1541</xdr:rowOff>
    </xdr:from>
    <xdr:ext cx="405111" cy="259045"/>
    <xdr:sp macro="" textlink="">
      <xdr:nvSpPr>
        <xdr:cNvPr id="72" name="【図書館】&#10;有形固定資産減価償却率該当値テキスト">
          <a:extLst>
            <a:ext uri="{FF2B5EF4-FFF2-40B4-BE49-F238E27FC236}">
              <a16:creationId xmlns:a16="http://schemas.microsoft.com/office/drawing/2014/main" id="{2C644DAF-7820-4502-8AC3-36292727227C}"/>
            </a:ext>
          </a:extLst>
        </xdr:cNvPr>
        <xdr:cNvSpPr txBox="1"/>
      </xdr:nvSpPr>
      <xdr:spPr>
        <a:xfrm>
          <a:off x="4673600"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148844</xdr:rowOff>
    </xdr:from>
    <xdr:to>
      <xdr:col>20</xdr:col>
      <xdr:colOff>38100</xdr:colOff>
      <xdr:row>39</xdr:row>
      <xdr:rowOff>78994</xdr:rowOff>
    </xdr:to>
    <xdr:sp macro="" textlink="">
      <xdr:nvSpPr>
        <xdr:cNvPr id="73" name="楕円 72">
          <a:extLst>
            <a:ext uri="{FF2B5EF4-FFF2-40B4-BE49-F238E27FC236}">
              <a16:creationId xmlns:a16="http://schemas.microsoft.com/office/drawing/2014/main" id="{E20FAA39-22A2-4BC0-A570-112A796E245D}"/>
            </a:ext>
          </a:extLst>
        </xdr:cNvPr>
        <xdr:cNvSpPr/>
      </xdr:nvSpPr>
      <xdr:spPr>
        <a:xfrm>
          <a:off x="3746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28194</xdr:rowOff>
    </xdr:from>
    <xdr:to>
      <xdr:col>24</xdr:col>
      <xdr:colOff>63500</xdr:colOff>
      <xdr:row>39</xdr:row>
      <xdr:rowOff>73914</xdr:rowOff>
    </xdr:to>
    <xdr:cxnSp macro="">
      <xdr:nvCxnSpPr>
        <xdr:cNvPr id="74" name="直線コネクタ 73">
          <a:extLst>
            <a:ext uri="{FF2B5EF4-FFF2-40B4-BE49-F238E27FC236}">
              <a16:creationId xmlns:a16="http://schemas.microsoft.com/office/drawing/2014/main" id="{AC8D7923-DC40-4805-9DCC-9508CA889DDC}"/>
            </a:ext>
          </a:extLst>
        </xdr:cNvPr>
        <xdr:cNvCxnSpPr/>
      </xdr:nvCxnSpPr>
      <xdr:spPr>
        <a:xfrm>
          <a:off x="3797300" y="67147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103124</xdr:rowOff>
    </xdr:from>
    <xdr:to>
      <xdr:col>15</xdr:col>
      <xdr:colOff>101600</xdr:colOff>
      <xdr:row>39</xdr:row>
      <xdr:rowOff>33274</xdr:rowOff>
    </xdr:to>
    <xdr:sp macro="" textlink="">
      <xdr:nvSpPr>
        <xdr:cNvPr id="75" name="楕円 74">
          <a:extLst>
            <a:ext uri="{FF2B5EF4-FFF2-40B4-BE49-F238E27FC236}">
              <a16:creationId xmlns:a16="http://schemas.microsoft.com/office/drawing/2014/main" id="{D1BE8D66-BB0A-408C-8C1B-5043CB4A1D81}"/>
            </a:ext>
          </a:extLst>
        </xdr:cNvPr>
        <xdr:cNvSpPr/>
      </xdr:nvSpPr>
      <xdr:spPr>
        <a:xfrm>
          <a:off x="2857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153924</xdr:rowOff>
    </xdr:from>
    <xdr:to>
      <xdr:col>19</xdr:col>
      <xdr:colOff>177800</xdr:colOff>
      <xdr:row>39</xdr:row>
      <xdr:rowOff>28194</xdr:rowOff>
    </xdr:to>
    <xdr:cxnSp macro="">
      <xdr:nvCxnSpPr>
        <xdr:cNvPr id="76" name="直線コネクタ 75">
          <a:extLst>
            <a:ext uri="{FF2B5EF4-FFF2-40B4-BE49-F238E27FC236}">
              <a16:creationId xmlns:a16="http://schemas.microsoft.com/office/drawing/2014/main" id="{26F60AE3-4CCA-490E-AC17-221A451FFB2E}"/>
            </a:ext>
          </a:extLst>
        </xdr:cNvPr>
        <xdr:cNvCxnSpPr/>
      </xdr:nvCxnSpPr>
      <xdr:spPr>
        <a:xfrm>
          <a:off x="2908300" y="666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57404</xdr:rowOff>
    </xdr:from>
    <xdr:to>
      <xdr:col>10</xdr:col>
      <xdr:colOff>165100</xdr:colOff>
      <xdr:row>38</xdr:row>
      <xdr:rowOff>159004</xdr:rowOff>
    </xdr:to>
    <xdr:sp macro="" textlink="">
      <xdr:nvSpPr>
        <xdr:cNvPr id="77" name="楕円 76">
          <a:extLst>
            <a:ext uri="{FF2B5EF4-FFF2-40B4-BE49-F238E27FC236}">
              <a16:creationId xmlns:a16="http://schemas.microsoft.com/office/drawing/2014/main" id="{7A637807-3632-45F8-B7A1-9C6D93522B9C}"/>
            </a:ext>
          </a:extLst>
        </xdr:cNvPr>
        <xdr:cNvSpPr/>
      </xdr:nvSpPr>
      <xdr:spPr>
        <a:xfrm>
          <a:off x="196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108204</xdr:rowOff>
    </xdr:from>
    <xdr:to>
      <xdr:col>15</xdr:col>
      <xdr:colOff>50800</xdr:colOff>
      <xdr:row>38</xdr:row>
      <xdr:rowOff>153924</xdr:rowOff>
    </xdr:to>
    <xdr:cxnSp macro="">
      <xdr:nvCxnSpPr>
        <xdr:cNvPr id="78" name="直線コネクタ 77">
          <a:extLst>
            <a:ext uri="{FF2B5EF4-FFF2-40B4-BE49-F238E27FC236}">
              <a16:creationId xmlns:a16="http://schemas.microsoft.com/office/drawing/2014/main" id="{426D8477-5EEC-4C70-8A9D-D3E8120DB4DD}"/>
            </a:ext>
          </a:extLst>
        </xdr:cNvPr>
        <xdr:cNvCxnSpPr/>
      </xdr:nvCxnSpPr>
      <xdr:spPr>
        <a:xfrm>
          <a:off x="2019300" y="6623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a:extLst>
            <a:ext uri="{FF2B5EF4-FFF2-40B4-BE49-F238E27FC236}">
              <a16:creationId xmlns:a16="http://schemas.microsoft.com/office/drawing/2014/main" id="{FFD626C1-C168-4154-A585-FACD3D95FB92}"/>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a:extLst>
            <a:ext uri="{FF2B5EF4-FFF2-40B4-BE49-F238E27FC236}">
              <a16:creationId xmlns:a16="http://schemas.microsoft.com/office/drawing/2014/main" id="{0C6F6B9C-A0C0-43CF-981B-C59014FEF565}"/>
            </a:ext>
          </a:extLst>
        </xdr:cNvPr>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a:extLst>
            <a:ext uri="{FF2B5EF4-FFF2-40B4-BE49-F238E27FC236}">
              <a16:creationId xmlns:a16="http://schemas.microsoft.com/office/drawing/2014/main" id="{E1D20C24-980A-4D56-801C-591671F590C8}"/>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2" name="n_4aveValue【図書館】&#10;有形固定資産減価償却率">
          <a:extLst>
            <a:ext uri="{FF2B5EF4-FFF2-40B4-BE49-F238E27FC236}">
              <a16:creationId xmlns:a16="http://schemas.microsoft.com/office/drawing/2014/main" id="{0C53CCED-A582-4A33-8B69-414356E51B3E}"/>
            </a:ext>
          </a:extLst>
        </xdr:cNvPr>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70121</xdr:rowOff>
    </xdr:from>
    <xdr:ext cx="405111" cy="259045"/>
    <xdr:sp macro="" textlink="">
      <xdr:nvSpPr>
        <xdr:cNvPr id="83" name="n_1mainValue【図書館】&#10;有形固定資産減価償却率">
          <a:extLst>
            <a:ext uri="{FF2B5EF4-FFF2-40B4-BE49-F238E27FC236}">
              <a16:creationId xmlns:a16="http://schemas.microsoft.com/office/drawing/2014/main" id="{CBC10E89-4459-4FAD-B2E8-BF5E79AF134B}"/>
            </a:ext>
          </a:extLst>
        </xdr:cNvPr>
        <xdr:cNvSpPr txBox="1"/>
      </xdr:nvSpPr>
      <xdr:spPr>
        <a:xfrm>
          <a:off x="35820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24401</xdr:rowOff>
    </xdr:from>
    <xdr:ext cx="405111" cy="259045"/>
    <xdr:sp macro="" textlink="">
      <xdr:nvSpPr>
        <xdr:cNvPr id="84" name="n_2mainValue【図書館】&#10;有形固定資産減価償却率">
          <a:extLst>
            <a:ext uri="{FF2B5EF4-FFF2-40B4-BE49-F238E27FC236}">
              <a16:creationId xmlns:a16="http://schemas.microsoft.com/office/drawing/2014/main" id="{89D7D5A4-B126-43C1-8D36-2B0D079F4DB6}"/>
            </a:ext>
          </a:extLst>
        </xdr:cNvPr>
        <xdr:cNvSpPr txBox="1"/>
      </xdr:nvSpPr>
      <xdr:spPr>
        <a:xfrm>
          <a:off x="2705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150131</xdr:rowOff>
    </xdr:from>
    <xdr:ext cx="405111" cy="259045"/>
    <xdr:sp macro="" textlink="">
      <xdr:nvSpPr>
        <xdr:cNvPr id="85" name="n_3mainValue【図書館】&#10;有形固定資産減価償却率">
          <a:extLst>
            <a:ext uri="{FF2B5EF4-FFF2-40B4-BE49-F238E27FC236}">
              <a16:creationId xmlns:a16="http://schemas.microsoft.com/office/drawing/2014/main" id="{B0F0AC75-D628-4E93-8210-1649D39F69A3}"/>
            </a:ext>
          </a:extLst>
        </xdr:cNvPr>
        <xdr:cNvSpPr txBox="1"/>
      </xdr:nvSpPr>
      <xdr:spPr>
        <a:xfrm>
          <a:off x="1816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B71CD6B-38BC-4FE3-A9B1-0121716D4D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B421647-F7DA-4B13-813C-A7ADDC4987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7EDE2FC-2122-4E7A-8A63-D7658BCD18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14F56CF-DC28-4C2B-88F3-0B4AD13B3C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5EC9811-91D1-4677-A53E-5EE7913289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DF8C326-18F9-4D9E-B82F-604388571D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97C65E5-A743-400F-809B-169D4397E2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1AB2B6A-72B3-4113-8901-80E27E20AA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9B904C6-0E75-4458-B1AF-71A7B65AFDD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CD54EF3-8873-491B-8D23-845F1671C6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17CB0C18-CC75-4116-B390-BFAA1DC0B80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51CF48CC-FADD-4349-9014-D1E6F1ADD07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BB34C909-2055-4147-A602-5BAFFF73493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67F26DE9-21A7-4677-9357-D269A333760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78F0294D-3C65-4D8B-B291-EBF92E7209B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B617AA9E-22E1-44AA-89FC-1308382F826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F5EA229C-D46D-4A29-BE08-BDFAD80D0D6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F4DF377F-BF1B-42AC-A516-2A846975513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5BEA6644-CAEE-4B36-89EB-2D856AAE94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5F9AB311-E415-470B-8D09-9AAD5C3BD3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E376B295-8AA8-4033-BAB1-5ECB7134B1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a:extLst>
            <a:ext uri="{FF2B5EF4-FFF2-40B4-BE49-F238E27FC236}">
              <a16:creationId xmlns:a16="http://schemas.microsoft.com/office/drawing/2014/main" id="{B743851A-9966-475E-AC99-7295F6B5893A}"/>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a:extLst>
            <a:ext uri="{FF2B5EF4-FFF2-40B4-BE49-F238E27FC236}">
              <a16:creationId xmlns:a16="http://schemas.microsoft.com/office/drawing/2014/main" id="{66C8F9FA-B962-4727-BA0F-EF2A2089D20D}"/>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a:extLst>
            <a:ext uri="{FF2B5EF4-FFF2-40B4-BE49-F238E27FC236}">
              <a16:creationId xmlns:a16="http://schemas.microsoft.com/office/drawing/2014/main" id="{C86DAF09-0F25-44BE-A023-42F9866FB142}"/>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a:extLst>
            <a:ext uri="{FF2B5EF4-FFF2-40B4-BE49-F238E27FC236}">
              <a16:creationId xmlns:a16="http://schemas.microsoft.com/office/drawing/2014/main" id="{7FE21570-3983-4A93-897E-E7FDE66B76B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a:extLst>
            <a:ext uri="{FF2B5EF4-FFF2-40B4-BE49-F238E27FC236}">
              <a16:creationId xmlns:a16="http://schemas.microsoft.com/office/drawing/2014/main" id="{5E8CE289-931F-45DC-98C9-9A338CC0282B}"/>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a:extLst>
            <a:ext uri="{FF2B5EF4-FFF2-40B4-BE49-F238E27FC236}">
              <a16:creationId xmlns:a16="http://schemas.microsoft.com/office/drawing/2014/main" id="{08F4C419-13F8-47A5-9B18-7287472B8907}"/>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a:extLst>
            <a:ext uri="{FF2B5EF4-FFF2-40B4-BE49-F238E27FC236}">
              <a16:creationId xmlns:a16="http://schemas.microsoft.com/office/drawing/2014/main" id="{1C223A57-A849-4371-A4E3-ED44B42D9534}"/>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a:extLst>
            <a:ext uri="{FF2B5EF4-FFF2-40B4-BE49-F238E27FC236}">
              <a16:creationId xmlns:a16="http://schemas.microsoft.com/office/drawing/2014/main" id="{728ED1F9-3F94-412B-9FEE-2DDBE81C7038}"/>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a:extLst>
            <a:ext uri="{FF2B5EF4-FFF2-40B4-BE49-F238E27FC236}">
              <a16:creationId xmlns:a16="http://schemas.microsoft.com/office/drawing/2014/main" id="{FDAA9DD2-4255-476E-AFBF-399CBABE56A3}"/>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a:extLst>
            <a:ext uri="{FF2B5EF4-FFF2-40B4-BE49-F238E27FC236}">
              <a16:creationId xmlns:a16="http://schemas.microsoft.com/office/drawing/2014/main" id="{1AF62290-3CB1-4AE4-A640-D27137C305C4}"/>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7" name="フローチャート: 判断 116">
          <a:extLst>
            <a:ext uri="{FF2B5EF4-FFF2-40B4-BE49-F238E27FC236}">
              <a16:creationId xmlns:a16="http://schemas.microsoft.com/office/drawing/2014/main" id="{82DAB831-14C3-472A-BC19-C0184F5818EB}"/>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F4FF96C-D79B-4BAE-9510-922CF97BDB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9F22480-68D6-4F55-8C11-E8E8166DDD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BA534FA-0468-46FF-8BC8-C9C36F091D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FDD139A-457D-4330-A495-48B542AB4B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C7EB276-08A6-4736-8E61-5471001BE7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3" name="楕円 122">
          <a:extLst>
            <a:ext uri="{FF2B5EF4-FFF2-40B4-BE49-F238E27FC236}">
              <a16:creationId xmlns:a16="http://schemas.microsoft.com/office/drawing/2014/main" id="{4DEB2713-4F54-4939-A27F-641EA66BDCD3}"/>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4" name="【図書館】&#10;一人当たり面積該当値テキスト">
          <a:extLst>
            <a:ext uri="{FF2B5EF4-FFF2-40B4-BE49-F238E27FC236}">
              <a16:creationId xmlns:a16="http://schemas.microsoft.com/office/drawing/2014/main" id="{97E3299C-6FB2-473E-A277-1446F16D9E46}"/>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5" name="楕円 124">
          <a:extLst>
            <a:ext uri="{FF2B5EF4-FFF2-40B4-BE49-F238E27FC236}">
              <a16:creationId xmlns:a16="http://schemas.microsoft.com/office/drawing/2014/main" id="{34625B5B-A185-4505-9DA6-5632FCAA8C12}"/>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6" name="直線コネクタ 125">
          <a:extLst>
            <a:ext uri="{FF2B5EF4-FFF2-40B4-BE49-F238E27FC236}">
              <a16:creationId xmlns:a16="http://schemas.microsoft.com/office/drawing/2014/main" id="{50DDFDA6-2797-4972-9702-FF346AA3C95F}"/>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7" name="楕円 126">
          <a:extLst>
            <a:ext uri="{FF2B5EF4-FFF2-40B4-BE49-F238E27FC236}">
              <a16:creationId xmlns:a16="http://schemas.microsoft.com/office/drawing/2014/main" id="{98479BD8-BBCC-430E-85ED-C04C2F4FC93D}"/>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8" name="直線コネクタ 127">
          <a:extLst>
            <a:ext uri="{FF2B5EF4-FFF2-40B4-BE49-F238E27FC236}">
              <a16:creationId xmlns:a16="http://schemas.microsoft.com/office/drawing/2014/main" id="{CC84F982-A35A-4107-92A1-3F86722D9EF9}"/>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9" name="楕円 128">
          <a:extLst>
            <a:ext uri="{FF2B5EF4-FFF2-40B4-BE49-F238E27FC236}">
              <a16:creationId xmlns:a16="http://schemas.microsoft.com/office/drawing/2014/main" id="{6E90EC68-4160-419E-A039-ACDD75416B8A}"/>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0" name="直線コネクタ 129">
          <a:extLst>
            <a:ext uri="{FF2B5EF4-FFF2-40B4-BE49-F238E27FC236}">
              <a16:creationId xmlns:a16="http://schemas.microsoft.com/office/drawing/2014/main" id="{43B1EC09-5C05-4257-885B-B230353014EA}"/>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a:extLst>
            <a:ext uri="{FF2B5EF4-FFF2-40B4-BE49-F238E27FC236}">
              <a16:creationId xmlns:a16="http://schemas.microsoft.com/office/drawing/2014/main" id="{47EC0406-BAFA-438C-8427-BD44018BEA5A}"/>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a:extLst>
            <a:ext uri="{FF2B5EF4-FFF2-40B4-BE49-F238E27FC236}">
              <a16:creationId xmlns:a16="http://schemas.microsoft.com/office/drawing/2014/main" id="{5D5D6F66-1399-4F44-AD8C-CF86119D8DE4}"/>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a:extLst>
            <a:ext uri="{FF2B5EF4-FFF2-40B4-BE49-F238E27FC236}">
              <a16:creationId xmlns:a16="http://schemas.microsoft.com/office/drawing/2014/main" id="{CE27B5F7-58F0-4B5B-86F2-88B1F6F22E58}"/>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4" name="n_4aveValue【図書館】&#10;一人当たり面積">
          <a:extLst>
            <a:ext uri="{FF2B5EF4-FFF2-40B4-BE49-F238E27FC236}">
              <a16:creationId xmlns:a16="http://schemas.microsoft.com/office/drawing/2014/main" id="{FD039399-EE6A-4976-B232-BC648549C791}"/>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5" name="n_1mainValue【図書館】&#10;一人当たり面積">
          <a:extLst>
            <a:ext uri="{FF2B5EF4-FFF2-40B4-BE49-F238E27FC236}">
              <a16:creationId xmlns:a16="http://schemas.microsoft.com/office/drawing/2014/main" id="{AC6E56AB-6B8A-488D-9B53-6C2CF38763B0}"/>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6" name="n_2mainValue【図書館】&#10;一人当たり面積">
          <a:extLst>
            <a:ext uri="{FF2B5EF4-FFF2-40B4-BE49-F238E27FC236}">
              <a16:creationId xmlns:a16="http://schemas.microsoft.com/office/drawing/2014/main" id="{071A9F80-A0E1-4BBB-8752-FEB2E165C1EA}"/>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7" name="n_3mainValue【図書館】&#10;一人当たり面積">
          <a:extLst>
            <a:ext uri="{FF2B5EF4-FFF2-40B4-BE49-F238E27FC236}">
              <a16:creationId xmlns:a16="http://schemas.microsoft.com/office/drawing/2014/main" id="{A1CA1C22-1C50-4A0A-B476-1AE488D3542E}"/>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77167AF-2A80-4AE2-9B6E-2CB81A4E443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8E13A44C-115C-4F12-8775-D4CF5D0CEF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5BFA0FD-FC6B-4A7B-B9E1-C483CD2594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451A968-F0F7-43D1-A22A-BA22F1943F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F9A1AEB-7322-46E4-8C77-5D1B287F2A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F57F6FC-832C-4674-830E-5F3C2B52FB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5BF0686C-CC3D-4C7C-A826-1BE2D5769B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4C4DDD3-CA5B-4B2D-B2C6-26DF63EA8B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C73BFC2B-19B2-4982-A04F-ED74EBAD02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2D13327-B548-401B-90CD-BB4DFCED0A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8D77D3EE-C706-4508-BFFC-735F5DAF5B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E7BA8BDF-C39F-4ACA-9BFD-41120DB3CD8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D82E707A-9827-49FA-934B-63AAEF5AAB9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55952C67-9D98-4DE1-9033-EBA59491D68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5A2FC8EA-EA16-46B0-822C-52232C0DF2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1EA48DE1-6DFA-493D-9FD7-A546527B967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94C8C311-6383-40EC-9AB4-65FF7191EF3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53B3CD2E-B238-42B6-BD83-00E6AEA2F4B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3BD4763E-1F89-43A7-A594-E35A8A373ED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8D88A4A8-92A5-463F-B8DA-BD3DE9605E4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077E2D79-C613-48AE-B3DC-9ABA0B67126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EE84EB9-B4E8-48E3-9BD6-CBE08AA335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5EFCE576-2382-46B6-848F-57173A3BF9B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E116E3B6-08F0-49D6-A490-98257D53CB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a:extLst>
            <a:ext uri="{FF2B5EF4-FFF2-40B4-BE49-F238E27FC236}">
              <a16:creationId xmlns:a16="http://schemas.microsoft.com/office/drawing/2014/main" id="{738DAF52-EA9B-49E5-9C8B-49A920204AC4}"/>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8EEA1A18-C3E4-420A-B107-F949994517B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a:extLst>
            <a:ext uri="{FF2B5EF4-FFF2-40B4-BE49-F238E27FC236}">
              <a16:creationId xmlns:a16="http://schemas.microsoft.com/office/drawing/2014/main" id="{E84D1FE0-CB8F-42B2-9AD6-93CEC2A1F3D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B1B67511-830E-4244-9B46-F80B21F58E61}"/>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a:extLst>
            <a:ext uri="{FF2B5EF4-FFF2-40B4-BE49-F238E27FC236}">
              <a16:creationId xmlns:a16="http://schemas.microsoft.com/office/drawing/2014/main" id="{000F0639-D0A4-4A05-BCAD-294128EFD4B5}"/>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4609064F-2CD9-4F81-8478-EF4908439B54}"/>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a:extLst>
            <a:ext uri="{FF2B5EF4-FFF2-40B4-BE49-F238E27FC236}">
              <a16:creationId xmlns:a16="http://schemas.microsoft.com/office/drawing/2014/main" id="{A9B15C22-7745-4387-ACB4-F0EA1EED01F1}"/>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a:extLst>
            <a:ext uri="{FF2B5EF4-FFF2-40B4-BE49-F238E27FC236}">
              <a16:creationId xmlns:a16="http://schemas.microsoft.com/office/drawing/2014/main" id="{7DE454F5-FF9E-48E1-A8DD-8A97304FB687}"/>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a:extLst>
            <a:ext uri="{FF2B5EF4-FFF2-40B4-BE49-F238E27FC236}">
              <a16:creationId xmlns:a16="http://schemas.microsoft.com/office/drawing/2014/main" id="{2F749C7D-91D0-40C5-BD52-F7765873597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a:extLst>
            <a:ext uri="{FF2B5EF4-FFF2-40B4-BE49-F238E27FC236}">
              <a16:creationId xmlns:a16="http://schemas.microsoft.com/office/drawing/2014/main" id="{A8073A06-EE72-4800-B106-238B085E632F}"/>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2" name="フローチャート: 判断 171">
          <a:extLst>
            <a:ext uri="{FF2B5EF4-FFF2-40B4-BE49-F238E27FC236}">
              <a16:creationId xmlns:a16="http://schemas.microsoft.com/office/drawing/2014/main" id="{80596ED0-DF3E-4C7F-A424-0FC052E350B3}"/>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B47208A-600D-4898-9500-09491E3421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7A707AA-0836-44D4-AACB-43ADA69D8E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6A82AAF-CA88-48B1-92CA-53D82A1CE6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216B675-23B8-4EB7-ABE0-290517C0AE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17709BD-A199-4DED-A09B-9D3B0C1BFD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78" name="楕円 177">
          <a:extLst>
            <a:ext uri="{FF2B5EF4-FFF2-40B4-BE49-F238E27FC236}">
              <a16:creationId xmlns:a16="http://schemas.microsoft.com/office/drawing/2014/main" id="{BDE333C7-35DE-4F51-A342-4BB1D62FBC1F}"/>
            </a:ext>
          </a:extLst>
        </xdr:cNvPr>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13933C07-94AC-4883-BE7A-65344E66410C}"/>
            </a:ext>
          </a:extLst>
        </xdr:cNvPr>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80" name="楕円 179">
          <a:extLst>
            <a:ext uri="{FF2B5EF4-FFF2-40B4-BE49-F238E27FC236}">
              <a16:creationId xmlns:a16="http://schemas.microsoft.com/office/drawing/2014/main" id="{228247EF-EAEE-4B6A-A3E2-1B0DDFE26F30}"/>
            </a:ext>
          </a:extLst>
        </xdr:cNvPr>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20955</xdr:rowOff>
    </xdr:to>
    <xdr:cxnSp macro="">
      <xdr:nvCxnSpPr>
        <xdr:cNvPr id="181" name="直線コネクタ 180">
          <a:extLst>
            <a:ext uri="{FF2B5EF4-FFF2-40B4-BE49-F238E27FC236}">
              <a16:creationId xmlns:a16="http://schemas.microsoft.com/office/drawing/2014/main" id="{7912EF73-E703-4741-8EBB-07A7953776D3}"/>
            </a:ext>
          </a:extLst>
        </xdr:cNvPr>
        <xdr:cNvCxnSpPr/>
      </xdr:nvCxnSpPr>
      <xdr:spPr>
        <a:xfrm>
          <a:off x="3797300" y="100926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82" name="楕円 181">
          <a:extLst>
            <a:ext uri="{FF2B5EF4-FFF2-40B4-BE49-F238E27FC236}">
              <a16:creationId xmlns:a16="http://schemas.microsoft.com/office/drawing/2014/main" id="{B4E88EA1-F441-4506-A0F9-2CBA575FD586}"/>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148590</xdr:rowOff>
    </xdr:to>
    <xdr:cxnSp macro="">
      <xdr:nvCxnSpPr>
        <xdr:cNvPr id="183" name="直線コネクタ 182">
          <a:extLst>
            <a:ext uri="{FF2B5EF4-FFF2-40B4-BE49-F238E27FC236}">
              <a16:creationId xmlns:a16="http://schemas.microsoft.com/office/drawing/2014/main" id="{BC3DD38A-DCEC-4D7D-8395-A2C88241C129}"/>
            </a:ext>
          </a:extLst>
        </xdr:cNvPr>
        <xdr:cNvCxnSpPr/>
      </xdr:nvCxnSpPr>
      <xdr:spPr>
        <a:xfrm>
          <a:off x="2908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84" name="楕円 183">
          <a:extLst>
            <a:ext uri="{FF2B5EF4-FFF2-40B4-BE49-F238E27FC236}">
              <a16:creationId xmlns:a16="http://schemas.microsoft.com/office/drawing/2014/main" id="{9E83851C-8DC8-4982-881C-7CE8B44B1852}"/>
            </a:ext>
          </a:extLst>
        </xdr:cNvPr>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106680</xdr:rowOff>
    </xdr:to>
    <xdr:cxnSp macro="">
      <xdr:nvCxnSpPr>
        <xdr:cNvPr id="185" name="直線コネクタ 184">
          <a:extLst>
            <a:ext uri="{FF2B5EF4-FFF2-40B4-BE49-F238E27FC236}">
              <a16:creationId xmlns:a16="http://schemas.microsoft.com/office/drawing/2014/main" id="{CD007C2A-5106-4025-9DCE-441C63E49805}"/>
            </a:ext>
          </a:extLst>
        </xdr:cNvPr>
        <xdr:cNvCxnSpPr/>
      </xdr:nvCxnSpPr>
      <xdr:spPr>
        <a:xfrm>
          <a:off x="2019300" y="10006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a:extLst>
            <a:ext uri="{FF2B5EF4-FFF2-40B4-BE49-F238E27FC236}">
              <a16:creationId xmlns:a16="http://schemas.microsoft.com/office/drawing/2014/main" id="{7B5575BE-A852-4ED5-B0D1-10DEEB9E5245}"/>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a:extLst>
            <a:ext uri="{FF2B5EF4-FFF2-40B4-BE49-F238E27FC236}">
              <a16:creationId xmlns:a16="http://schemas.microsoft.com/office/drawing/2014/main" id="{009BA293-3CA3-4EA7-B194-4D4B9B405F2D}"/>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a:extLst>
            <a:ext uri="{FF2B5EF4-FFF2-40B4-BE49-F238E27FC236}">
              <a16:creationId xmlns:a16="http://schemas.microsoft.com/office/drawing/2014/main" id="{DA42B7C7-4FF5-4D75-A824-8F0EBB9AF2C7}"/>
            </a:ext>
          </a:extLst>
        </xdr:cNvPr>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9" name="n_4aveValue【体育館・プール】&#10;有形固定資産減価償却率">
          <a:extLst>
            <a:ext uri="{FF2B5EF4-FFF2-40B4-BE49-F238E27FC236}">
              <a16:creationId xmlns:a16="http://schemas.microsoft.com/office/drawing/2014/main" id="{A59938A5-0556-4D2C-BB83-5288257B1019}"/>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90" name="n_1mainValue【体育館・プール】&#10;有形固定資産減価償却率">
          <a:extLst>
            <a:ext uri="{FF2B5EF4-FFF2-40B4-BE49-F238E27FC236}">
              <a16:creationId xmlns:a16="http://schemas.microsoft.com/office/drawing/2014/main" id="{11CE6D57-406E-4237-A297-571E97C1ACCA}"/>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191" name="n_2mainValue【体育館・プール】&#10;有形固定資産減価償却率">
          <a:extLst>
            <a:ext uri="{FF2B5EF4-FFF2-40B4-BE49-F238E27FC236}">
              <a16:creationId xmlns:a16="http://schemas.microsoft.com/office/drawing/2014/main" id="{0AB7C2FC-CF46-42E2-9082-4ED44EEB6E47}"/>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92" name="n_3mainValue【体育館・プール】&#10;有形固定資産減価償却率">
          <a:extLst>
            <a:ext uri="{FF2B5EF4-FFF2-40B4-BE49-F238E27FC236}">
              <a16:creationId xmlns:a16="http://schemas.microsoft.com/office/drawing/2014/main" id="{3C45EE1C-BD65-495D-9634-732E28E2510B}"/>
            </a:ext>
          </a:extLst>
        </xdr:cNvPr>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42A20AAB-2096-4019-B984-8B201E614C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C388A31F-DCD1-4719-9ECE-9072C1A3BC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40076753-CB22-4F1C-9301-7A9F79A6D1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5C92864C-4DBF-4CCE-AB46-34FE9F26DA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22586822-AC3B-4CEE-938E-916BC097DC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F55C014-14B2-420E-AE82-F6F11772DC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70CC410-F85B-43FD-A203-00F0407F0A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1DEFE0B8-FB2E-4C71-9E46-EC7F0CA375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238C183D-8837-4954-9B7E-F763A5FCD8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487D7420-79B4-4031-8FAB-FCFBB4E77E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a:extLst>
            <a:ext uri="{FF2B5EF4-FFF2-40B4-BE49-F238E27FC236}">
              <a16:creationId xmlns:a16="http://schemas.microsoft.com/office/drawing/2014/main" id="{983C7A05-6C42-48CE-B4A7-8E6991249E4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a:extLst>
            <a:ext uri="{FF2B5EF4-FFF2-40B4-BE49-F238E27FC236}">
              <a16:creationId xmlns:a16="http://schemas.microsoft.com/office/drawing/2014/main" id="{C21028A5-14EF-48CE-A8D9-CD84B5B5059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a:extLst>
            <a:ext uri="{FF2B5EF4-FFF2-40B4-BE49-F238E27FC236}">
              <a16:creationId xmlns:a16="http://schemas.microsoft.com/office/drawing/2014/main" id="{18647D8E-EA52-4077-96B6-EF07D93F223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a:extLst>
            <a:ext uri="{FF2B5EF4-FFF2-40B4-BE49-F238E27FC236}">
              <a16:creationId xmlns:a16="http://schemas.microsoft.com/office/drawing/2014/main" id="{B8605517-F052-4221-9449-F2CBAF24821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a:extLst>
            <a:ext uri="{FF2B5EF4-FFF2-40B4-BE49-F238E27FC236}">
              <a16:creationId xmlns:a16="http://schemas.microsoft.com/office/drawing/2014/main" id="{723AB74E-9766-4F02-BD94-ED963EAC12D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a:extLst>
            <a:ext uri="{FF2B5EF4-FFF2-40B4-BE49-F238E27FC236}">
              <a16:creationId xmlns:a16="http://schemas.microsoft.com/office/drawing/2014/main" id="{19D22C8C-81FE-465B-9925-FEF05579D5D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a:extLst>
            <a:ext uri="{FF2B5EF4-FFF2-40B4-BE49-F238E27FC236}">
              <a16:creationId xmlns:a16="http://schemas.microsoft.com/office/drawing/2014/main" id="{4824392D-1AE3-40CA-B69F-5AE6370485F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a:extLst>
            <a:ext uri="{FF2B5EF4-FFF2-40B4-BE49-F238E27FC236}">
              <a16:creationId xmlns:a16="http://schemas.microsoft.com/office/drawing/2014/main" id="{4A309130-0A45-4EB7-94D9-BEA66DE2168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4AC8E440-7190-470E-9016-D070D2527B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DAE31E82-45FF-4A3B-A166-6A4E5A56728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37799AA2-CB90-42EB-B6AC-8B17684F68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a:extLst>
            <a:ext uri="{FF2B5EF4-FFF2-40B4-BE49-F238E27FC236}">
              <a16:creationId xmlns:a16="http://schemas.microsoft.com/office/drawing/2014/main" id="{E52EC11C-639D-4FC7-AED4-48D9F8D78B1A}"/>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a:extLst>
            <a:ext uri="{FF2B5EF4-FFF2-40B4-BE49-F238E27FC236}">
              <a16:creationId xmlns:a16="http://schemas.microsoft.com/office/drawing/2014/main" id="{2946375D-3763-475E-91BB-7EE899A9CD18}"/>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a:extLst>
            <a:ext uri="{FF2B5EF4-FFF2-40B4-BE49-F238E27FC236}">
              <a16:creationId xmlns:a16="http://schemas.microsoft.com/office/drawing/2014/main" id="{BCE8B7D6-F1B6-474E-81AD-8DC1A125E62A}"/>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a:extLst>
            <a:ext uri="{FF2B5EF4-FFF2-40B4-BE49-F238E27FC236}">
              <a16:creationId xmlns:a16="http://schemas.microsoft.com/office/drawing/2014/main" id="{730B2077-A5FF-47B1-8944-7F4718DCC080}"/>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a:extLst>
            <a:ext uri="{FF2B5EF4-FFF2-40B4-BE49-F238E27FC236}">
              <a16:creationId xmlns:a16="http://schemas.microsoft.com/office/drawing/2014/main" id="{10F0E69C-BBB6-4F33-A249-20D748B37B20}"/>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a:extLst>
            <a:ext uri="{FF2B5EF4-FFF2-40B4-BE49-F238E27FC236}">
              <a16:creationId xmlns:a16="http://schemas.microsoft.com/office/drawing/2014/main" id="{3A17594B-4BF3-419E-B918-0E5088EE0C87}"/>
            </a:ext>
          </a:extLst>
        </xdr:cNvPr>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a:extLst>
            <a:ext uri="{FF2B5EF4-FFF2-40B4-BE49-F238E27FC236}">
              <a16:creationId xmlns:a16="http://schemas.microsoft.com/office/drawing/2014/main" id="{A7DB1B3D-6CC6-4AD7-B98D-10D2CC9FD608}"/>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a:extLst>
            <a:ext uri="{FF2B5EF4-FFF2-40B4-BE49-F238E27FC236}">
              <a16:creationId xmlns:a16="http://schemas.microsoft.com/office/drawing/2014/main" id="{27F526C8-5FA1-4FB6-B177-EE85746BE624}"/>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a:extLst>
            <a:ext uri="{FF2B5EF4-FFF2-40B4-BE49-F238E27FC236}">
              <a16:creationId xmlns:a16="http://schemas.microsoft.com/office/drawing/2014/main" id="{2E415479-B780-4929-A1C6-DE54070AE953}"/>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a:extLst>
            <a:ext uri="{FF2B5EF4-FFF2-40B4-BE49-F238E27FC236}">
              <a16:creationId xmlns:a16="http://schemas.microsoft.com/office/drawing/2014/main" id="{4BA79983-7C85-4B1C-8EBE-B315F32F72BB}"/>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4" name="フローチャート: 判断 223">
          <a:extLst>
            <a:ext uri="{FF2B5EF4-FFF2-40B4-BE49-F238E27FC236}">
              <a16:creationId xmlns:a16="http://schemas.microsoft.com/office/drawing/2014/main" id="{315F69B6-7591-42F1-BB9F-1A37E40C7E57}"/>
            </a:ext>
          </a:extLst>
        </xdr:cNvPr>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5579558-6909-4642-AE3B-E181C68FE1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CA0641C-7CCB-473C-9BF9-C1DD510895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2F0774F-C4FD-42BC-8AEB-AD7B4ECB7B8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D494046-F86D-4067-BF03-C7CA513251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5C9C1FCF-A516-4136-8CCF-66EEED1801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26924</xdr:rowOff>
    </xdr:from>
    <xdr:to>
      <xdr:col>55</xdr:col>
      <xdr:colOff>50800</xdr:colOff>
      <xdr:row>62</xdr:row>
      <xdr:rowOff>128524</xdr:rowOff>
    </xdr:to>
    <xdr:sp macro="" textlink="">
      <xdr:nvSpPr>
        <xdr:cNvPr id="230" name="楕円 229">
          <a:extLst>
            <a:ext uri="{FF2B5EF4-FFF2-40B4-BE49-F238E27FC236}">
              <a16:creationId xmlns:a16="http://schemas.microsoft.com/office/drawing/2014/main" id="{8C8544B5-6A1B-428C-AD36-587B1BEE3629}"/>
            </a:ext>
          </a:extLst>
        </xdr:cNvPr>
        <xdr:cNvSpPr/>
      </xdr:nvSpPr>
      <xdr:spPr>
        <a:xfrm>
          <a:off x="10426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5351</xdr:rowOff>
    </xdr:from>
    <xdr:ext cx="469744" cy="259045"/>
    <xdr:sp macro="" textlink="">
      <xdr:nvSpPr>
        <xdr:cNvPr id="231" name="【体育館・プール】&#10;一人当たり面積該当値テキスト">
          <a:extLst>
            <a:ext uri="{FF2B5EF4-FFF2-40B4-BE49-F238E27FC236}">
              <a16:creationId xmlns:a16="http://schemas.microsoft.com/office/drawing/2014/main" id="{52A8C2FC-5CE7-43B6-8176-CD325557E631}"/>
            </a:ext>
          </a:extLst>
        </xdr:cNvPr>
        <xdr:cNvSpPr txBox="1"/>
      </xdr:nvSpPr>
      <xdr:spPr>
        <a:xfrm>
          <a:off x="1051560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26924</xdr:rowOff>
    </xdr:from>
    <xdr:to>
      <xdr:col>50</xdr:col>
      <xdr:colOff>165100</xdr:colOff>
      <xdr:row>62</xdr:row>
      <xdr:rowOff>128524</xdr:rowOff>
    </xdr:to>
    <xdr:sp macro="" textlink="">
      <xdr:nvSpPr>
        <xdr:cNvPr id="232" name="楕円 231">
          <a:extLst>
            <a:ext uri="{FF2B5EF4-FFF2-40B4-BE49-F238E27FC236}">
              <a16:creationId xmlns:a16="http://schemas.microsoft.com/office/drawing/2014/main" id="{6976F34A-9E9F-446C-AB63-F70D5DB22000}"/>
            </a:ext>
          </a:extLst>
        </xdr:cNvPr>
        <xdr:cNvSpPr/>
      </xdr:nvSpPr>
      <xdr:spPr>
        <a:xfrm>
          <a:off x="9588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77724</xdr:rowOff>
    </xdr:from>
    <xdr:to>
      <xdr:col>55</xdr:col>
      <xdr:colOff>0</xdr:colOff>
      <xdr:row>62</xdr:row>
      <xdr:rowOff>77724</xdr:rowOff>
    </xdr:to>
    <xdr:cxnSp macro="">
      <xdr:nvCxnSpPr>
        <xdr:cNvPr id="233" name="直線コネクタ 232">
          <a:extLst>
            <a:ext uri="{FF2B5EF4-FFF2-40B4-BE49-F238E27FC236}">
              <a16:creationId xmlns:a16="http://schemas.microsoft.com/office/drawing/2014/main" id="{C504F714-6E65-4BC3-B5DD-ECEF6764C881}"/>
            </a:ext>
          </a:extLst>
        </xdr:cNvPr>
        <xdr:cNvCxnSpPr/>
      </xdr:nvCxnSpPr>
      <xdr:spPr>
        <a:xfrm>
          <a:off x="9639300" y="1070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34" name="楕円 233">
          <a:extLst>
            <a:ext uri="{FF2B5EF4-FFF2-40B4-BE49-F238E27FC236}">
              <a16:creationId xmlns:a16="http://schemas.microsoft.com/office/drawing/2014/main" id="{BA897336-6CD6-4F5D-9DC8-B919DF581DF0}"/>
            </a:ext>
          </a:extLst>
        </xdr:cNvPr>
        <xdr:cNvSpPr/>
      </xdr:nvSpPr>
      <xdr:spPr>
        <a:xfrm>
          <a:off x="869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77724</xdr:rowOff>
    </xdr:from>
    <xdr:to>
      <xdr:col>50</xdr:col>
      <xdr:colOff>114300</xdr:colOff>
      <xdr:row>62</xdr:row>
      <xdr:rowOff>82296</xdr:rowOff>
    </xdr:to>
    <xdr:cxnSp macro="">
      <xdr:nvCxnSpPr>
        <xdr:cNvPr id="235" name="直線コネクタ 234">
          <a:extLst>
            <a:ext uri="{FF2B5EF4-FFF2-40B4-BE49-F238E27FC236}">
              <a16:creationId xmlns:a16="http://schemas.microsoft.com/office/drawing/2014/main" id="{82931D0F-ACA5-487B-9A28-26444664DAAD}"/>
            </a:ext>
          </a:extLst>
        </xdr:cNvPr>
        <xdr:cNvCxnSpPr/>
      </xdr:nvCxnSpPr>
      <xdr:spPr>
        <a:xfrm flipV="1">
          <a:off x="8750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31496</xdr:rowOff>
    </xdr:from>
    <xdr:to>
      <xdr:col>41</xdr:col>
      <xdr:colOff>101600</xdr:colOff>
      <xdr:row>62</xdr:row>
      <xdr:rowOff>133096</xdr:rowOff>
    </xdr:to>
    <xdr:sp macro="" textlink="">
      <xdr:nvSpPr>
        <xdr:cNvPr id="236" name="楕円 235">
          <a:extLst>
            <a:ext uri="{FF2B5EF4-FFF2-40B4-BE49-F238E27FC236}">
              <a16:creationId xmlns:a16="http://schemas.microsoft.com/office/drawing/2014/main" id="{F9CF04BA-07CE-4DE5-A2B4-1FCEA7E99DEF}"/>
            </a:ext>
          </a:extLst>
        </xdr:cNvPr>
        <xdr:cNvSpPr/>
      </xdr:nvSpPr>
      <xdr:spPr>
        <a:xfrm>
          <a:off x="7810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82296</xdr:rowOff>
    </xdr:from>
    <xdr:to>
      <xdr:col>45</xdr:col>
      <xdr:colOff>177800</xdr:colOff>
      <xdr:row>62</xdr:row>
      <xdr:rowOff>82296</xdr:rowOff>
    </xdr:to>
    <xdr:cxnSp macro="">
      <xdr:nvCxnSpPr>
        <xdr:cNvPr id="237" name="直線コネクタ 236">
          <a:extLst>
            <a:ext uri="{FF2B5EF4-FFF2-40B4-BE49-F238E27FC236}">
              <a16:creationId xmlns:a16="http://schemas.microsoft.com/office/drawing/2014/main" id="{9EC3879D-7B8E-4AF9-98D4-3CC119CB4A61}"/>
            </a:ext>
          </a:extLst>
        </xdr:cNvPr>
        <xdr:cNvCxnSpPr/>
      </xdr:nvCxnSpPr>
      <xdr:spPr>
        <a:xfrm>
          <a:off x="7861300" y="1071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a:extLst>
            <a:ext uri="{FF2B5EF4-FFF2-40B4-BE49-F238E27FC236}">
              <a16:creationId xmlns:a16="http://schemas.microsoft.com/office/drawing/2014/main" id="{8D086D8E-AB54-4196-9255-9856C18F0CCC}"/>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a:extLst>
            <a:ext uri="{FF2B5EF4-FFF2-40B4-BE49-F238E27FC236}">
              <a16:creationId xmlns:a16="http://schemas.microsoft.com/office/drawing/2014/main" id="{6F4CE41A-ECED-4AF4-B84B-40388949B5C5}"/>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a:extLst>
            <a:ext uri="{FF2B5EF4-FFF2-40B4-BE49-F238E27FC236}">
              <a16:creationId xmlns:a16="http://schemas.microsoft.com/office/drawing/2014/main" id="{735AF9F9-5A51-4916-9405-2584D17551EF}"/>
            </a:ext>
          </a:extLst>
        </xdr:cNvPr>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1" name="n_4aveValue【体育館・プール】&#10;一人当たり面積">
          <a:extLst>
            <a:ext uri="{FF2B5EF4-FFF2-40B4-BE49-F238E27FC236}">
              <a16:creationId xmlns:a16="http://schemas.microsoft.com/office/drawing/2014/main" id="{8F063388-3D6C-4D14-81ED-728EEB1AD3CE}"/>
            </a:ext>
          </a:extLst>
        </xdr:cNvPr>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119651</xdr:rowOff>
    </xdr:from>
    <xdr:ext cx="469744" cy="259045"/>
    <xdr:sp macro="" textlink="">
      <xdr:nvSpPr>
        <xdr:cNvPr id="242" name="n_1mainValue【体育館・プール】&#10;一人当たり面積">
          <a:extLst>
            <a:ext uri="{FF2B5EF4-FFF2-40B4-BE49-F238E27FC236}">
              <a16:creationId xmlns:a16="http://schemas.microsoft.com/office/drawing/2014/main" id="{B85A4406-F379-4A97-BE2E-2F5406AF34CA}"/>
            </a:ext>
          </a:extLst>
        </xdr:cNvPr>
        <xdr:cNvSpPr txBox="1"/>
      </xdr:nvSpPr>
      <xdr:spPr>
        <a:xfrm>
          <a:off x="9391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124223</xdr:rowOff>
    </xdr:from>
    <xdr:ext cx="469744" cy="259045"/>
    <xdr:sp macro="" textlink="">
      <xdr:nvSpPr>
        <xdr:cNvPr id="243" name="n_2mainValue【体育館・プール】&#10;一人当たり面積">
          <a:extLst>
            <a:ext uri="{FF2B5EF4-FFF2-40B4-BE49-F238E27FC236}">
              <a16:creationId xmlns:a16="http://schemas.microsoft.com/office/drawing/2014/main" id="{072E9A04-BD00-4E1E-8668-903CE288E6FF}"/>
            </a:ext>
          </a:extLst>
        </xdr:cNvPr>
        <xdr:cNvSpPr txBox="1"/>
      </xdr:nvSpPr>
      <xdr:spPr>
        <a:xfrm>
          <a:off x="8515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124223</xdr:rowOff>
    </xdr:from>
    <xdr:ext cx="469744" cy="259045"/>
    <xdr:sp macro="" textlink="">
      <xdr:nvSpPr>
        <xdr:cNvPr id="244" name="n_3mainValue【体育館・プール】&#10;一人当たり面積">
          <a:extLst>
            <a:ext uri="{FF2B5EF4-FFF2-40B4-BE49-F238E27FC236}">
              <a16:creationId xmlns:a16="http://schemas.microsoft.com/office/drawing/2014/main" id="{A28CA218-7880-4C67-A5BA-ECC7C2217DA7}"/>
            </a:ext>
          </a:extLst>
        </xdr:cNvPr>
        <xdr:cNvSpPr txBox="1"/>
      </xdr:nvSpPr>
      <xdr:spPr>
        <a:xfrm>
          <a:off x="7626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F2DFA89B-BE6D-487F-9173-646AF9B4CE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BB929846-3977-40DF-BEE2-6D288F584D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78FB4C1C-AD0A-483F-B831-964689126A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910BAADB-3273-4CE1-9C56-1A0CA0F0F3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B11F9111-2147-43D1-A1EE-436C33DE14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38BD1AC5-BB87-4CD9-A544-ADEDBEC6F9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BE442A39-C6B5-4D82-9346-FCFD2C340D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C2F40E41-A26D-4B9B-8292-0E5A4990E7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C0B7C7F2-A695-4F59-95BF-FB0938F618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139094E2-C0FB-43D1-B564-7D7A8AA10E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E3ACFE40-930B-4022-9B90-5BC475EED8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44AA279A-685F-4991-8D46-5F84C251C0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a:extLst>
            <a:ext uri="{FF2B5EF4-FFF2-40B4-BE49-F238E27FC236}">
              <a16:creationId xmlns:a16="http://schemas.microsoft.com/office/drawing/2014/main" id="{F06B974F-0D39-41EC-8AFE-7D90B470CFF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7D4D8BA3-6973-422D-9067-4F21CE7F38E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CAF3A504-9950-4B49-AD78-0F5F3777388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9972F175-E02D-47A2-8969-6A900802821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1492754C-D112-4AED-86E9-4F82E5E1DCB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B3AF6C79-E819-4837-8DC4-3954AC28AC1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27B23BAF-E87F-42F6-A0ED-6121B28F819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560C379D-E896-4700-87A6-CE01DE21616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004DC7E3-E39E-4649-A427-7010AE6262D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E4F923E0-7B2D-4189-887A-3D3ECEB61D5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a:extLst>
            <a:ext uri="{FF2B5EF4-FFF2-40B4-BE49-F238E27FC236}">
              <a16:creationId xmlns:a16="http://schemas.microsoft.com/office/drawing/2014/main" id="{91AE4C4A-0624-4150-9ECA-EE8041CEF80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F63DB572-A9D0-4814-8083-ACB5A6A27E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957C198E-A5B8-4D35-ACE0-AE062AEF5C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a:extLst>
            <a:ext uri="{FF2B5EF4-FFF2-40B4-BE49-F238E27FC236}">
              <a16:creationId xmlns:a16="http://schemas.microsoft.com/office/drawing/2014/main" id="{8A707DB6-9203-4CEF-BAD2-9973C637BF5E}"/>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CF7A74CC-BDE9-4E37-9BB5-D4DA425397C3}"/>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a:extLst>
            <a:ext uri="{FF2B5EF4-FFF2-40B4-BE49-F238E27FC236}">
              <a16:creationId xmlns:a16="http://schemas.microsoft.com/office/drawing/2014/main" id="{6F7CE8E9-0FFC-4010-8C66-0A4EAC2E754D}"/>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a:extLst>
            <a:ext uri="{FF2B5EF4-FFF2-40B4-BE49-F238E27FC236}">
              <a16:creationId xmlns:a16="http://schemas.microsoft.com/office/drawing/2014/main" id="{5BCC606E-A2A1-44D9-B40F-A6106C47AD1F}"/>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a:extLst>
            <a:ext uri="{FF2B5EF4-FFF2-40B4-BE49-F238E27FC236}">
              <a16:creationId xmlns:a16="http://schemas.microsoft.com/office/drawing/2014/main" id="{A0D4E456-26B7-40CB-9B08-1D53EBFF2B04}"/>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5C7C1225-1F07-47BE-99F7-41BB712B7ECC}"/>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a:extLst>
            <a:ext uri="{FF2B5EF4-FFF2-40B4-BE49-F238E27FC236}">
              <a16:creationId xmlns:a16="http://schemas.microsoft.com/office/drawing/2014/main" id="{33B602BD-214F-4E83-932F-48DEB2D5FD17}"/>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a:extLst>
            <a:ext uri="{FF2B5EF4-FFF2-40B4-BE49-F238E27FC236}">
              <a16:creationId xmlns:a16="http://schemas.microsoft.com/office/drawing/2014/main" id="{B53DA859-B81A-4950-B73D-B80FFDB2DB88}"/>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a:extLst>
            <a:ext uri="{FF2B5EF4-FFF2-40B4-BE49-F238E27FC236}">
              <a16:creationId xmlns:a16="http://schemas.microsoft.com/office/drawing/2014/main" id="{787ADB4E-A136-4DAC-BAFE-4BB8AD77BEBE}"/>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a:extLst>
            <a:ext uri="{FF2B5EF4-FFF2-40B4-BE49-F238E27FC236}">
              <a16:creationId xmlns:a16="http://schemas.microsoft.com/office/drawing/2014/main" id="{4854C871-1D7E-46A5-839B-3205103E9411}"/>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80" name="フローチャート: 判断 279">
          <a:extLst>
            <a:ext uri="{FF2B5EF4-FFF2-40B4-BE49-F238E27FC236}">
              <a16:creationId xmlns:a16="http://schemas.microsoft.com/office/drawing/2014/main" id="{008A9E55-FB09-43CC-8251-5B2BCB2BF555}"/>
            </a:ext>
          </a:extLst>
        </xdr:cNvPr>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171E9D-77DD-4C00-99C8-8A49D4941A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D90DA2E-0423-4E8A-87C2-606DB47CB1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B47C6DD1-BD8D-41EA-981D-580880A68A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A37B58C-3922-4800-B28F-3F2D6B23F3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FDF622F-8DCF-4460-B2B3-7889AEA4B05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86" name="楕円 285">
          <a:extLst>
            <a:ext uri="{FF2B5EF4-FFF2-40B4-BE49-F238E27FC236}">
              <a16:creationId xmlns:a16="http://schemas.microsoft.com/office/drawing/2014/main" id="{D69384B0-7391-4F6A-BFD1-5EC1C3CB5DF4}"/>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D71E8C03-AA45-4440-855F-9A8ECAA6D131}"/>
            </a:ext>
          </a:extLst>
        </xdr:cNvPr>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88" name="楕円 287">
          <a:extLst>
            <a:ext uri="{FF2B5EF4-FFF2-40B4-BE49-F238E27FC236}">
              <a16:creationId xmlns:a16="http://schemas.microsoft.com/office/drawing/2014/main" id="{828D888A-52B6-449C-95EB-9B6CA316DA65}"/>
            </a:ext>
          </a:extLst>
        </xdr:cNvPr>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132806</xdr:rowOff>
    </xdr:from>
    <xdr:to>
      <xdr:col>24</xdr:col>
      <xdr:colOff>63500</xdr:colOff>
      <xdr:row>81</xdr:row>
      <xdr:rowOff>168729</xdr:rowOff>
    </xdr:to>
    <xdr:cxnSp macro="">
      <xdr:nvCxnSpPr>
        <xdr:cNvPr id="289" name="直線コネクタ 288">
          <a:extLst>
            <a:ext uri="{FF2B5EF4-FFF2-40B4-BE49-F238E27FC236}">
              <a16:creationId xmlns:a16="http://schemas.microsoft.com/office/drawing/2014/main" id="{E03516B0-3648-46B9-A5EA-C2574113D9E7}"/>
            </a:ext>
          </a:extLst>
        </xdr:cNvPr>
        <xdr:cNvCxnSpPr/>
      </xdr:nvCxnSpPr>
      <xdr:spPr>
        <a:xfrm>
          <a:off x="3797300" y="140202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46082</xdr:rowOff>
    </xdr:from>
    <xdr:to>
      <xdr:col>15</xdr:col>
      <xdr:colOff>101600</xdr:colOff>
      <xdr:row>81</xdr:row>
      <xdr:rowOff>147682</xdr:rowOff>
    </xdr:to>
    <xdr:sp macro="" textlink="">
      <xdr:nvSpPr>
        <xdr:cNvPr id="290" name="楕円 289">
          <a:extLst>
            <a:ext uri="{FF2B5EF4-FFF2-40B4-BE49-F238E27FC236}">
              <a16:creationId xmlns:a16="http://schemas.microsoft.com/office/drawing/2014/main" id="{72C26420-C55B-430C-ACE0-69072E7FD73E}"/>
            </a:ext>
          </a:extLst>
        </xdr:cNvPr>
        <xdr:cNvSpPr/>
      </xdr:nvSpPr>
      <xdr:spPr>
        <a:xfrm>
          <a:off x="2857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96882</xdr:rowOff>
    </xdr:from>
    <xdr:to>
      <xdr:col>19</xdr:col>
      <xdr:colOff>177800</xdr:colOff>
      <xdr:row>81</xdr:row>
      <xdr:rowOff>132806</xdr:rowOff>
    </xdr:to>
    <xdr:cxnSp macro="">
      <xdr:nvCxnSpPr>
        <xdr:cNvPr id="291" name="直線コネクタ 290">
          <a:extLst>
            <a:ext uri="{FF2B5EF4-FFF2-40B4-BE49-F238E27FC236}">
              <a16:creationId xmlns:a16="http://schemas.microsoft.com/office/drawing/2014/main" id="{D23379E5-630E-4082-8CFC-DD469A2C53EB}"/>
            </a:ext>
          </a:extLst>
        </xdr:cNvPr>
        <xdr:cNvCxnSpPr/>
      </xdr:nvCxnSpPr>
      <xdr:spPr>
        <a:xfrm>
          <a:off x="2908300" y="139843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2" name="楕円 291">
          <a:extLst>
            <a:ext uri="{FF2B5EF4-FFF2-40B4-BE49-F238E27FC236}">
              <a16:creationId xmlns:a16="http://schemas.microsoft.com/office/drawing/2014/main" id="{B6433E85-AFF7-4FC9-9F0D-B7B7552798D4}"/>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96882</xdr:rowOff>
    </xdr:to>
    <xdr:cxnSp macro="">
      <xdr:nvCxnSpPr>
        <xdr:cNvPr id="293" name="直線コネクタ 292">
          <a:extLst>
            <a:ext uri="{FF2B5EF4-FFF2-40B4-BE49-F238E27FC236}">
              <a16:creationId xmlns:a16="http://schemas.microsoft.com/office/drawing/2014/main" id="{BE4331E5-8BE8-4F99-948E-214142BCD1F9}"/>
            </a:ext>
          </a:extLst>
        </xdr:cNvPr>
        <xdr:cNvCxnSpPr/>
      </xdr:nvCxnSpPr>
      <xdr:spPr>
        <a:xfrm>
          <a:off x="2019300" y="139484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4" name="n_1aveValue【福祉施設】&#10;有形固定資産減価償却率">
          <a:extLst>
            <a:ext uri="{FF2B5EF4-FFF2-40B4-BE49-F238E27FC236}">
              <a16:creationId xmlns:a16="http://schemas.microsoft.com/office/drawing/2014/main" id="{34FBD32E-3FB8-4757-BC12-F12068E65AFC}"/>
            </a:ext>
          </a:extLst>
        </xdr:cNvPr>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5" name="n_2aveValue【福祉施設】&#10;有形固定資産減価償却率">
          <a:extLst>
            <a:ext uri="{FF2B5EF4-FFF2-40B4-BE49-F238E27FC236}">
              <a16:creationId xmlns:a16="http://schemas.microsoft.com/office/drawing/2014/main" id="{047A41B4-9948-4671-AB9D-8000A9937CF9}"/>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6" name="n_3aveValue【福祉施設】&#10;有形固定資産減価償却率">
          <a:extLst>
            <a:ext uri="{FF2B5EF4-FFF2-40B4-BE49-F238E27FC236}">
              <a16:creationId xmlns:a16="http://schemas.microsoft.com/office/drawing/2014/main" id="{A21D15A3-4C83-4AB5-B3D1-426A28AAC238}"/>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97" name="n_4aveValue【福祉施設】&#10;有形固定資産減価償却率">
          <a:extLst>
            <a:ext uri="{FF2B5EF4-FFF2-40B4-BE49-F238E27FC236}">
              <a16:creationId xmlns:a16="http://schemas.microsoft.com/office/drawing/2014/main" id="{277DEE1D-B5DF-42E5-82A7-FE7D2F60BFFC}"/>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28683</xdr:rowOff>
    </xdr:from>
    <xdr:ext cx="405111" cy="259045"/>
    <xdr:sp macro="" textlink="">
      <xdr:nvSpPr>
        <xdr:cNvPr id="298" name="n_1mainValue【福祉施設】&#10;有形固定資産減価償却率">
          <a:extLst>
            <a:ext uri="{FF2B5EF4-FFF2-40B4-BE49-F238E27FC236}">
              <a16:creationId xmlns:a16="http://schemas.microsoft.com/office/drawing/2014/main" id="{F78B4E93-2BF8-430C-B14A-DE458B032878}"/>
            </a:ext>
          </a:extLst>
        </xdr:cNvPr>
        <xdr:cNvSpPr txBox="1"/>
      </xdr:nvSpPr>
      <xdr:spPr>
        <a:xfrm>
          <a:off x="3582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99" name="n_2mainValue【福祉施設】&#10;有形固定資産減価償却率">
          <a:extLst>
            <a:ext uri="{FF2B5EF4-FFF2-40B4-BE49-F238E27FC236}">
              <a16:creationId xmlns:a16="http://schemas.microsoft.com/office/drawing/2014/main" id="{6D481FA5-7545-4FE2-B27A-0464D20460D8}"/>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0" name="n_3mainValue【福祉施設】&#10;有形固定資産減価償却率">
          <a:extLst>
            <a:ext uri="{FF2B5EF4-FFF2-40B4-BE49-F238E27FC236}">
              <a16:creationId xmlns:a16="http://schemas.microsoft.com/office/drawing/2014/main" id="{ABAFE5E9-5780-4F96-9F29-FC4812495DCC}"/>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4A2FD199-B67E-4BF1-B431-88AC282B75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2B6A9C2F-44D6-4B80-88A2-726C0609A5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FF683915-0593-4FBE-9630-FD3BFF3FBA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46DF805B-19E3-4852-AE70-6EBC9F8522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3B42C76F-BBF5-4DA4-B34B-957B2395CC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B0DF12DC-9172-47D0-B355-A7E8E7955C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773DD6C0-8487-4D18-A521-0FFE831084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39E55088-1247-4F95-8C43-B5155B96D3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B48ABB1F-F279-45BB-80BF-6AEEDA278B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B801EFB8-ECC5-4B3A-B33B-515833FEF8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A16472B3-E3FF-49F8-AC4C-28459931D1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89FD0C69-B756-478C-B6E4-AEA44E8C6CF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B3BE2C65-B5D7-4F14-8895-3F5E06CA2D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8C65473C-71C3-4CB1-8D7D-59A95C42D0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A2728CE2-C7A2-47C6-909A-811FF0EE49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B0F68E43-677F-4D97-BF16-BF658533598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DE9715DA-5FFC-4504-A9C4-9A885568067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8049517-2BC4-4E04-9120-7E1E51C7AE6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6362976-C033-4E02-B8E6-A83315CFFE5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3024ACA3-2895-4764-85CD-5AE5179BDB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1F9EFC62-5149-46D8-ADD7-D81F11D55B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41AC241-4198-4B20-BC14-5B189A472B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646683EA-536A-4964-9836-98640F387C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a:extLst>
            <a:ext uri="{FF2B5EF4-FFF2-40B4-BE49-F238E27FC236}">
              <a16:creationId xmlns:a16="http://schemas.microsoft.com/office/drawing/2014/main" id="{934E290F-D1D2-4D2F-8D49-AA6F579B8312}"/>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a:extLst>
            <a:ext uri="{FF2B5EF4-FFF2-40B4-BE49-F238E27FC236}">
              <a16:creationId xmlns:a16="http://schemas.microsoft.com/office/drawing/2014/main" id="{FD323F26-7CB2-4E7F-9A5A-CA9DC33DDDB5}"/>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a:extLst>
            <a:ext uri="{FF2B5EF4-FFF2-40B4-BE49-F238E27FC236}">
              <a16:creationId xmlns:a16="http://schemas.microsoft.com/office/drawing/2014/main" id="{E031DC6E-A131-4901-AB5E-86F7BD0E0D49}"/>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a:extLst>
            <a:ext uri="{FF2B5EF4-FFF2-40B4-BE49-F238E27FC236}">
              <a16:creationId xmlns:a16="http://schemas.microsoft.com/office/drawing/2014/main" id="{7952C049-CB0D-4009-84B6-52368E9BBF0E}"/>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a:extLst>
            <a:ext uri="{FF2B5EF4-FFF2-40B4-BE49-F238E27FC236}">
              <a16:creationId xmlns:a16="http://schemas.microsoft.com/office/drawing/2014/main" id="{1C9B22C6-17A8-4750-B7F8-51B6FF724316}"/>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9" name="【福祉施設】&#10;一人当たり面積平均値テキスト">
          <a:extLst>
            <a:ext uri="{FF2B5EF4-FFF2-40B4-BE49-F238E27FC236}">
              <a16:creationId xmlns:a16="http://schemas.microsoft.com/office/drawing/2014/main" id="{4739706A-9AD1-4662-AB23-669697DDBA68}"/>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a:extLst>
            <a:ext uri="{FF2B5EF4-FFF2-40B4-BE49-F238E27FC236}">
              <a16:creationId xmlns:a16="http://schemas.microsoft.com/office/drawing/2014/main" id="{46B9F38D-30DD-4757-8A99-0BDADCCF2FD2}"/>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a:extLst>
            <a:ext uri="{FF2B5EF4-FFF2-40B4-BE49-F238E27FC236}">
              <a16:creationId xmlns:a16="http://schemas.microsoft.com/office/drawing/2014/main" id="{1FBAE299-5D5B-4394-B8AB-1AB0271927CD}"/>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a:extLst>
            <a:ext uri="{FF2B5EF4-FFF2-40B4-BE49-F238E27FC236}">
              <a16:creationId xmlns:a16="http://schemas.microsoft.com/office/drawing/2014/main" id="{82D16193-6036-4B73-9973-1B10DA51C631}"/>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a:extLst>
            <a:ext uri="{FF2B5EF4-FFF2-40B4-BE49-F238E27FC236}">
              <a16:creationId xmlns:a16="http://schemas.microsoft.com/office/drawing/2014/main" id="{27FBE50C-0ABD-4963-A01A-95E48FB21684}"/>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34" name="フローチャート: 判断 333">
          <a:extLst>
            <a:ext uri="{FF2B5EF4-FFF2-40B4-BE49-F238E27FC236}">
              <a16:creationId xmlns:a16="http://schemas.microsoft.com/office/drawing/2014/main" id="{93040A7E-9DAC-49F6-A1AC-5482AFD7C929}"/>
            </a:ext>
          </a:extLst>
        </xdr:cNvPr>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E9B68A8-9AA1-41B8-BA8E-5C36210FE1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12AB5344-C140-4B9E-874A-0D5CE79B88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9CB3282-0CCC-4BC9-B57F-8834088127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D2359E7-F7BA-4958-A8C2-7D77AFF9CF0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580D917-9E45-4663-AB82-66CC7893CC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0" name="楕円 339">
          <a:extLst>
            <a:ext uri="{FF2B5EF4-FFF2-40B4-BE49-F238E27FC236}">
              <a16:creationId xmlns:a16="http://schemas.microsoft.com/office/drawing/2014/main" id="{8BD7A308-5A75-4FE2-AB0C-C3B57F299033}"/>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22877</xdr:rowOff>
    </xdr:from>
    <xdr:ext cx="469744" cy="259045"/>
    <xdr:sp macro="" textlink="">
      <xdr:nvSpPr>
        <xdr:cNvPr id="341" name="【福祉施設】&#10;一人当たり面積該当値テキスト">
          <a:extLst>
            <a:ext uri="{FF2B5EF4-FFF2-40B4-BE49-F238E27FC236}">
              <a16:creationId xmlns:a16="http://schemas.microsoft.com/office/drawing/2014/main" id="{6ED81342-1A7E-4806-A44F-49F1C438A8DB}"/>
            </a:ext>
          </a:extLst>
        </xdr:cNvPr>
        <xdr:cNvSpPr txBox="1"/>
      </xdr:nvSpPr>
      <xdr:spPr>
        <a:xfrm>
          <a:off x="10515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42" name="楕円 341">
          <a:extLst>
            <a:ext uri="{FF2B5EF4-FFF2-40B4-BE49-F238E27FC236}">
              <a16:creationId xmlns:a16="http://schemas.microsoft.com/office/drawing/2014/main" id="{92531176-0C6F-4174-BA2A-D1EEDFF31A9D}"/>
            </a:ext>
          </a:extLst>
        </xdr:cNvPr>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43" name="直線コネクタ 342">
          <a:extLst>
            <a:ext uri="{FF2B5EF4-FFF2-40B4-BE49-F238E27FC236}">
              <a16:creationId xmlns:a16="http://schemas.microsoft.com/office/drawing/2014/main" id="{B466C851-96FF-4BB0-B26E-FD36FF147CB9}"/>
            </a:ext>
          </a:extLst>
        </xdr:cNvPr>
        <xdr:cNvCxnSpPr/>
      </xdr:nvCxnSpPr>
      <xdr:spPr>
        <a:xfrm>
          <a:off x="9639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57150</xdr:rowOff>
    </xdr:from>
    <xdr:to>
      <xdr:col>46</xdr:col>
      <xdr:colOff>38100</xdr:colOff>
      <xdr:row>83</xdr:row>
      <xdr:rowOff>158750</xdr:rowOff>
    </xdr:to>
    <xdr:sp macro="" textlink="">
      <xdr:nvSpPr>
        <xdr:cNvPr id="344" name="楕円 343">
          <a:extLst>
            <a:ext uri="{FF2B5EF4-FFF2-40B4-BE49-F238E27FC236}">
              <a16:creationId xmlns:a16="http://schemas.microsoft.com/office/drawing/2014/main" id="{A7BF45BD-76D2-4A91-AE54-83CC67B1252F}"/>
            </a:ext>
          </a:extLst>
        </xdr:cNvPr>
        <xdr:cNvSpPr/>
      </xdr:nvSpPr>
      <xdr:spPr>
        <a:xfrm>
          <a:off x="8699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107950</xdr:rowOff>
    </xdr:to>
    <xdr:cxnSp macro="">
      <xdr:nvCxnSpPr>
        <xdr:cNvPr id="345" name="直線コネクタ 344">
          <a:extLst>
            <a:ext uri="{FF2B5EF4-FFF2-40B4-BE49-F238E27FC236}">
              <a16:creationId xmlns:a16="http://schemas.microsoft.com/office/drawing/2014/main" id="{0770298D-9DA2-4EBB-AF9D-B2D979A1A0D6}"/>
            </a:ext>
          </a:extLst>
        </xdr:cNvPr>
        <xdr:cNvCxnSpPr/>
      </xdr:nvCxnSpPr>
      <xdr:spPr>
        <a:xfrm flipV="1">
          <a:off x="8750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楕円 345">
          <a:extLst>
            <a:ext uri="{FF2B5EF4-FFF2-40B4-BE49-F238E27FC236}">
              <a16:creationId xmlns:a16="http://schemas.microsoft.com/office/drawing/2014/main" id="{9C49BAE3-0C3C-4555-B1FD-FAC397C33D3F}"/>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107950</xdr:rowOff>
    </xdr:to>
    <xdr:cxnSp macro="">
      <xdr:nvCxnSpPr>
        <xdr:cNvPr id="347" name="直線コネクタ 346">
          <a:extLst>
            <a:ext uri="{FF2B5EF4-FFF2-40B4-BE49-F238E27FC236}">
              <a16:creationId xmlns:a16="http://schemas.microsoft.com/office/drawing/2014/main" id="{D5074584-A093-4C35-BC6F-20BF628B2B58}"/>
            </a:ext>
          </a:extLst>
        </xdr:cNvPr>
        <xdr:cNvCxnSpPr/>
      </xdr:nvCxnSpPr>
      <xdr:spPr>
        <a:xfrm>
          <a:off x="7861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48" name="n_1aveValue【福祉施設】&#10;一人当たり面積">
          <a:extLst>
            <a:ext uri="{FF2B5EF4-FFF2-40B4-BE49-F238E27FC236}">
              <a16:creationId xmlns:a16="http://schemas.microsoft.com/office/drawing/2014/main" id="{28A55EE9-0E42-41D3-A4A2-7C442A8F5568}"/>
            </a:ext>
          </a:extLst>
        </xdr:cNvPr>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49" name="n_2aveValue【福祉施設】&#10;一人当たり面積">
          <a:extLst>
            <a:ext uri="{FF2B5EF4-FFF2-40B4-BE49-F238E27FC236}">
              <a16:creationId xmlns:a16="http://schemas.microsoft.com/office/drawing/2014/main" id="{76D4A4B0-8CC3-4C34-8D86-E25E2C823275}"/>
            </a:ext>
          </a:extLst>
        </xdr:cNvPr>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50" name="n_3aveValue【福祉施設】&#10;一人当たり面積">
          <a:extLst>
            <a:ext uri="{FF2B5EF4-FFF2-40B4-BE49-F238E27FC236}">
              <a16:creationId xmlns:a16="http://schemas.microsoft.com/office/drawing/2014/main" id="{6DF79373-80A2-44D1-991B-FC9F012C5148}"/>
            </a:ext>
          </a:extLst>
        </xdr:cNvPr>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51" name="n_4aveValue【福祉施設】&#10;一人当たり面積">
          <a:extLst>
            <a:ext uri="{FF2B5EF4-FFF2-40B4-BE49-F238E27FC236}">
              <a16:creationId xmlns:a16="http://schemas.microsoft.com/office/drawing/2014/main" id="{AAD399D6-2A41-4CC7-B811-6DDC39E0337D}"/>
            </a:ext>
          </a:extLst>
        </xdr:cNvPr>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52" name="n_1mainValue【福祉施設】&#10;一人当たり面積">
          <a:extLst>
            <a:ext uri="{FF2B5EF4-FFF2-40B4-BE49-F238E27FC236}">
              <a16:creationId xmlns:a16="http://schemas.microsoft.com/office/drawing/2014/main" id="{C37BBD4A-E8BC-459C-94DE-C6891AFA0221}"/>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353" name="n_2mainValue【福祉施設】&#10;一人当たり面積">
          <a:extLst>
            <a:ext uri="{FF2B5EF4-FFF2-40B4-BE49-F238E27FC236}">
              <a16:creationId xmlns:a16="http://schemas.microsoft.com/office/drawing/2014/main" id="{CE36DE85-622B-452F-A348-019E8E1C2F8C}"/>
            </a:ext>
          </a:extLst>
        </xdr:cNvPr>
        <xdr:cNvSpPr txBox="1"/>
      </xdr:nvSpPr>
      <xdr:spPr>
        <a:xfrm>
          <a:off x="8515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54" name="n_3mainValue【福祉施設】&#10;一人当たり面積">
          <a:extLst>
            <a:ext uri="{FF2B5EF4-FFF2-40B4-BE49-F238E27FC236}">
              <a16:creationId xmlns:a16="http://schemas.microsoft.com/office/drawing/2014/main" id="{44C0D4B8-AC66-4E8F-B91F-29F1DDB88C19}"/>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FB419AF-D686-46C3-A9F9-8C6C171359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FB2AC90-DB18-4013-957C-72DD57AF65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4875C351-0F9F-4000-A23A-F42D074EED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486DF4C6-AA64-4902-A85F-809B9C92FA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4BC0AE50-09BE-4E7E-BE1C-4031B41523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868DBFB9-B59E-40FA-9120-CF0A3EB4C2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5195DEE6-1FAE-4F85-94E2-A6EE2F7FE0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3EBB3144-B1EE-468D-9A2A-DEC70BC7144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7E3358CA-3EB4-4016-90F0-F767A8DC85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0C74848B-1935-41B5-9968-C119BF3F962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759F63DD-A14D-4EC1-9EFB-CE0D2106B18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D9F2170C-65FD-42C6-B43C-2C383B4B3FE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D7A24048-236A-4D72-BD1D-38A6DD8CA30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12A7F99F-5D47-4D00-835B-CFA7B662E96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5F4D7528-0404-4D00-B692-A6B58345AE4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5D4525D3-1076-4C8E-8E65-C430D79052C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A8303FAB-56FA-4CDC-9FD9-385C1D964B0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2A41E5AB-31D1-443F-B2F0-6C86EAF759E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661E11F4-32D5-4A11-8ED7-24D42E68202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10A1846B-050C-4170-82EF-915B055892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0F81D83D-E3F6-49DA-AFFC-5699E1C5996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F3F077D3-C1AB-46F0-8A9A-DD251A9164C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016736CC-5B8A-4046-A647-D96DC4BEA3B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9F63F1B9-169D-4C27-B0F2-876B16523E2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E32680A1-D0A0-4AE0-BD4C-4CF0ADB22A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a:extLst>
            <a:ext uri="{FF2B5EF4-FFF2-40B4-BE49-F238E27FC236}">
              <a16:creationId xmlns:a16="http://schemas.microsoft.com/office/drawing/2014/main" id="{5FF58E64-2F3C-424A-985B-F915AA16D628}"/>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a:extLst>
            <a:ext uri="{FF2B5EF4-FFF2-40B4-BE49-F238E27FC236}">
              <a16:creationId xmlns:a16="http://schemas.microsoft.com/office/drawing/2014/main" id="{97588336-0F84-40EA-B204-F131B15ECEDF}"/>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a:extLst>
            <a:ext uri="{FF2B5EF4-FFF2-40B4-BE49-F238E27FC236}">
              <a16:creationId xmlns:a16="http://schemas.microsoft.com/office/drawing/2014/main" id="{E3C078B2-49C7-4A01-82B9-017F5C7C9D72}"/>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A8D1A76D-1405-4CC1-BD15-02782383EC89}"/>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a:extLst>
            <a:ext uri="{FF2B5EF4-FFF2-40B4-BE49-F238E27FC236}">
              <a16:creationId xmlns:a16="http://schemas.microsoft.com/office/drawing/2014/main" id="{783ACD37-2413-44B0-88B7-F20CCBCDA79D}"/>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7D7D71F9-C98F-4386-B901-EF5C083BBAD5}"/>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a:extLst>
            <a:ext uri="{FF2B5EF4-FFF2-40B4-BE49-F238E27FC236}">
              <a16:creationId xmlns:a16="http://schemas.microsoft.com/office/drawing/2014/main" id="{F911C259-1993-4B02-936A-EDAB2150E1DD}"/>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a:extLst>
            <a:ext uri="{FF2B5EF4-FFF2-40B4-BE49-F238E27FC236}">
              <a16:creationId xmlns:a16="http://schemas.microsoft.com/office/drawing/2014/main" id="{40FC8171-F7D1-4CC9-8384-EB262D1D1F4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a:extLst>
            <a:ext uri="{FF2B5EF4-FFF2-40B4-BE49-F238E27FC236}">
              <a16:creationId xmlns:a16="http://schemas.microsoft.com/office/drawing/2014/main" id="{7B489B58-30D7-416D-BFFE-939E4EE24CBD}"/>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a:extLst>
            <a:ext uri="{FF2B5EF4-FFF2-40B4-BE49-F238E27FC236}">
              <a16:creationId xmlns:a16="http://schemas.microsoft.com/office/drawing/2014/main" id="{5EC80731-59CC-47DF-92F3-A439CD23632B}"/>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90" name="フローチャート: 判断 389">
          <a:extLst>
            <a:ext uri="{FF2B5EF4-FFF2-40B4-BE49-F238E27FC236}">
              <a16:creationId xmlns:a16="http://schemas.microsoft.com/office/drawing/2014/main" id="{FE853B7E-F9F9-4240-86FE-E3CD9F37BB22}"/>
            </a:ext>
          </a:extLst>
        </xdr:cNvPr>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47EB0482-2142-486B-B6E7-5E378B4342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7B4A9391-F1D3-4D47-B62B-29FA8D6F910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56F3662D-310F-4BE0-A8B4-37038A68AC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9863FF48-493F-4DA2-9CAE-7185E795C1B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676222A-D311-4366-AC3F-52C921D5E2B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96" name="楕円 395">
          <a:extLst>
            <a:ext uri="{FF2B5EF4-FFF2-40B4-BE49-F238E27FC236}">
              <a16:creationId xmlns:a16="http://schemas.microsoft.com/office/drawing/2014/main" id="{74A768D8-9FA1-40F9-9D6F-8EAC0DA10FB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397" name="楕円 396">
          <a:extLst>
            <a:ext uri="{FF2B5EF4-FFF2-40B4-BE49-F238E27FC236}">
              <a16:creationId xmlns:a16="http://schemas.microsoft.com/office/drawing/2014/main" id="{121DFCE8-BBCE-4F14-8229-9A1F2D0F4109}"/>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98" name="直線コネクタ 397">
          <a:extLst>
            <a:ext uri="{FF2B5EF4-FFF2-40B4-BE49-F238E27FC236}">
              <a16:creationId xmlns:a16="http://schemas.microsoft.com/office/drawing/2014/main" id="{D8757FAF-E585-444E-ACF1-27033151AB9C}"/>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99" name="楕円 398">
          <a:extLst>
            <a:ext uri="{FF2B5EF4-FFF2-40B4-BE49-F238E27FC236}">
              <a16:creationId xmlns:a16="http://schemas.microsoft.com/office/drawing/2014/main" id="{D966878A-EA4C-463B-9416-3490FAFD0642}"/>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00" name="直線コネクタ 399">
          <a:extLst>
            <a:ext uri="{FF2B5EF4-FFF2-40B4-BE49-F238E27FC236}">
              <a16:creationId xmlns:a16="http://schemas.microsoft.com/office/drawing/2014/main" id="{A39CB2E8-AD69-4CE6-8E38-5A8059C43D75}"/>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1" name="n_1aveValue【市民会館】&#10;有形固定資産減価償却率">
          <a:extLst>
            <a:ext uri="{FF2B5EF4-FFF2-40B4-BE49-F238E27FC236}">
              <a16:creationId xmlns:a16="http://schemas.microsoft.com/office/drawing/2014/main" id="{5BECF484-F0F3-4519-A766-BEB99A23D66E}"/>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2" name="n_2aveValue【市民会館】&#10;有形固定資産減価償却率">
          <a:extLst>
            <a:ext uri="{FF2B5EF4-FFF2-40B4-BE49-F238E27FC236}">
              <a16:creationId xmlns:a16="http://schemas.microsoft.com/office/drawing/2014/main" id="{1A14A48D-5963-405D-99EA-0F741E371464}"/>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3" name="n_3aveValue【市民会館】&#10;有形固定資産減価償却率">
          <a:extLst>
            <a:ext uri="{FF2B5EF4-FFF2-40B4-BE49-F238E27FC236}">
              <a16:creationId xmlns:a16="http://schemas.microsoft.com/office/drawing/2014/main" id="{664C558F-C8A4-4389-98D5-3DAD1FCE02AE}"/>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04" name="n_4aveValue【市民会館】&#10;有形固定資産減価償却率">
          <a:extLst>
            <a:ext uri="{FF2B5EF4-FFF2-40B4-BE49-F238E27FC236}">
              <a16:creationId xmlns:a16="http://schemas.microsoft.com/office/drawing/2014/main" id="{03380C55-FF63-4B87-8A3C-3270ED876480}"/>
            </a:ext>
          </a:extLst>
        </xdr:cNvPr>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05" name="n_1mainValue【市民会館】&#10;有形固定資産減価償却率">
          <a:extLst>
            <a:ext uri="{FF2B5EF4-FFF2-40B4-BE49-F238E27FC236}">
              <a16:creationId xmlns:a16="http://schemas.microsoft.com/office/drawing/2014/main" id="{0F0983BA-FDD0-43AB-ACC1-4E720E216C18}"/>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06" name="n_2mainValue【市民会館】&#10;有形固定資産減価償却率">
          <a:extLst>
            <a:ext uri="{FF2B5EF4-FFF2-40B4-BE49-F238E27FC236}">
              <a16:creationId xmlns:a16="http://schemas.microsoft.com/office/drawing/2014/main" id="{40249F8D-71B9-47E5-9FA6-36EF63A8A634}"/>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07" name="n_3mainValue【市民会館】&#10;有形固定資産減価償却率">
          <a:extLst>
            <a:ext uri="{FF2B5EF4-FFF2-40B4-BE49-F238E27FC236}">
              <a16:creationId xmlns:a16="http://schemas.microsoft.com/office/drawing/2014/main" id="{F9263E53-5E7A-40F5-BE08-6A0465124261}"/>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a:extLst>
            <a:ext uri="{FF2B5EF4-FFF2-40B4-BE49-F238E27FC236}">
              <a16:creationId xmlns:a16="http://schemas.microsoft.com/office/drawing/2014/main" id="{FF1C7F25-B8CF-4DA8-990E-A1981F53C4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a:extLst>
            <a:ext uri="{FF2B5EF4-FFF2-40B4-BE49-F238E27FC236}">
              <a16:creationId xmlns:a16="http://schemas.microsoft.com/office/drawing/2014/main" id="{2CD43A79-E460-468A-8AA1-11090413C8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a:extLst>
            <a:ext uri="{FF2B5EF4-FFF2-40B4-BE49-F238E27FC236}">
              <a16:creationId xmlns:a16="http://schemas.microsoft.com/office/drawing/2014/main" id="{7AE15441-EFB6-4BE1-9087-B9DCD67BD0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a:extLst>
            <a:ext uri="{FF2B5EF4-FFF2-40B4-BE49-F238E27FC236}">
              <a16:creationId xmlns:a16="http://schemas.microsoft.com/office/drawing/2014/main" id="{1A756770-403C-4F8D-BD76-113639A7BA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a:extLst>
            <a:ext uri="{FF2B5EF4-FFF2-40B4-BE49-F238E27FC236}">
              <a16:creationId xmlns:a16="http://schemas.microsoft.com/office/drawing/2014/main" id="{ACD4B5CC-B115-4FF1-90DB-35C8DB386A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a:extLst>
            <a:ext uri="{FF2B5EF4-FFF2-40B4-BE49-F238E27FC236}">
              <a16:creationId xmlns:a16="http://schemas.microsoft.com/office/drawing/2014/main" id="{9F2D50EC-3A81-4F55-8E14-E64E9B59F3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a:extLst>
            <a:ext uri="{FF2B5EF4-FFF2-40B4-BE49-F238E27FC236}">
              <a16:creationId xmlns:a16="http://schemas.microsoft.com/office/drawing/2014/main" id="{99CD4DF8-62C6-4ABE-A7DE-DCD7EBCA5A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a:extLst>
            <a:ext uri="{FF2B5EF4-FFF2-40B4-BE49-F238E27FC236}">
              <a16:creationId xmlns:a16="http://schemas.microsoft.com/office/drawing/2014/main" id="{2A58B4E7-C31C-4A57-8A40-8405CA05B96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8702FF71-CB5B-4D09-883A-7D187633FB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a:extLst>
            <a:ext uri="{FF2B5EF4-FFF2-40B4-BE49-F238E27FC236}">
              <a16:creationId xmlns:a16="http://schemas.microsoft.com/office/drawing/2014/main" id="{A7620A4D-AEB3-40E8-BCE0-7D27AF41C97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8" name="直線コネクタ 417">
          <a:extLst>
            <a:ext uri="{FF2B5EF4-FFF2-40B4-BE49-F238E27FC236}">
              <a16:creationId xmlns:a16="http://schemas.microsoft.com/office/drawing/2014/main" id="{6CE99E2E-0D96-4AC2-A397-FAD4F01A9BE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9" name="テキスト ボックス 418">
          <a:extLst>
            <a:ext uri="{FF2B5EF4-FFF2-40B4-BE49-F238E27FC236}">
              <a16:creationId xmlns:a16="http://schemas.microsoft.com/office/drawing/2014/main" id="{53ABE530-2F08-4DBC-890A-3BBEF91C0FF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0" name="直線コネクタ 419">
          <a:extLst>
            <a:ext uri="{FF2B5EF4-FFF2-40B4-BE49-F238E27FC236}">
              <a16:creationId xmlns:a16="http://schemas.microsoft.com/office/drawing/2014/main" id="{75A89E48-EFCC-4674-8F89-6E3CE967A15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1" name="テキスト ボックス 420">
          <a:extLst>
            <a:ext uri="{FF2B5EF4-FFF2-40B4-BE49-F238E27FC236}">
              <a16:creationId xmlns:a16="http://schemas.microsoft.com/office/drawing/2014/main" id="{6C2698B1-FA48-4B08-AE32-5A587BA4D35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2" name="直線コネクタ 421">
          <a:extLst>
            <a:ext uri="{FF2B5EF4-FFF2-40B4-BE49-F238E27FC236}">
              <a16:creationId xmlns:a16="http://schemas.microsoft.com/office/drawing/2014/main" id="{8C6BAD20-277C-49C9-9809-49713C5C9D5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3" name="テキスト ボックス 422">
          <a:extLst>
            <a:ext uri="{FF2B5EF4-FFF2-40B4-BE49-F238E27FC236}">
              <a16:creationId xmlns:a16="http://schemas.microsoft.com/office/drawing/2014/main" id="{E398AF9A-F865-44E5-A4F5-3A3D0DE3010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4" name="直線コネクタ 423">
          <a:extLst>
            <a:ext uri="{FF2B5EF4-FFF2-40B4-BE49-F238E27FC236}">
              <a16:creationId xmlns:a16="http://schemas.microsoft.com/office/drawing/2014/main" id="{4AD8CA1B-ECC3-4710-921C-D084C033D34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5" name="テキスト ボックス 424">
          <a:extLst>
            <a:ext uri="{FF2B5EF4-FFF2-40B4-BE49-F238E27FC236}">
              <a16:creationId xmlns:a16="http://schemas.microsoft.com/office/drawing/2014/main" id="{DDABE968-2F70-42B2-97B9-9EC71AB069E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6" name="直線コネクタ 425">
          <a:extLst>
            <a:ext uri="{FF2B5EF4-FFF2-40B4-BE49-F238E27FC236}">
              <a16:creationId xmlns:a16="http://schemas.microsoft.com/office/drawing/2014/main" id="{5138DFB9-073F-4962-868F-D0CF8305168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7" name="テキスト ボックス 426">
          <a:extLst>
            <a:ext uri="{FF2B5EF4-FFF2-40B4-BE49-F238E27FC236}">
              <a16:creationId xmlns:a16="http://schemas.microsoft.com/office/drawing/2014/main" id="{85C7F0E3-BF13-46CA-82CA-C0A0DC8263B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1A8B4313-7C56-411D-9D52-9FCA51CB88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CBFA36F3-FE7B-4410-9034-DA393D9626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CE4F1E63-46C3-4A9E-8036-9142576538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1" name="直線コネクタ 430">
          <a:extLst>
            <a:ext uri="{FF2B5EF4-FFF2-40B4-BE49-F238E27FC236}">
              <a16:creationId xmlns:a16="http://schemas.microsoft.com/office/drawing/2014/main" id="{FADBAEEA-D5C8-4361-AA87-12DB45B233E7}"/>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2" name="【市民会館】&#10;一人当たり面積最小値テキスト">
          <a:extLst>
            <a:ext uri="{FF2B5EF4-FFF2-40B4-BE49-F238E27FC236}">
              <a16:creationId xmlns:a16="http://schemas.microsoft.com/office/drawing/2014/main" id="{C5A4B03F-50BD-42BE-BE0A-FA436FBB86DA}"/>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3" name="直線コネクタ 432">
          <a:extLst>
            <a:ext uri="{FF2B5EF4-FFF2-40B4-BE49-F238E27FC236}">
              <a16:creationId xmlns:a16="http://schemas.microsoft.com/office/drawing/2014/main" id="{A079972C-E943-4D80-ABBC-07523B218AF8}"/>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4" name="【市民会館】&#10;一人当たり面積最大値テキスト">
          <a:extLst>
            <a:ext uri="{FF2B5EF4-FFF2-40B4-BE49-F238E27FC236}">
              <a16:creationId xmlns:a16="http://schemas.microsoft.com/office/drawing/2014/main" id="{D523AC47-3696-486D-8631-BDA182DE737C}"/>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5" name="直線コネクタ 434">
          <a:extLst>
            <a:ext uri="{FF2B5EF4-FFF2-40B4-BE49-F238E27FC236}">
              <a16:creationId xmlns:a16="http://schemas.microsoft.com/office/drawing/2014/main" id="{0918A138-AAF5-4066-9F5D-0E9968E7817D}"/>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6" name="【市民会館】&#10;一人当たり面積平均値テキスト">
          <a:extLst>
            <a:ext uri="{FF2B5EF4-FFF2-40B4-BE49-F238E27FC236}">
              <a16:creationId xmlns:a16="http://schemas.microsoft.com/office/drawing/2014/main" id="{6205DA6D-5230-4A40-8B6F-52BCB15EC2E7}"/>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37" name="フローチャート: 判断 436">
          <a:extLst>
            <a:ext uri="{FF2B5EF4-FFF2-40B4-BE49-F238E27FC236}">
              <a16:creationId xmlns:a16="http://schemas.microsoft.com/office/drawing/2014/main" id="{50CDF226-5A17-4071-B684-3CD385D0CD03}"/>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38" name="フローチャート: 判断 437">
          <a:extLst>
            <a:ext uri="{FF2B5EF4-FFF2-40B4-BE49-F238E27FC236}">
              <a16:creationId xmlns:a16="http://schemas.microsoft.com/office/drawing/2014/main" id="{0A7F6C9C-CEAA-4B4B-9681-81FDD4E28727}"/>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9" name="フローチャート: 判断 438">
          <a:extLst>
            <a:ext uri="{FF2B5EF4-FFF2-40B4-BE49-F238E27FC236}">
              <a16:creationId xmlns:a16="http://schemas.microsoft.com/office/drawing/2014/main" id="{25E2E244-6A6B-4562-B319-BF6FE1354F92}"/>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0" name="フローチャート: 判断 439">
          <a:extLst>
            <a:ext uri="{FF2B5EF4-FFF2-40B4-BE49-F238E27FC236}">
              <a16:creationId xmlns:a16="http://schemas.microsoft.com/office/drawing/2014/main" id="{B78C853B-A630-4FC4-8E31-9A01F9B1F3AF}"/>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41" name="フローチャート: 判断 440">
          <a:extLst>
            <a:ext uri="{FF2B5EF4-FFF2-40B4-BE49-F238E27FC236}">
              <a16:creationId xmlns:a16="http://schemas.microsoft.com/office/drawing/2014/main" id="{DC16D79B-9831-46FA-83B3-77BE23F2460B}"/>
            </a:ext>
          </a:extLst>
        </xdr:cNvPr>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C78ECA02-A01E-4A9A-AD60-A8A3334C93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D5318EB-ECC0-4434-B852-EE1A0650A2B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48BDEA0E-8F26-4B31-AF0D-1AC642095A2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D4BFBDA2-D8B3-456E-A4FD-8E07E018676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E90E9436-183F-403B-9882-38977DB55BE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447" name="楕円 446">
          <a:extLst>
            <a:ext uri="{FF2B5EF4-FFF2-40B4-BE49-F238E27FC236}">
              <a16:creationId xmlns:a16="http://schemas.microsoft.com/office/drawing/2014/main" id="{2F1A3787-8F55-4308-8677-FA1905AB4B16}"/>
            </a:ext>
          </a:extLst>
        </xdr:cNvPr>
        <xdr:cNvSpPr/>
      </xdr:nvSpPr>
      <xdr:spPr>
        <a:xfrm>
          <a:off x="9588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40639</xdr:rowOff>
    </xdr:from>
    <xdr:to>
      <xdr:col>46</xdr:col>
      <xdr:colOff>38100</xdr:colOff>
      <xdr:row>108</xdr:row>
      <xdr:rowOff>142239</xdr:rowOff>
    </xdr:to>
    <xdr:sp macro="" textlink="">
      <xdr:nvSpPr>
        <xdr:cNvPr id="448" name="楕円 447">
          <a:extLst>
            <a:ext uri="{FF2B5EF4-FFF2-40B4-BE49-F238E27FC236}">
              <a16:creationId xmlns:a16="http://schemas.microsoft.com/office/drawing/2014/main" id="{BE7DF1AB-5519-4044-AD2A-48312C8D2F66}"/>
            </a:ext>
          </a:extLst>
        </xdr:cNvPr>
        <xdr:cNvSpPr/>
      </xdr:nvSpPr>
      <xdr:spPr>
        <a:xfrm>
          <a:off x="8699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91439</xdr:rowOff>
    </xdr:to>
    <xdr:cxnSp macro="">
      <xdr:nvCxnSpPr>
        <xdr:cNvPr id="449" name="直線コネクタ 448">
          <a:extLst>
            <a:ext uri="{FF2B5EF4-FFF2-40B4-BE49-F238E27FC236}">
              <a16:creationId xmlns:a16="http://schemas.microsoft.com/office/drawing/2014/main" id="{06EF7117-155D-4000-B02A-CC2FE811A83E}"/>
            </a:ext>
          </a:extLst>
        </xdr:cNvPr>
        <xdr:cNvCxnSpPr/>
      </xdr:nvCxnSpPr>
      <xdr:spPr>
        <a:xfrm>
          <a:off x="8750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40639</xdr:rowOff>
    </xdr:from>
    <xdr:to>
      <xdr:col>41</xdr:col>
      <xdr:colOff>101600</xdr:colOff>
      <xdr:row>108</xdr:row>
      <xdr:rowOff>142239</xdr:rowOff>
    </xdr:to>
    <xdr:sp macro="" textlink="">
      <xdr:nvSpPr>
        <xdr:cNvPr id="450" name="楕円 449">
          <a:extLst>
            <a:ext uri="{FF2B5EF4-FFF2-40B4-BE49-F238E27FC236}">
              <a16:creationId xmlns:a16="http://schemas.microsoft.com/office/drawing/2014/main" id="{DF11E17A-C424-4820-8510-D4A8DF80B8D9}"/>
            </a:ext>
          </a:extLst>
        </xdr:cNvPr>
        <xdr:cNvSpPr/>
      </xdr:nvSpPr>
      <xdr:spPr>
        <a:xfrm>
          <a:off x="7810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91439</xdr:rowOff>
    </xdr:from>
    <xdr:to>
      <xdr:col>45</xdr:col>
      <xdr:colOff>177800</xdr:colOff>
      <xdr:row>108</xdr:row>
      <xdr:rowOff>91439</xdr:rowOff>
    </xdr:to>
    <xdr:cxnSp macro="">
      <xdr:nvCxnSpPr>
        <xdr:cNvPr id="451" name="直線コネクタ 450">
          <a:extLst>
            <a:ext uri="{FF2B5EF4-FFF2-40B4-BE49-F238E27FC236}">
              <a16:creationId xmlns:a16="http://schemas.microsoft.com/office/drawing/2014/main" id="{9EA85899-6965-4B9B-92B5-9CB1FCF73D48}"/>
            </a:ext>
          </a:extLst>
        </xdr:cNvPr>
        <xdr:cNvCxnSpPr/>
      </xdr:nvCxnSpPr>
      <xdr:spPr>
        <a:xfrm>
          <a:off x="7861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2" name="n_1aveValue【市民会館】&#10;一人当たり面積">
          <a:extLst>
            <a:ext uri="{FF2B5EF4-FFF2-40B4-BE49-F238E27FC236}">
              <a16:creationId xmlns:a16="http://schemas.microsoft.com/office/drawing/2014/main" id="{89500734-33BB-46FD-AA45-F6E7008CF1DE}"/>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3" name="n_2aveValue【市民会館】&#10;一人当たり面積">
          <a:extLst>
            <a:ext uri="{FF2B5EF4-FFF2-40B4-BE49-F238E27FC236}">
              <a16:creationId xmlns:a16="http://schemas.microsoft.com/office/drawing/2014/main" id="{B463996B-71A7-43AD-8967-6AFF0F1FDCAB}"/>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54" name="n_3aveValue【市民会館】&#10;一人当たり面積">
          <a:extLst>
            <a:ext uri="{FF2B5EF4-FFF2-40B4-BE49-F238E27FC236}">
              <a16:creationId xmlns:a16="http://schemas.microsoft.com/office/drawing/2014/main" id="{12DBF7CF-CA41-42A4-85E7-7A3C3FEE6BC5}"/>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55" name="n_4aveValue【市民会館】&#10;一人当たり面積">
          <a:extLst>
            <a:ext uri="{FF2B5EF4-FFF2-40B4-BE49-F238E27FC236}">
              <a16:creationId xmlns:a16="http://schemas.microsoft.com/office/drawing/2014/main" id="{A2731322-8860-4128-A334-E16E9C241189}"/>
            </a:ext>
          </a:extLst>
        </xdr:cNvPr>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456" name="n_1mainValue【市民会館】&#10;一人当たり面積">
          <a:extLst>
            <a:ext uri="{FF2B5EF4-FFF2-40B4-BE49-F238E27FC236}">
              <a16:creationId xmlns:a16="http://schemas.microsoft.com/office/drawing/2014/main" id="{20B1F3CB-CFA6-4BCF-8306-6D342CC445AC}"/>
            </a:ext>
          </a:extLst>
        </xdr:cNvPr>
        <xdr:cNvSpPr txBox="1"/>
      </xdr:nvSpPr>
      <xdr:spPr>
        <a:xfrm>
          <a:off x="9391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133366</xdr:rowOff>
    </xdr:from>
    <xdr:ext cx="469744" cy="259045"/>
    <xdr:sp macro="" textlink="">
      <xdr:nvSpPr>
        <xdr:cNvPr id="457" name="n_2mainValue【市民会館】&#10;一人当たり面積">
          <a:extLst>
            <a:ext uri="{FF2B5EF4-FFF2-40B4-BE49-F238E27FC236}">
              <a16:creationId xmlns:a16="http://schemas.microsoft.com/office/drawing/2014/main" id="{0C16E9B4-A4A6-466A-8480-1AC56C386B3E}"/>
            </a:ext>
          </a:extLst>
        </xdr:cNvPr>
        <xdr:cNvSpPr txBox="1"/>
      </xdr:nvSpPr>
      <xdr:spPr>
        <a:xfrm>
          <a:off x="8515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133366</xdr:rowOff>
    </xdr:from>
    <xdr:ext cx="469744" cy="259045"/>
    <xdr:sp macro="" textlink="">
      <xdr:nvSpPr>
        <xdr:cNvPr id="458" name="n_3mainValue【市民会館】&#10;一人当たり面積">
          <a:extLst>
            <a:ext uri="{FF2B5EF4-FFF2-40B4-BE49-F238E27FC236}">
              <a16:creationId xmlns:a16="http://schemas.microsoft.com/office/drawing/2014/main" id="{6BC55B60-675F-4123-B6C9-7F4B9D2812C4}"/>
            </a:ext>
          </a:extLst>
        </xdr:cNvPr>
        <xdr:cNvSpPr txBox="1"/>
      </xdr:nvSpPr>
      <xdr:spPr>
        <a:xfrm>
          <a:off x="7626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DFDA5B8D-0B5D-4DDF-8231-284FED8227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A1CBA249-73B9-47F2-B7C3-665016A77D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15D27A92-9368-416A-9334-89C369653C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94E81DA9-8C2F-41D4-81A5-ECACA13E55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CC6DBA33-A8B4-4374-A1E0-9702E8511D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7F1BDDBE-90C5-4F10-9259-BFB80DD95A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121C1F51-9430-4132-9E29-16F2FF83F6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77D16F64-AA8D-4BA4-8CC1-2382D116B19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a:extLst>
            <a:ext uri="{FF2B5EF4-FFF2-40B4-BE49-F238E27FC236}">
              <a16:creationId xmlns:a16="http://schemas.microsoft.com/office/drawing/2014/main" id="{04A3EDB6-366D-47A8-AB86-633A4B06B9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a:extLst>
            <a:ext uri="{FF2B5EF4-FFF2-40B4-BE49-F238E27FC236}">
              <a16:creationId xmlns:a16="http://schemas.microsoft.com/office/drawing/2014/main" id="{04E021E8-EF77-4B3F-8113-F11B572235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a:extLst>
            <a:ext uri="{FF2B5EF4-FFF2-40B4-BE49-F238E27FC236}">
              <a16:creationId xmlns:a16="http://schemas.microsoft.com/office/drawing/2014/main" id="{424F5FC0-6722-4271-A8EB-EA84C291E2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a:extLst>
            <a:ext uri="{FF2B5EF4-FFF2-40B4-BE49-F238E27FC236}">
              <a16:creationId xmlns:a16="http://schemas.microsoft.com/office/drawing/2014/main" id="{4A492E48-B180-4DA4-A8CF-43292649A1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a:extLst>
            <a:ext uri="{FF2B5EF4-FFF2-40B4-BE49-F238E27FC236}">
              <a16:creationId xmlns:a16="http://schemas.microsoft.com/office/drawing/2014/main" id="{CF3FCBE6-12D0-4D30-AFA0-DA0597AFFF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a:extLst>
            <a:ext uri="{FF2B5EF4-FFF2-40B4-BE49-F238E27FC236}">
              <a16:creationId xmlns:a16="http://schemas.microsoft.com/office/drawing/2014/main" id="{D498A439-9D0E-4C7D-A824-E37CDEFBF3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a:extLst>
            <a:ext uri="{FF2B5EF4-FFF2-40B4-BE49-F238E27FC236}">
              <a16:creationId xmlns:a16="http://schemas.microsoft.com/office/drawing/2014/main" id="{64A61458-4DFB-479C-9AF4-E0C9157D21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a:extLst>
            <a:ext uri="{FF2B5EF4-FFF2-40B4-BE49-F238E27FC236}">
              <a16:creationId xmlns:a16="http://schemas.microsoft.com/office/drawing/2014/main" id="{FD7A3A17-7877-4C21-A319-F1A1B8203D5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11258CE8-1228-40A9-A7B4-D503346E19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7712254B-A2BB-4075-9E67-E2BAAC9A23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2D47495B-C044-4D75-BD00-DB7BA459EE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97A519B0-BF53-423A-A5BD-54C44B58CD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AC45A7C4-1138-43C8-AAA1-F8635050B1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AE1FBE9C-E34E-4BE0-AF7E-006735B80E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4EAE734C-B0AC-4B07-82A7-D33EB25359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B4A5C828-494F-4390-A2C7-FB4CFD8164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A6C6EFD6-F7A1-4E1A-B643-BD214EFCED1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19900749-EA0F-4A0B-871E-B5C221F130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D8A8D7AA-63BF-4320-9F32-FB99F520EC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a:extLst>
            <a:ext uri="{FF2B5EF4-FFF2-40B4-BE49-F238E27FC236}">
              <a16:creationId xmlns:a16="http://schemas.microsoft.com/office/drawing/2014/main" id="{98F36FB9-DF07-4D8C-ACA3-AED3684F702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a:extLst>
            <a:ext uri="{FF2B5EF4-FFF2-40B4-BE49-F238E27FC236}">
              <a16:creationId xmlns:a16="http://schemas.microsoft.com/office/drawing/2014/main" id="{D5C013BD-A55E-4D18-93B7-551AE8B9176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a:extLst>
            <a:ext uri="{FF2B5EF4-FFF2-40B4-BE49-F238E27FC236}">
              <a16:creationId xmlns:a16="http://schemas.microsoft.com/office/drawing/2014/main" id="{931B3217-221C-4547-9893-46A46E0060C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a:extLst>
            <a:ext uri="{FF2B5EF4-FFF2-40B4-BE49-F238E27FC236}">
              <a16:creationId xmlns:a16="http://schemas.microsoft.com/office/drawing/2014/main" id="{D2C319F8-CD44-460E-BF80-4CC98D44EA7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a:extLst>
            <a:ext uri="{FF2B5EF4-FFF2-40B4-BE49-F238E27FC236}">
              <a16:creationId xmlns:a16="http://schemas.microsoft.com/office/drawing/2014/main" id="{5E3F357E-3EF2-455D-9027-C1FA5FBAE35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a:extLst>
            <a:ext uri="{FF2B5EF4-FFF2-40B4-BE49-F238E27FC236}">
              <a16:creationId xmlns:a16="http://schemas.microsoft.com/office/drawing/2014/main" id="{49EFA8ED-208D-49EC-9B97-18469932192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a:extLst>
            <a:ext uri="{FF2B5EF4-FFF2-40B4-BE49-F238E27FC236}">
              <a16:creationId xmlns:a16="http://schemas.microsoft.com/office/drawing/2014/main" id="{CB7B3F2B-5E89-4C6B-935C-F377C485E6C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a:extLst>
            <a:ext uri="{FF2B5EF4-FFF2-40B4-BE49-F238E27FC236}">
              <a16:creationId xmlns:a16="http://schemas.microsoft.com/office/drawing/2014/main" id="{65FF0FF7-5B66-41DD-8B8E-F59469CACE8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88DBB366-0B64-4397-9AA0-1A06C06C9F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5" name="テキスト ボックス 494">
          <a:extLst>
            <a:ext uri="{FF2B5EF4-FFF2-40B4-BE49-F238E27FC236}">
              <a16:creationId xmlns:a16="http://schemas.microsoft.com/office/drawing/2014/main" id="{15751DE1-8AB2-4F2F-AAAE-1AB749BD1E2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a:extLst>
            <a:ext uri="{FF2B5EF4-FFF2-40B4-BE49-F238E27FC236}">
              <a16:creationId xmlns:a16="http://schemas.microsoft.com/office/drawing/2014/main" id="{176888A6-12C9-4B7C-855D-C2A403101D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0</xdr:rowOff>
    </xdr:from>
    <xdr:to>
      <xdr:col>85</xdr:col>
      <xdr:colOff>126364</xdr:colOff>
      <xdr:row>64</xdr:row>
      <xdr:rowOff>107442</xdr:rowOff>
    </xdr:to>
    <xdr:cxnSp macro="">
      <xdr:nvCxnSpPr>
        <xdr:cNvPr id="497" name="直線コネクタ 496">
          <a:extLst>
            <a:ext uri="{FF2B5EF4-FFF2-40B4-BE49-F238E27FC236}">
              <a16:creationId xmlns:a16="http://schemas.microsoft.com/office/drawing/2014/main" id="{F1B607C7-86EC-4C43-AB83-13A4EA674158}"/>
            </a:ext>
          </a:extLst>
        </xdr:cNvPr>
        <xdr:cNvCxnSpPr/>
      </xdr:nvCxnSpPr>
      <xdr:spPr>
        <a:xfrm flipV="1">
          <a:off x="16318864" y="99441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111269</xdr:rowOff>
    </xdr:from>
    <xdr:ext cx="405111" cy="259045"/>
    <xdr:sp macro="" textlink="">
      <xdr:nvSpPr>
        <xdr:cNvPr id="498" name="【保健センター・保健所】&#10;有形固定資産減価償却率最小値テキスト">
          <a:extLst>
            <a:ext uri="{FF2B5EF4-FFF2-40B4-BE49-F238E27FC236}">
              <a16:creationId xmlns:a16="http://schemas.microsoft.com/office/drawing/2014/main" id="{EE7F1AEA-668B-4638-B0C2-F0F4E24F8490}"/>
            </a:ext>
          </a:extLst>
        </xdr:cNvPr>
        <xdr:cNvSpPr txBox="1"/>
      </xdr:nvSpPr>
      <xdr:spPr>
        <a:xfrm>
          <a:off x="16357600" y="1108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107442</xdr:rowOff>
    </xdr:from>
    <xdr:to>
      <xdr:col>86</xdr:col>
      <xdr:colOff>25400</xdr:colOff>
      <xdr:row>64</xdr:row>
      <xdr:rowOff>107442</xdr:rowOff>
    </xdr:to>
    <xdr:cxnSp macro="">
      <xdr:nvCxnSpPr>
        <xdr:cNvPr id="499" name="直線コネクタ 498">
          <a:extLst>
            <a:ext uri="{FF2B5EF4-FFF2-40B4-BE49-F238E27FC236}">
              <a16:creationId xmlns:a16="http://schemas.microsoft.com/office/drawing/2014/main" id="{DC50BC36-C7B8-469C-A321-4E91CD62E122}"/>
            </a:ext>
          </a:extLst>
        </xdr:cNvPr>
        <xdr:cNvCxnSpPr/>
      </xdr:nvCxnSpPr>
      <xdr:spPr>
        <a:xfrm>
          <a:off x="16230600" y="110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118127</xdr:rowOff>
    </xdr:from>
    <xdr:ext cx="405111" cy="259045"/>
    <xdr:sp macro="" textlink="">
      <xdr:nvSpPr>
        <xdr:cNvPr id="500" name="【保健センター・保健所】&#10;有形固定資産減価償却率最大値テキスト">
          <a:extLst>
            <a:ext uri="{FF2B5EF4-FFF2-40B4-BE49-F238E27FC236}">
              <a16:creationId xmlns:a16="http://schemas.microsoft.com/office/drawing/2014/main" id="{49587A1F-6191-4549-9F42-F9EFA2B60067}"/>
            </a:ext>
          </a:extLst>
        </xdr:cNvPr>
        <xdr:cNvSpPr txBox="1"/>
      </xdr:nvSpPr>
      <xdr:spPr>
        <a:xfrm>
          <a:off x="163576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0</xdr:rowOff>
    </xdr:from>
    <xdr:to>
      <xdr:col>86</xdr:col>
      <xdr:colOff>25400</xdr:colOff>
      <xdr:row>58</xdr:row>
      <xdr:rowOff>0</xdr:rowOff>
    </xdr:to>
    <xdr:cxnSp macro="">
      <xdr:nvCxnSpPr>
        <xdr:cNvPr id="501" name="直線コネクタ 500">
          <a:extLst>
            <a:ext uri="{FF2B5EF4-FFF2-40B4-BE49-F238E27FC236}">
              <a16:creationId xmlns:a16="http://schemas.microsoft.com/office/drawing/2014/main" id="{46226B20-1397-4F54-9EF7-DDD285EB5177}"/>
            </a:ext>
          </a:extLst>
        </xdr:cNvPr>
        <xdr:cNvCxnSpPr/>
      </xdr:nvCxnSpPr>
      <xdr:spPr>
        <a:xfrm>
          <a:off x="16230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105935</xdr:rowOff>
    </xdr:from>
    <xdr:ext cx="405111" cy="259045"/>
    <xdr:sp macro="" textlink="">
      <xdr:nvSpPr>
        <xdr:cNvPr id="502" name="【保健センター・保健所】&#10;有形固定資産減価償却率平均値テキスト">
          <a:extLst>
            <a:ext uri="{FF2B5EF4-FFF2-40B4-BE49-F238E27FC236}">
              <a16:creationId xmlns:a16="http://schemas.microsoft.com/office/drawing/2014/main" id="{184BF516-36F8-40DA-A849-F27F4BC2EA75}"/>
            </a:ext>
          </a:extLst>
        </xdr:cNvPr>
        <xdr:cNvSpPr txBox="1"/>
      </xdr:nvSpPr>
      <xdr:spPr>
        <a:xfrm>
          <a:off x="16357600" y="10221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127508</xdr:rowOff>
    </xdr:from>
    <xdr:to>
      <xdr:col>85</xdr:col>
      <xdr:colOff>177800</xdr:colOff>
      <xdr:row>60</xdr:row>
      <xdr:rowOff>57658</xdr:rowOff>
    </xdr:to>
    <xdr:sp macro="" textlink="">
      <xdr:nvSpPr>
        <xdr:cNvPr id="503" name="フローチャート: 判断 502">
          <a:extLst>
            <a:ext uri="{FF2B5EF4-FFF2-40B4-BE49-F238E27FC236}">
              <a16:creationId xmlns:a16="http://schemas.microsoft.com/office/drawing/2014/main" id="{28FEAFB2-5815-46EA-8AA5-9B0BFEF0DA97}"/>
            </a:ext>
          </a:extLst>
        </xdr:cNvPr>
        <xdr:cNvSpPr/>
      </xdr:nvSpPr>
      <xdr:spPr>
        <a:xfrm>
          <a:off x="162687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136652</xdr:rowOff>
    </xdr:from>
    <xdr:to>
      <xdr:col>81</xdr:col>
      <xdr:colOff>101600</xdr:colOff>
      <xdr:row>60</xdr:row>
      <xdr:rowOff>66802</xdr:rowOff>
    </xdr:to>
    <xdr:sp macro="" textlink="">
      <xdr:nvSpPr>
        <xdr:cNvPr id="504" name="フローチャート: 判断 503">
          <a:extLst>
            <a:ext uri="{FF2B5EF4-FFF2-40B4-BE49-F238E27FC236}">
              <a16:creationId xmlns:a16="http://schemas.microsoft.com/office/drawing/2014/main" id="{88265F51-B61E-4080-B581-D390C2B79632}"/>
            </a:ext>
          </a:extLst>
        </xdr:cNvPr>
        <xdr:cNvSpPr/>
      </xdr:nvSpPr>
      <xdr:spPr>
        <a:xfrm>
          <a:off x="15430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05" name="フローチャート: 判断 504">
          <a:extLst>
            <a:ext uri="{FF2B5EF4-FFF2-40B4-BE49-F238E27FC236}">
              <a16:creationId xmlns:a16="http://schemas.microsoft.com/office/drawing/2014/main" id="{59FC98E9-BA35-4D3E-803F-7DBD6789D817}"/>
            </a:ext>
          </a:extLst>
        </xdr:cNvPr>
        <xdr:cNvSpPr/>
      </xdr:nvSpPr>
      <xdr:spPr>
        <a:xfrm>
          <a:off x="14541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06" name="フローチャート: 判断 505">
          <a:extLst>
            <a:ext uri="{FF2B5EF4-FFF2-40B4-BE49-F238E27FC236}">
              <a16:creationId xmlns:a16="http://schemas.microsoft.com/office/drawing/2014/main" id="{8CBBF1A5-8B2E-4BA0-B7A0-0608DA1D243C}"/>
            </a:ext>
          </a:extLst>
        </xdr:cNvPr>
        <xdr:cNvSpPr/>
      </xdr:nvSpPr>
      <xdr:spPr>
        <a:xfrm>
          <a:off x="13652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97790</xdr:rowOff>
    </xdr:from>
    <xdr:to>
      <xdr:col>67</xdr:col>
      <xdr:colOff>101600</xdr:colOff>
      <xdr:row>61</xdr:row>
      <xdr:rowOff>27940</xdr:rowOff>
    </xdr:to>
    <xdr:sp macro="" textlink="">
      <xdr:nvSpPr>
        <xdr:cNvPr id="507" name="フローチャート: 判断 506">
          <a:extLst>
            <a:ext uri="{FF2B5EF4-FFF2-40B4-BE49-F238E27FC236}">
              <a16:creationId xmlns:a16="http://schemas.microsoft.com/office/drawing/2014/main" id="{21A1CDA4-D0DC-41A4-BF96-240DD948B403}"/>
            </a:ext>
          </a:extLst>
        </xdr:cNvPr>
        <xdr:cNvSpPr/>
      </xdr:nvSpPr>
      <xdr:spPr>
        <a:xfrm>
          <a:off x="12763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2065C8D8-7145-4959-BF11-89868A56E28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AEB84C7B-8B05-4BE9-A4DA-C8C0686758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54975EE-B5DF-48F7-B5A9-7713790E93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124D9E5-75B2-4C21-A50D-9B0AF39F78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3C0B12E6-AFD9-4332-A6D3-F64068574D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122936</xdr:rowOff>
    </xdr:from>
    <xdr:to>
      <xdr:col>85</xdr:col>
      <xdr:colOff>177800</xdr:colOff>
      <xdr:row>58</xdr:row>
      <xdr:rowOff>53086</xdr:rowOff>
    </xdr:to>
    <xdr:sp macro="" textlink="">
      <xdr:nvSpPr>
        <xdr:cNvPr id="513" name="楕円 512">
          <a:extLst>
            <a:ext uri="{FF2B5EF4-FFF2-40B4-BE49-F238E27FC236}">
              <a16:creationId xmlns:a16="http://schemas.microsoft.com/office/drawing/2014/main" id="{C9F21DD8-9AD0-48FF-B332-0445A9665F3F}"/>
            </a:ext>
          </a:extLst>
        </xdr:cNvPr>
        <xdr:cNvSpPr/>
      </xdr:nvSpPr>
      <xdr:spPr>
        <a:xfrm>
          <a:off x="162687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73677</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DFE7520D-AD84-4456-97EA-D9FB1A1B60A4}"/>
            </a:ext>
          </a:extLst>
        </xdr:cNvPr>
        <xdr:cNvSpPr txBox="1"/>
      </xdr:nvSpPr>
      <xdr:spPr>
        <a:xfrm>
          <a:off x="16357600"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72644</xdr:rowOff>
    </xdr:from>
    <xdr:to>
      <xdr:col>81</xdr:col>
      <xdr:colOff>101600</xdr:colOff>
      <xdr:row>58</xdr:row>
      <xdr:rowOff>2794</xdr:rowOff>
    </xdr:to>
    <xdr:sp macro="" textlink="">
      <xdr:nvSpPr>
        <xdr:cNvPr id="515" name="楕円 514">
          <a:extLst>
            <a:ext uri="{FF2B5EF4-FFF2-40B4-BE49-F238E27FC236}">
              <a16:creationId xmlns:a16="http://schemas.microsoft.com/office/drawing/2014/main" id="{7507DD76-70F2-49CD-9C15-1821D2BC6E79}"/>
            </a:ext>
          </a:extLst>
        </xdr:cNvPr>
        <xdr:cNvSpPr/>
      </xdr:nvSpPr>
      <xdr:spPr>
        <a:xfrm>
          <a:off x="15430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123444</xdr:rowOff>
    </xdr:from>
    <xdr:to>
      <xdr:col>85</xdr:col>
      <xdr:colOff>127000</xdr:colOff>
      <xdr:row>58</xdr:row>
      <xdr:rowOff>2286</xdr:rowOff>
    </xdr:to>
    <xdr:cxnSp macro="">
      <xdr:nvCxnSpPr>
        <xdr:cNvPr id="516" name="直線コネクタ 515">
          <a:extLst>
            <a:ext uri="{FF2B5EF4-FFF2-40B4-BE49-F238E27FC236}">
              <a16:creationId xmlns:a16="http://schemas.microsoft.com/office/drawing/2014/main" id="{A8783FE2-F62A-4C61-A943-FC67761D2351}"/>
            </a:ext>
          </a:extLst>
        </xdr:cNvPr>
        <xdr:cNvCxnSpPr/>
      </xdr:nvCxnSpPr>
      <xdr:spPr>
        <a:xfrm>
          <a:off x="15481300" y="989609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22352</xdr:rowOff>
    </xdr:from>
    <xdr:to>
      <xdr:col>76</xdr:col>
      <xdr:colOff>165100</xdr:colOff>
      <xdr:row>57</xdr:row>
      <xdr:rowOff>123952</xdr:rowOff>
    </xdr:to>
    <xdr:sp macro="" textlink="">
      <xdr:nvSpPr>
        <xdr:cNvPr id="517" name="楕円 516">
          <a:extLst>
            <a:ext uri="{FF2B5EF4-FFF2-40B4-BE49-F238E27FC236}">
              <a16:creationId xmlns:a16="http://schemas.microsoft.com/office/drawing/2014/main" id="{D314D8B6-F41A-42C1-9BDE-40E871BDF358}"/>
            </a:ext>
          </a:extLst>
        </xdr:cNvPr>
        <xdr:cNvSpPr/>
      </xdr:nvSpPr>
      <xdr:spPr>
        <a:xfrm>
          <a:off x="14541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73152</xdr:rowOff>
    </xdr:from>
    <xdr:to>
      <xdr:col>81</xdr:col>
      <xdr:colOff>50800</xdr:colOff>
      <xdr:row>57</xdr:row>
      <xdr:rowOff>123444</xdr:rowOff>
    </xdr:to>
    <xdr:cxnSp macro="">
      <xdr:nvCxnSpPr>
        <xdr:cNvPr id="518" name="直線コネクタ 517">
          <a:extLst>
            <a:ext uri="{FF2B5EF4-FFF2-40B4-BE49-F238E27FC236}">
              <a16:creationId xmlns:a16="http://schemas.microsoft.com/office/drawing/2014/main" id="{7CC0CE14-17BF-404D-83ED-31A7F99099A5}"/>
            </a:ext>
          </a:extLst>
        </xdr:cNvPr>
        <xdr:cNvCxnSpPr/>
      </xdr:nvCxnSpPr>
      <xdr:spPr>
        <a:xfrm>
          <a:off x="14592300" y="98458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143510</xdr:rowOff>
    </xdr:from>
    <xdr:to>
      <xdr:col>72</xdr:col>
      <xdr:colOff>38100</xdr:colOff>
      <xdr:row>57</xdr:row>
      <xdr:rowOff>73660</xdr:rowOff>
    </xdr:to>
    <xdr:sp macro="" textlink="">
      <xdr:nvSpPr>
        <xdr:cNvPr id="519" name="楕円 518">
          <a:extLst>
            <a:ext uri="{FF2B5EF4-FFF2-40B4-BE49-F238E27FC236}">
              <a16:creationId xmlns:a16="http://schemas.microsoft.com/office/drawing/2014/main" id="{05FB0891-D28E-4402-AA2D-382860068358}"/>
            </a:ext>
          </a:extLst>
        </xdr:cNvPr>
        <xdr:cNvSpPr/>
      </xdr:nvSpPr>
      <xdr:spPr>
        <a:xfrm>
          <a:off x="1365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22860</xdr:rowOff>
    </xdr:from>
    <xdr:to>
      <xdr:col>76</xdr:col>
      <xdr:colOff>114300</xdr:colOff>
      <xdr:row>57</xdr:row>
      <xdr:rowOff>73152</xdr:rowOff>
    </xdr:to>
    <xdr:cxnSp macro="">
      <xdr:nvCxnSpPr>
        <xdr:cNvPr id="520" name="直線コネクタ 519">
          <a:extLst>
            <a:ext uri="{FF2B5EF4-FFF2-40B4-BE49-F238E27FC236}">
              <a16:creationId xmlns:a16="http://schemas.microsoft.com/office/drawing/2014/main" id="{01D0FDBD-2442-4A35-B5BB-B03DF2AA4E91}"/>
            </a:ext>
          </a:extLst>
        </xdr:cNvPr>
        <xdr:cNvCxnSpPr/>
      </xdr:nvCxnSpPr>
      <xdr:spPr>
        <a:xfrm>
          <a:off x="13703300" y="97955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57929</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07879402-3142-459C-8654-8B3E34628CDE}"/>
            </a:ext>
          </a:extLst>
        </xdr:cNvPr>
        <xdr:cNvSpPr txBox="1"/>
      </xdr:nvSpPr>
      <xdr:spPr>
        <a:xfrm>
          <a:off x="15266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37355</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10B62A04-E204-4D4D-9BCA-87C184710B2A}"/>
            </a:ext>
          </a:extLst>
        </xdr:cNvPr>
        <xdr:cNvSpPr txBox="1"/>
      </xdr:nvSpPr>
      <xdr:spPr>
        <a:xfrm>
          <a:off x="14389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156227</xdr:rowOff>
    </xdr:from>
    <xdr:ext cx="405111" cy="259045"/>
    <xdr:sp macro="" textlink="">
      <xdr:nvSpPr>
        <xdr:cNvPr id="523" name="n_3aveValue【保健センター・保健所】&#10;有形固定資産減価償却率">
          <a:extLst>
            <a:ext uri="{FF2B5EF4-FFF2-40B4-BE49-F238E27FC236}">
              <a16:creationId xmlns:a16="http://schemas.microsoft.com/office/drawing/2014/main" id="{FE718BD1-3837-4CC6-BF7F-B078324FBB2D}"/>
            </a:ext>
          </a:extLst>
        </xdr:cNvPr>
        <xdr:cNvSpPr txBox="1"/>
      </xdr:nvSpPr>
      <xdr:spPr>
        <a:xfrm>
          <a:off x="13500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44467</xdr:rowOff>
    </xdr:from>
    <xdr:ext cx="405111" cy="259045"/>
    <xdr:sp macro="" textlink="">
      <xdr:nvSpPr>
        <xdr:cNvPr id="524" name="n_4aveValue【保健センター・保健所】&#10;有形固定資産減価償却率">
          <a:extLst>
            <a:ext uri="{FF2B5EF4-FFF2-40B4-BE49-F238E27FC236}">
              <a16:creationId xmlns:a16="http://schemas.microsoft.com/office/drawing/2014/main" id="{0C11337D-290B-4276-B5EE-23533247631C}"/>
            </a:ext>
          </a:extLst>
        </xdr:cNvPr>
        <xdr:cNvSpPr txBox="1"/>
      </xdr:nvSpPr>
      <xdr:spPr>
        <a:xfrm>
          <a:off x="12611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19321</xdr:rowOff>
    </xdr:from>
    <xdr:ext cx="405111" cy="259045"/>
    <xdr:sp macro="" textlink="">
      <xdr:nvSpPr>
        <xdr:cNvPr id="525" name="n_1mainValue【保健センター・保健所】&#10;有形固定資産減価償却率">
          <a:extLst>
            <a:ext uri="{FF2B5EF4-FFF2-40B4-BE49-F238E27FC236}">
              <a16:creationId xmlns:a16="http://schemas.microsoft.com/office/drawing/2014/main" id="{63C2AF12-377A-4EAE-9F07-1B4C66CDB89D}"/>
            </a:ext>
          </a:extLst>
        </xdr:cNvPr>
        <xdr:cNvSpPr txBox="1"/>
      </xdr:nvSpPr>
      <xdr:spPr>
        <a:xfrm>
          <a:off x="152660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526" name="n_2mainValue【保健センター・保健所】&#10;有形固定資産減価償却率">
          <a:extLst>
            <a:ext uri="{FF2B5EF4-FFF2-40B4-BE49-F238E27FC236}">
              <a16:creationId xmlns:a16="http://schemas.microsoft.com/office/drawing/2014/main" id="{F8238752-1A6F-492F-916B-3941CA96C274}"/>
            </a:ext>
          </a:extLst>
        </xdr:cNvPr>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90187</xdr:rowOff>
    </xdr:from>
    <xdr:ext cx="405111" cy="259045"/>
    <xdr:sp macro="" textlink="">
      <xdr:nvSpPr>
        <xdr:cNvPr id="527" name="n_3mainValue【保健センター・保健所】&#10;有形固定資産減価償却率">
          <a:extLst>
            <a:ext uri="{FF2B5EF4-FFF2-40B4-BE49-F238E27FC236}">
              <a16:creationId xmlns:a16="http://schemas.microsoft.com/office/drawing/2014/main" id="{A5A7282F-7448-449E-A7A1-757527275A2D}"/>
            </a:ext>
          </a:extLst>
        </xdr:cNvPr>
        <xdr:cNvSpPr txBox="1"/>
      </xdr:nvSpPr>
      <xdr:spPr>
        <a:xfrm>
          <a:off x="13500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8AED523F-604F-44AA-B07F-8A69F200A4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7D6C7E49-3406-4631-9C3F-67A86C7D32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B0916DF3-FBD3-4452-B8D3-398711AC94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C5A7C1A5-D3AC-4F1C-AF77-2159F3CED8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E3D88564-6199-4535-BDCE-F87138EBD2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50C2E450-B407-45EC-BC96-67C2FA3168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31750409-CC9A-4E77-AF90-23BABD65F0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1460F18A-5307-4DFC-A763-55450834B7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166B41F8-1783-4D7F-BEC7-5EA0C598E1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54EF70BD-FB92-411E-A6B2-017F542738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AB2F73FC-EEF9-4A6D-B5DB-C256A717882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B8C8092B-2155-4845-BCF1-CA38E4F05DC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AC405C33-7328-4C1D-BA29-28B9068159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C95758DD-CA77-44F6-BAF5-5F5861D94B0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221D7545-9863-4286-A225-901C9766DE8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EFDC9B41-4445-48F7-8B49-AB5FCDE935C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41A810C3-A48A-46E0-A110-11089F5663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A28BCE7B-F935-4469-80F1-A38F44EB84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9F763DCE-FFC0-401C-86CD-2AF7628C51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8C11188-73DE-4AAB-BFFB-763DC0F97A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a:extLst>
            <a:ext uri="{FF2B5EF4-FFF2-40B4-BE49-F238E27FC236}">
              <a16:creationId xmlns:a16="http://schemas.microsoft.com/office/drawing/2014/main" id="{D725701F-6267-4888-990A-12E738A2E3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49" name="直線コネクタ 548">
          <a:extLst>
            <a:ext uri="{FF2B5EF4-FFF2-40B4-BE49-F238E27FC236}">
              <a16:creationId xmlns:a16="http://schemas.microsoft.com/office/drawing/2014/main" id="{2DF349FC-5BF2-4DB2-8307-2824F40868E9}"/>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50" name="【保健センター・保健所】&#10;一人当たり面積最小値テキスト">
          <a:extLst>
            <a:ext uri="{FF2B5EF4-FFF2-40B4-BE49-F238E27FC236}">
              <a16:creationId xmlns:a16="http://schemas.microsoft.com/office/drawing/2014/main" id="{D61E090D-B763-46C0-A2FB-BFBF653FF62D}"/>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1" name="直線コネクタ 550">
          <a:extLst>
            <a:ext uri="{FF2B5EF4-FFF2-40B4-BE49-F238E27FC236}">
              <a16:creationId xmlns:a16="http://schemas.microsoft.com/office/drawing/2014/main" id="{812231E5-785B-4F99-BE3A-898163DF9EBD}"/>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52" name="【保健センター・保健所】&#10;一人当たり面積最大値テキスト">
          <a:extLst>
            <a:ext uri="{FF2B5EF4-FFF2-40B4-BE49-F238E27FC236}">
              <a16:creationId xmlns:a16="http://schemas.microsoft.com/office/drawing/2014/main" id="{20930B37-921A-4826-94EC-3E1454C0B5AB}"/>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53" name="直線コネクタ 552">
          <a:extLst>
            <a:ext uri="{FF2B5EF4-FFF2-40B4-BE49-F238E27FC236}">
              <a16:creationId xmlns:a16="http://schemas.microsoft.com/office/drawing/2014/main" id="{AA26F275-611B-4785-B822-E35C972333A4}"/>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54" name="【保健センター・保健所】&#10;一人当たり面積平均値テキスト">
          <a:extLst>
            <a:ext uri="{FF2B5EF4-FFF2-40B4-BE49-F238E27FC236}">
              <a16:creationId xmlns:a16="http://schemas.microsoft.com/office/drawing/2014/main" id="{957B4709-71EF-4406-9436-A77422B0459B}"/>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55" name="フローチャート: 判断 554">
          <a:extLst>
            <a:ext uri="{FF2B5EF4-FFF2-40B4-BE49-F238E27FC236}">
              <a16:creationId xmlns:a16="http://schemas.microsoft.com/office/drawing/2014/main" id="{89384821-D684-4739-8294-0E48DD00223F}"/>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56" name="フローチャート: 判断 555">
          <a:extLst>
            <a:ext uri="{FF2B5EF4-FFF2-40B4-BE49-F238E27FC236}">
              <a16:creationId xmlns:a16="http://schemas.microsoft.com/office/drawing/2014/main" id="{FEC2E6D8-6197-4F76-B8D9-3D27CF0BACAD}"/>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57" name="フローチャート: 判断 556">
          <a:extLst>
            <a:ext uri="{FF2B5EF4-FFF2-40B4-BE49-F238E27FC236}">
              <a16:creationId xmlns:a16="http://schemas.microsoft.com/office/drawing/2014/main" id="{A6939B25-705E-44F9-9F57-CD0B69360EF6}"/>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58" name="フローチャート: 判断 557">
          <a:extLst>
            <a:ext uri="{FF2B5EF4-FFF2-40B4-BE49-F238E27FC236}">
              <a16:creationId xmlns:a16="http://schemas.microsoft.com/office/drawing/2014/main" id="{53D39519-518C-46F9-B100-4222820B2F8B}"/>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59" name="フローチャート: 判断 558">
          <a:extLst>
            <a:ext uri="{FF2B5EF4-FFF2-40B4-BE49-F238E27FC236}">
              <a16:creationId xmlns:a16="http://schemas.microsoft.com/office/drawing/2014/main" id="{D2DBC829-79D3-47CE-93E3-02ADBFEF9B33}"/>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ABB15FD2-552C-47EF-AF24-A3C04894F2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5682564-9021-483B-968B-6A78BC0278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4DA086B-5A7A-4042-89CB-A6100DD9B1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BD1D230-8D8F-470F-BF63-CC0FAA2204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3B60D46-01AD-4797-8A92-C82C9AFA32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65" name="楕円 564">
          <a:extLst>
            <a:ext uri="{FF2B5EF4-FFF2-40B4-BE49-F238E27FC236}">
              <a16:creationId xmlns:a16="http://schemas.microsoft.com/office/drawing/2014/main" id="{31C70376-29D5-43DD-AD57-70D5678F3C3C}"/>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566" name="【保健センター・保健所】&#10;一人当たり面積該当値テキスト">
          <a:extLst>
            <a:ext uri="{FF2B5EF4-FFF2-40B4-BE49-F238E27FC236}">
              <a16:creationId xmlns:a16="http://schemas.microsoft.com/office/drawing/2014/main" id="{287BE259-6AC9-421A-A4F7-77EFA95AD233}"/>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67" name="楕円 566">
          <a:extLst>
            <a:ext uri="{FF2B5EF4-FFF2-40B4-BE49-F238E27FC236}">
              <a16:creationId xmlns:a16="http://schemas.microsoft.com/office/drawing/2014/main" id="{AE1A995C-5043-49E0-97DB-0EC54A696AF6}"/>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568" name="直線コネクタ 567">
          <a:extLst>
            <a:ext uri="{FF2B5EF4-FFF2-40B4-BE49-F238E27FC236}">
              <a16:creationId xmlns:a16="http://schemas.microsoft.com/office/drawing/2014/main" id="{55016A75-C472-457F-86C6-B99992E27745}"/>
            </a:ext>
          </a:extLst>
        </xdr:cNvPr>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569" name="楕円 568">
          <a:extLst>
            <a:ext uri="{FF2B5EF4-FFF2-40B4-BE49-F238E27FC236}">
              <a16:creationId xmlns:a16="http://schemas.microsoft.com/office/drawing/2014/main" id="{A6E10C14-C49A-4079-ACB7-49ACC382F2BA}"/>
            </a:ext>
          </a:extLst>
        </xdr:cNvPr>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570" name="直線コネクタ 569">
          <a:extLst>
            <a:ext uri="{FF2B5EF4-FFF2-40B4-BE49-F238E27FC236}">
              <a16:creationId xmlns:a16="http://schemas.microsoft.com/office/drawing/2014/main" id="{62A16F85-0131-4546-A7C8-9730FFC26BBE}"/>
            </a:ext>
          </a:extLst>
        </xdr:cNvPr>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571" name="楕円 570">
          <a:extLst>
            <a:ext uri="{FF2B5EF4-FFF2-40B4-BE49-F238E27FC236}">
              <a16:creationId xmlns:a16="http://schemas.microsoft.com/office/drawing/2014/main" id="{78D35207-F1A5-4932-835E-87DEB5F63A2A}"/>
            </a:ext>
          </a:extLst>
        </xdr:cNvPr>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572" name="直線コネクタ 571">
          <a:extLst>
            <a:ext uri="{FF2B5EF4-FFF2-40B4-BE49-F238E27FC236}">
              <a16:creationId xmlns:a16="http://schemas.microsoft.com/office/drawing/2014/main" id="{3BCB02A7-3883-4546-BE8F-5C62055A3190}"/>
            </a:ext>
          </a:extLst>
        </xdr:cNvPr>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573" name="n_1aveValue【保健センター・保健所】&#10;一人当たり面積">
          <a:extLst>
            <a:ext uri="{FF2B5EF4-FFF2-40B4-BE49-F238E27FC236}">
              <a16:creationId xmlns:a16="http://schemas.microsoft.com/office/drawing/2014/main" id="{994EE16C-AC93-43D5-B1BF-1D3758585F23}"/>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74" name="n_2aveValue【保健センター・保健所】&#10;一人当たり面積">
          <a:extLst>
            <a:ext uri="{FF2B5EF4-FFF2-40B4-BE49-F238E27FC236}">
              <a16:creationId xmlns:a16="http://schemas.microsoft.com/office/drawing/2014/main" id="{65996D44-85D4-4F2D-BDA1-AE4B9EB03DEA}"/>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575" name="n_3aveValue【保健センター・保健所】&#10;一人当たり面積">
          <a:extLst>
            <a:ext uri="{FF2B5EF4-FFF2-40B4-BE49-F238E27FC236}">
              <a16:creationId xmlns:a16="http://schemas.microsoft.com/office/drawing/2014/main" id="{6EE1AC75-7B9B-4C4B-8818-5CB52C81E029}"/>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576" name="n_4aveValue【保健センター・保健所】&#10;一人当たり面積">
          <a:extLst>
            <a:ext uri="{FF2B5EF4-FFF2-40B4-BE49-F238E27FC236}">
              <a16:creationId xmlns:a16="http://schemas.microsoft.com/office/drawing/2014/main" id="{2E11A86D-8C93-4CFD-936D-396C1E2D6857}"/>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577" name="n_1mainValue【保健センター・保健所】&#10;一人当たり面積">
          <a:extLst>
            <a:ext uri="{FF2B5EF4-FFF2-40B4-BE49-F238E27FC236}">
              <a16:creationId xmlns:a16="http://schemas.microsoft.com/office/drawing/2014/main" id="{BF6ED48D-B4F7-4E78-B9A8-56CEE01D9FC8}"/>
            </a:ext>
          </a:extLst>
        </xdr:cNvPr>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578" name="n_2mainValue【保健センター・保健所】&#10;一人当たり面積">
          <a:extLst>
            <a:ext uri="{FF2B5EF4-FFF2-40B4-BE49-F238E27FC236}">
              <a16:creationId xmlns:a16="http://schemas.microsoft.com/office/drawing/2014/main" id="{9CD4C9D5-D711-453D-B72C-D3203129FA8C}"/>
            </a:ext>
          </a:extLst>
        </xdr:cNvPr>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579" name="n_3mainValue【保健センター・保健所】&#10;一人当たり面積">
          <a:extLst>
            <a:ext uri="{FF2B5EF4-FFF2-40B4-BE49-F238E27FC236}">
              <a16:creationId xmlns:a16="http://schemas.microsoft.com/office/drawing/2014/main" id="{ACAF9EEF-1C04-4A57-BBF8-5BD9284E7B18}"/>
            </a:ext>
          </a:extLst>
        </xdr:cNvPr>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D7477FAB-54EB-415F-8C24-6AF06020F1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2C7FF485-872F-410B-A466-FA19D96536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654687E6-46E0-4288-A24B-CFABEF955E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C6CDC72B-16FF-4755-899D-C86791A49B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91AA9131-AE79-423E-A35E-313786C06F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71BB1DEC-0F6E-4DF8-86D1-7B8F959345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788AC2F8-E0F0-400B-8FA6-2D56A9B3B6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1522772D-240E-4A45-A2F3-5218FF9C1E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a:extLst>
            <a:ext uri="{FF2B5EF4-FFF2-40B4-BE49-F238E27FC236}">
              <a16:creationId xmlns:a16="http://schemas.microsoft.com/office/drawing/2014/main" id="{0198B10D-58E5-4888-8D84-F1661C7A6D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a:extLst>
            <a:ext uri="{FF2B5EF4-FFF2-40B4-BE49-F238E27FC236}">
              <a16:creationId xmlns:a16="http://schemas.microsoft.com/office/drawing/2014/main" id="{F7B417B8-C58B-44A8-99CD-CCCA8757ED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0" name="テキスト ボックス 589">
          <a:extLst>
            <a:ext uri="{FF2B5EF4-FFF2-40B4-BE49-F238E27FC236}">
              <a16:creationId xmlns:a16="http://schemas.microsoft.com/office/drawing/2014/main" id="{ACCDBBDB-67CA-4115-8E72-3A255920755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1" name="直線コネクタ 590">
          <a:extLst>
            <a:ext uri="{FF2B5EF4-FFF2-40B4-BE49-F238E27FC236}">
              <a16:creationId xmlns:a16="http://schemas.microsoft.com/office/drawing/2014/main" id="{B674A1BA-2DD1-4CD2-9131-16ECD2A8E96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2" name="テキスト ボックス 591">
          <a:extLst>
            <a:ext uri="{FF2B5EF4-FFF2-40B4-BE49-F238E27FC236}">
              <a16:creationId xmlns:a16="http://schemas.microsoft.com/office/drawing/2014/main" id="{489531B8-D3D7-48E7-B009-613F2C3564BB}"/>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3" name="直線コネクタ 592">
          <a:extLst>
            <a:ext uri="{FF2B5EF4-FFF2-40B4-BE49-F238E27FC236}">
              <a16:creationId xmlns:a16="http://schemas.microsoft.com/office/drawing/2014/main" id="{5772D9D2-9BA0-4750-A4BA-C9E65196EC3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4" name="テキスト ボックス 593">
          <a:extLst>
            <a:ext uri="{FF2B5EF4-FFF2-40B4-BE49-F238E27FC236}">
              <a16:creationId xmlns:a16="http://schemas.microsoft.com/office/drawing/2014/main" id="{7178BBC3-7D52-4C92-9CC5-81A510A99A6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5" name="直線コネクタ 594">
          <a:extLst>
            <a:ext uri="{FF2B5EF4-FFF2-40B4-BE49-F238E27FC236}">
              <a16:creationId xmlns:a16="http://schemas.microsoft.com/office/drawing/2014/main" id="{77B61000-EC33-4721-B982-909620FEC43F}"/>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6" name="テキスト ボックス 595">
          <a:extLst>
            <a:ext uri="{FF2B5EF4-FFF2-40B4-BE49-F238E27FC236}">
              <a16:creationId xmlns:a16="http://schemas.microsoft.com/office/drawing/2014/main" id="{CA9D2136-3B7D-4B40-8F24-B74CFD56B3D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7" name="直線コネクタ 596">
          <a:extLst>
            <a:ext uri="{FF2B5EF4-FFF2-40B4-BE49-F238E27FC236}">
              <a16:creationId xmlns:a16="http://schemas.microsoft.com/office/drawing/2014/main" id="{54CEAF3E-4E0E-43E8-B1D0-BEDEC7BA7C6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8" name="テキスト ボックス 597">
          <a:extLst>
            <a:ext uri="{FF2B5EF4-FFF2-40B4-BE49-F238E27FC236}">
              <a16:creationId xmlns:a16="http://schemas.microsoft.com/office/drawing/2014/main" id="{2FE6ADF9-7118-4859-8D40-D503ED0E1D5E}"/>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1421AFA9-1D7B-4F85-B8EF-1B8D78B33F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0" name="テキスト ボックス 599">
          <a:extLst>
            <a:ext uri="{FF2B5EF4-FFF2-40B4-BE49-F238E27FC236}">
              <a16:creationId xmlns:a16="http://schemas.microsoft.com/office/drawing/2014/main" id="{AEC0752E-E023-4F8F-9608-3773B86B332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a:extLst>
            <a:ext uri="{FF2B5EF4-FFF2-40B4-BE49-F238E27FC236}">
              <a16:creationId xmlns:a16="http://schemas.microsoft.com/office/drawing/2014/main" id="{F7FB0BBF-2FB6-43BD-82AF-8D4841A37F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02" name="直線コネクタ 601">
          <a:extLst>
            <a:ext uri="{FF2B5EF4-FFF2-40B4-BE49-F238E27FC236}">
              <a16:creationId xmlns:a16="http://schemas.microsoft.com/office/drawing/2014/main" id="{2D449952-7C25-4A8F-90A4-CE70B246C938}"/>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03" name="【消防施設】&#10;有形固定資産減価償却率最小値テキスト">
          <a:extLst>
            <a:ext uri="{FF2B5EF4-FFF2-40B4-BE49-F238E27FC236}">
              <a16:creationId xmlns:a16="http://schemas.microsoft.com/office/drawing/2014/main" id="{C46327C2-E4D9-4E15-AB75-C82B3F081AED}"/>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04" name="直線コネクタ 603">
          <a:extLst>
            <a:ext uri="{FF2B5EF4-FFF2-40B4-BE49-F238E27FC236}">
              <a16:creationId xmlns:a16="http://schemas.microsoft.com/office/drawing/2014/main" id="{86F8E84C-BBEC-43ED-844C-0C0CC338B5CD}"/>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05" name="【消防施設】&#10;有形固定資産減価償却率最大値テキスト">
          <a:extLst>
            <a:ext uri="{FF2B5EF4-FFF2-40B4-BE49-F238E27FC236}">
              <a16:creationId xmlns:a16="http://schemas.microsoft.com/office/drawing/2014/main" id="{510711BC-F649-4BC7-9579-94650E74FD27}"/>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06" name="直線コネクタ 605">
          <a:extLst>
            <a:ext uri="{FF2B5EF4-FFF2-40B4-BE49-F238E27FC236}">
              <a16:creationId xmlns:a16="http://schemas.microsoft.com/office/drawing/2014/main" id="{999FE789-15F3-4788-9645-B9FB42F6BB37}"/>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07" name="【消防施設】&#10;有形固定資産減価償却率平均値テキスト">
          <a:extLst>
            <a:ext uri="{FF2B5EF4-FFF2-40B4-BE49-F238E27FC236}">
              <a16:creationId xmlns:a16="http://schemas.microsoft.com/office/drawing/2014/main" id="{E1A20C45-D7BF-4C15-BBC0-08F57D6C68C0}"/>
            </a:ext>
          </a:extLst>
        </xdr:cNvPr>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08" name="フローチャート: 判断 607">
          <a:extLst>
            <a:ext uri="{FF2B5EF4-FFF2-40B4-BE49-F238E27FC236}">
              <a16:creationId xmlns:a16="http://schemas.microsoft.com/office/drawing/2014/main" id="{ECD37032-0A5B-44FC-8CAC-5E9FB1B7D9A9}"/>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09" name="フローチャート: 判断 608">
          <a:extLst>
            <a:ext uri="{FF2B5EF4-FFF2-40B4-BE49-F238E27FC236}">
              <a16:creationId xmlns:a16="http://schemas.microsoft.com/office/drawing/2014/main" id="{20AF62E4-386E-4465-8CD4-D221BFA1B575}"/>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10" name="フローチャート: 判断 609">
          <a:extLst>
            <a:ext uri="{FF2B5EF4-FFF2-40B4-BE49-F238E27FC236}">
              <a16:creationId xmlns:a16="http://schemas.microsoft.com/office/drawing/2014/main" id="{746BF518-91AC-484C-8C7B-7323A3534BDF}"/>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11" name="フローチャート: 判断 610">
          <a:extLst>
            <a:ext uri="{FF2B5EF4-FFF2-40B4-BE49-F238E27FC236}">
              <a16:creationId xmlns:a16="http://schemas.microsoft.com/office/drawing/2014/main" id="{F37ED8A0-54FF-4417-AAAD-75652FF5EBE8}"/>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612" name="フローチャート: 判断 611">
          <a:extLst>
            <a:ext uri="{FF2B5EF4-FFF2-40B4-BE49-F238E27FC236}">
              <a16:creationId xmlns:a16="http://schemas.microsoft.com/office/drawing/2014/main" id="{85210FB3-2506-419C-8642-4065C9ABEDF4}"/>
            </a:ext>
          </a:extLst>
        </xdr:cNvPr>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E136E541-16EB-4B2C-82F7-4CF8AD7A54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773754B-D4BA-46A6-B017-EF47B4998C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495EC43B-D7F0-4021-9531-C40E23EE2F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9B793A8-F4F2-48E3-AD78-397FFAE026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BE444040-3589-486F-8FB2-51F0F8D314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xdr:rowOff>
    </xdr:from>
    <xdr:to>
      <xdr:col>85</xdr:col>
      <xdr:colOff>177800</xdr:colOff>
      <xdr:row>80</xdr:row>
      <xdr:rowOff>118618</xdr:rowOff>
    </xdr:to>
    <xdr:sp macro="" textlink="">
      <xdr:nvSpPr>
        <xdr:cNvPr id="618" name="楕円 617">
          <a:extLst>
            <a:ext uri="{FF2B5EF4-FFF2-40B4-BE49-F238E27FC236}">
              <a16:creationId xmlns:a16="http://schemas.microsoft.com/office/drawing/2014/main" id="{94ED08F7-B96A-4E4C-B67E-3F0DD3DC8C06}"/>
            </a:ext>
          </a:extLst>
        </xdr:cNvPr>
        <xdr:cNvSpPr/>
      </xdr:nvSpPr>
      <xdr:spPr>
        <a:xfrm>
          <a:off x="16268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39895</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46B261D1-65D8-4691-B554-88F47ECB9966}"/>
            </a:ext>
          </a:extLst>
        </xdr:cNvPr>
        <xdr:cNvSpPr txBox="1"/>
      </xdr:nvSpPr>
      <xdr:spPr>
        <a:xfrm>
          <a:off x="16357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140463</xdr:rowOff>
    </xdr:from>
    <xdr:to>
      <xdr:col>81</xdr:col>
      <xdr:colOff>101600</xdr:colOff>
      <xdr:row>80</xdr:row>
      <xdr:rowOff>70613</xdr:rowOff>
    </xdr:to>
    <xdr:sp macro="" textlink="">
      <xdr:nvSpPr>
        <xdr:cNvPr id="620" name="楕円 619">
          <a:extLst>
            <a:ext uri="{FF2B5EF4-FFF2-40B4-BE49-F238E27FC236}">
              <a16:creationId xmlns:a16="http://schemas.microsoft.com/office/drawing/2014/main" id="{8114F2EF-6798-44AC-9A30-CDCECED8FD22}"/>
            </a:ext>
          </a:extLst>
        </xdr:cNvPr>
        <xdr:cNvSpPr/>
      </xdr:nvSpPr>
      <xdr:spPr>
        <a:xfrm>
          <a:off x="15430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19813</xdr:rowOff>
    </xdr:from>
    <xdr:to>
      <xdr:col>85</xdr:col>
      <xdr:colOff>127000</xdr:colOff>
      <xdr:row>80</xdr:row>
      <xdr:rowOff>67818</xdr:rowOff>
    </xdr:to>
    <xdr:cxnSp macro="">
      <xdr:nvCxnSpPr>
        <xdr:cNvPr id="621" name="直線コネクタ 620">
          <a:extLst>
            <a:ext uri="{FF2B5EF4-FFF2-40B4-BE49-F238E27FC236}">
              <a16:creationId xmlns:a16="http://schemas.microsoft.com/office/drawing/2014/main" id="{3B050F9C-BFDE-4EA7-9601-983BA9FD3B54}"/>
            </a:ext>
          </a:extLst>
        </xdr:cNvPr>
        <xdr:cNvCxnSpPr/>
      </xdr:nvCxnSpPr>
      <xdr:spPr>
        <a:xfrm>
          <a:off x="15481300" y="137358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92456</xdr:rowOff>
    </xdr:from>
    <xdr:to>
      <xdr:col>76</xdr:col>
      <xdr:colOff>165100</xdr:colOff>
      <xdr:row>80</xdr:row>
      <xdr:rowOff>22606</xdr:rowOff>
    </xdr:to>
    <xdr:sp macro="" textlink="">
      <xdr:nvSpPr>
        <xdr:cNvPr id="622" name="楕円 621">
          <a:extLst>
            <a:ext uri="{FF2B5EF4-FFF2-40B4-BE49-F238E27FC236}">
              <a16:creationId xmlns:a16="http://schemas.microsoft.com/office/drawing/2014/main" id="{AAA6427C-6622-4447-9914-F3CAF15534C1}"/>
            </a:ext>
          </a:extLst>
        </xdr:cNvPr>
        <xdr:cNvSpPr/>
      </xdr:nvSpPr>
      <xdr:spPr>
        <a:xfrm>
          <a:off x="14541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143256</xdr:rowOff>
    </xdr:from>
    <xdr:to>
      <xdr:col>81</xdr:col>
      <xdr:colOff>50800</xdr:colOff>
      <xdr:row>80</xdr:row>
      <xdr:rowOff>19813</xdr:rowOff>
    </xdr:to>
    <xdr:cxnSp macro="">
      <xdr:nvCxnSpPr>
        <xdr:cNvPr id="623" name="直線コネクタ 622">
          <a:extLst>
            <a:ext uri="{FF2B5EF4-FFF2-40B4-BE49-F238E27FC236}">
              <a16:creationId xmlns:a16="http://schemas.microsoft.com/office/drawing/2014/main" id="{23568864-6E45-4702-9441-437ADC77C063}"/>
            </a:ext>
          </a:extLst>
        </xdr:cNvPr>
        <xdr:cNvCxnSpPr/>
      </xdr:nvCxnSpPr>
      <xdr:spPr>
        <a:xfrm>
          <a:off x="14592300" y="136878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85598</xdr:rowOff>
    </xdr:from>
    <xdr:to>
      <xdr:col>72</xdr:col>
      <xdr:colOff>38100</xdr:colOff>
      <xdr:row>80</xdr:row>
      <xdr:rowOff>15748</xdr:rowOff>
    </xdr:to>
    <xdr:sp macro="" textlink="">
      <xdr:nvSpPr>
        <xdr:cNvPr id="624" name="楕円 623">
          <a:extLst>
            <a:ext uri="{FF2B5EF4-FFF2-40B4-BE49-F238E27FC236}">
              <a16:creationId xmlns:a16="http://schemas.microsoft.com/office/drawing/2014/main" id="{06F14992-A8C8-4DA8-98AA-BF8808A92370}"/>
            </a:ext>
          </a:extLst>
        </xdr:cNvPr>
        <xdr:cNvSpPr/>
      </xdr:nvSpPr>
      <xdr:spPr>
        <a:xfrm>
          <a:off x="13652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136398</xdr:rowOff>
    </xdr:from>
    <xdr:to>
      <xdr:col>76</xdr:col>
      <xdr:colOff>114300</xdr:colOff>
      <xdr:row>79</xdr:row>
      <xdr:rowOff>143256</xdr:rowOff>
    </xdr:to>
    <xdr:cxnSp macro="">
      <xdr:nvCxnSpPr>
        <xdr:cNvPr id="625" name="直線コネクタ 624">
          <a:extLst>
            <a:ext uri="{FF2B5EF4-FFF2-40B4-BE49-F238E27FC236}">
              <a16:creationId xmlns:a16="http://schemas.microsoft.com/office/drawing/2014/main" id="{A339FDDB-E967-40E5-BECB-F182A00DC26B}"/>
            </a:ext>
          </a:extLst>
        </xdr:cNvPr>
        <xdr:cNvCxnSpPr/>
      </xdr:nvCxnSpPr>
      <xdr:spPr>
        <a:xfrm>
          <a:off x="13703300" y="136809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626" name="n_1aveValue【消防施設】&#10;有形固定資産減価償却率">
          <a:extLst>
            <a:ext uri="{FF2B5EF4-FFF2-40B4-BE49-F238E27FC236}">
              <a16:creationId xmlns:a16="http://schemas.microsoft.com/office/drawing/2014/main" id="{3DBBDCDB-7658-43AC-9373-E206BF723CB4}"/>
            </a:ext>
          </a:extLst>
        </xdr:cNvPr>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627" name="n_2aveValue【消防施設】&#10;有形固定資産減価償却率">
          <a:extLst>
            <a:ext uri="{FF2B5EF4-FFF2-40B4-BE49-F238E27FC236}">
              <a16:creationId xmlns:a16="http://schemas.microsoft.com/office/drawing/2014/main" id="{1E51A580-69B6-411A-845E-878B3792B399}"/>
            </a:ext>
          </a:extLst>
        </xdr:cNvPr>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28" name="n_3aveValue【消防施設】&#10;有形固定資産減価償却率">
          <a:extLst>
            <a:ext uri="{FF2B5EF4-FFF2-40B4-BE49-F238E27FC236}">
              <a16:creationId xmlns:a16="http://schemas.microsoft.com/office/drawing/2014/main" id="{34AE85EF-D887-466C-96FE-A3C1F434EBBB}"/>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629" name="n_4aveValue【消防施設】&#10;有形固定資産減価償却率">
          <a:extLst>
            <a:ext uri="{FF2B5EF4-FFF2-40B4-BE49-F238E27FC236}">
              <a16:creationId xmlns:a16="http://schemas.microsoft.com/office/drawing/2014/main" id="{0F5F825D-F2DF-4B17-8673-D7D611BF507F}"/>
            </a:ext>
          </a:extLst>
        </xdr:cNvPr>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87140</xdr:rowOff>
    </xdr:from>
    <xdr:ext cx="405111" cy="259045"/>
    <xdr:sp macro="" textlink="">
      <xdr:nvSpPr>
        <xdr:cNvPr id="630" name="n_1mainValue【消防施設】&#10;有形固定資産減価償却率">
          <a:extLst>
            <a:ext uri="{FF2B5EF4-FFF2-40B4-BE49-F238E27FC236}">
              <a16:creationId xmlns:a16="http://schemas.microsoft.com/office/drawing/2014/main" id="{F26FC995-DB2A-435C-BE2F-87D4469FF9F3}"/>
            </a:ext>
          </a:extLst>
        </xdr:cNvPr>
        <xdr:cNvSpPr txBox="1"/>
      </xdr:nvSpPr>
      <xdr:spPr>
        <a:xfrm>
          <a:off x="152660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39133</xdr:rowOff>
    </xdr:from>
    <xdr:ext cx="405111" cy="259045"/>
    <xdr:sp macro="" textlink="">
      <xdr:nvSpPr>
        <xdr:cNvPr id="631" name="n_2mainValue【消防施設】&#10;有形固定資産減価償却率">
          <a:extLst>
            <a:ext uri="{FF2B5EF4-FFF2-40B4-BE49-F238E27FC236}">
              <a16:creationId xmlns:a16="http://schemas.microsoft.com/office/drawing/2014/main" id="{55CB95FC-A761-4389-BD80-19E46EEA904A}"/>
            </a:ext>
          </a:extLst>
        </xdr:cNvPr>
        <xdr:cNvSpPr txBox="1"/>
      </xdr:nvSpPr>
      <xdr:spPr>
        <a:xfrm>
          <a:off x="14389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32275</xdr:rowOff>
    </xdr:from>
    <xdr:ext cx="405111" cy="259045"/>
    <xdr:sp macro="" textlink="">
      <xdr:nvSpPr>
        <xdr:cNvPr id="632" name="n_3mainValue【消防施設】&#10;有形固定資産減価償却率">
          <a:extLst>
            <a:ext uri="{FF2B5EF4-FFF2-40B4-BE49-F238E27FC236}">
              <a16:creationId xmlns:a16="http://schemas.microsoft.com/office/drawing/2014/main" id="{3F034AF2-7809-4C84-B1C1-FE59E54ECB7D}"/>
            </a:ext>
          </a:extLst>
        </xdr:cNvPr>
        <xdr:cNvSpPr txBox="1"/>
      </xdr:nvSpPr>
      <xdr:spPr>
        <a:xfrm>
          <a:off x="13500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3EA9AAE-DBE1-43F5-8046-A3D868633A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616A2109-38FC-4D1A-A28A-6B40D101AA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6B5B9C4F-6D67-4553-A06E-2983621232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42ED1E97-2278-4277-9710-92DF8732D7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A6AA501D-2BA2-4156-A611-8F6D371BE0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E64C6456-8434-4850-B400-11BD424928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E15C9870-BF26-43F7-8564-FE393331DE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AF9416EA-93C2-4216-ABA2-A71EE72F9C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A92557C4-1ADD-4ECF-B2AD-2E7CBDD061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CDB5BB6C-4F7F-46C6-83B8-50D2496C12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314263E6-973C-4DF2-9CA9-021F4A8A696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6AFBFDE2-661B-4907-832F-0F924A7E433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CDB9A5CF-6C4E-4EF7-B641-16C099CE7D6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16D2116E-74B9-4C0B-82E4-C9C8FA71E8F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F28CAA6E-1F68-43DD-A633-E2ECEC8F310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61DC0382-7D68-4224-8B7F-1FE3F39F11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38C549BB-E825-474E-914D-2B0F85BDFDE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2B91FD53-1861-49B1-A398-EB549B7A38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E5F4C8E6-EF6B-4C4B-9F24-609F28FC803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D853112C-BAA7-4F37-9328-7EAF37AC83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6BF3D7BC-4FBC-4784-881F-ED8E74A9D5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7477351-3144-4B33-A053-83075CBE571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63172FB8-ABD6-476F-B500-3E65175ECD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656" name="直線コネクタ 655">
          <a:extLst>
            <a:ext uri="{FF2B5EF4-FFF2-40B4-BE49-F238E27FC236}">
              <a16:creationId xmlns:a16="http://schemas.microsoft.com/office/drawing/2014/main" id="{4EEFC532-E028-405B-BDE8-9127AF867C6D}"/>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7" name="【消防施設】&#10;一人当たり面積最小値テキスト">
          <a:extLst>
            <a:ext uri="{FF2B5EF4-FFF2-40B4-BE49-F238E27FC236}">
              <a16:creationId xmlns:a16="http://schemas.microsoft.com/office/drawing/2014/main" id="{5277C082-E114-4DE5-BEA0-4ED38AAAFE2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8" name="直線コネクタ 657">
          <a:extLst>
            <a:ext uri="{FF2B5EF4-FFF2-40B4-BE49-F238E27FC236}">
              <a16:creationId xmlns:a16="http://schemas.microsoft.com/office/drawing/2014/main" id="{552B2386-A9FF-4CF7-9BF6-40337E2DA19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9" name="【消防施設】&#10;一人当たり面積最大値テキスト">
          <a:extLst>
            <a:ext uri="{FF2B5EF4-FFF2-40B4-BE49-F238E27FC236}">
              <a16:creationId xmlns:a16="http://schemas.microsoft.com/office/drawing/2014/main" id="{ADFEC35A-CB42-48AF-8E95-8DA69E72096F}"/>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60" name="直線コネクタ 659">
          <a:extLst>
            <a:ext uri="{FF2B5EF4-FFF2-40B4-BE49-F238E27FC236}">
              <a16:creationId xmlns:a16="http://schemas.microsoft.com/office/drawing/2014/main" id="{04E7337E-27FD-4776-BFFA-4924AB3D1A7E}"/>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661" name="【消防施設】&#10;一人当たり面積平均値テキスト">
          <a:extLst>
            <a:ext uri="{FF2B5EF4-FFF2-40B4-BE49-F238E27FC236}">
              <a16:creationId xmlns:a16="http://schemas.microsoft.com/office/drawing/2014/main" id="{B63F72C1-FD41-4DA9-92C5-97FA1B271801}"/>
            </a:ext>
          </a:extLst>
        </xdr:cNvPr>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662" name="フローチャート: 判断 661">
          <a:extLst>
            <a:ext uri="{FF2B5EF4-FFF2-40B4-BE49-F238E27FC236}">
              <a16:creationId xmlns:a16="http://schemas.microsoft.com/office/drawing/2014/main" id="{DF96964F-1A6C-4ECA-8712-A91E43C90D32}"/>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63" name="フローチャート: 判断 662">
          <a:extLst>
            <a:ext uri="{FF2B5EF4-FFF2-40B4-BE49-F238E27FC236}">
              <a16:creationId xmlns:a16="http://schemas.microsoft.com/office/drawing/2014/main" id="{06B96C2F-46D5-4661-B1D0-9EDBE625EF2E}"/>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664" name="フローチャート: 判断 663">
          <a:extLst>
            <a:ext uri="{FF2B5EF4-FFF2-40B4-BE49-F238E27FC236}">
              <a16:creationId xmlns:a16="http://schemas.microsoft.com/office/drawing/2014/main" id="{C168A072-6F7E-4864-AFC1-65A655273B51}"/>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65" name="フローチャート: 判断 664">
          <a:extLst>
            <a:ext uri="{FF2B5EF4-FFF2-40B4-BE49-F238E27FC236}">
              <a16:creationId xmlns:a16="http://schemas.microsoft.com/office/drawing/2014/main" id="{005E62D4-AD2A-4952-809B-190A88B2434E}"/>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66" name="フローチャート: 判断 665">
          <a:extLst>
            <a:ext uri="{FF2B5EF4-FFF2-40B4-BE49-F238E27FC236}">
              <a16:creationId xmlns:a16="http://schemas.microsoft.com/office/drawing/2014/main" id="{C8CD8723-2770-4B06-8C3E-B1CFC29383E6}"/>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1875FD4-B436-4500-AB86-9E76F92C22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8D8141F-B153-4238-A24B-88EDF94CAD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FA00E613-4163-4B52-B09B-19E86B2BE8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F903BA61-33B6-43A8-AB7B-ECED19BC5C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E59A7C9F-35FA-4492-A02D-DBD7790FB2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72" name="楕円 671">
          <a:extLst>
            <a:ext uri="{FF2B5EF4-FFF2-40B4-BE49-F238E27FC236}">
              <a16:creationId xmlns:a16="http://schemas.microsoft.com/office/drawing/2014/main" id="{5632C85D-89D2-450D-91AB-220350A1A24F}"/>
            </a:ext>
          </a:extLst>
        </xdr:cNvPr>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133366</xdr:rowOff>
    </xdr:from>
    <xdr:ext cx="469744" cy="259045"/>
    <xdr:sp macro="" textlink="">
      <xdr:nvSpPr>
        <xdr:cNvPr id="673" name="【消防施設】&#10;一人当たり面積該当値テキスト">
          <a:extLst>
            <a:ext uri="{FF2B5EF4-FFF2-40B4-BE49-F238E27FC236}">
              <a16:creationId xmlns:a16="http://schemas.microsoft.com/office/drawing/2014/main" id="{687DD62B-2BB6-44C9-9391-4439CCAB05A1}"/>
            </a:ext>
          </a:extLst>
        </xdr:cNvPr>
        <xdr:cNvSpPr txBox="1"/>
      </xdr:nvSpPr>
      <xdr:spPr>
        <a:xfrm>
          <a:off x="22199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674" name="楕円 673">
          <a:extLst>
            <a:ext uri="{FF2B5EF4-FFF2-40B4-BE49-F238E27FC236}">
              <a16:creationId xmlns:a16="http://schemas.microsoft.com/office/drawing/2014/main" id="{BE6553A2-8E68-4685-B56E-159C1F6EF8DD}"/>
            </a:ext>
          </a:extLst>
        </xdr:cNvPr>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41911</xdr:rowOff>
    </xdr:to>
    <xdr:cxnSp macro="">
      <xdr:nvCxnSpPr>
        <xdr:cNvPr id="675" name="直線コネクタ 674">
          <a:extLst>
            <a:ext uri="{FF2B5EF4-FFF2-40B4-BE49-F238E27FC236}">
              <a16:creationId xmlns:a16="http://schemas.microsoft.com/office/drawing/2014/main" id="{7AE94C9C-FFA9-4060-ADE8-128D13814A47}"/>
            </a:ext>
          </a:extLst>
        </xdr:cNvPr>
        <xdr:cNvCxnSpPr/>
      </xdr:nvCxnSpPr>
      <xdr:spPr>
        <a:xfrm flipV="1">
          <a:off x="21323300" y="1460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676" name="楕円 675">
          <a:extLst>
            <a:ext uri="{FF2B5EF4-FFF2-40B4-BE49-F238E27FC236}">
              <a16:creationId xmlns:a16="http://schemas.microsoft.com/office/drawing/2014/main" id="{045EF06A-28F7-46BA-BC66-293C90E9AF98}"/>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41911</xdr:rowOff>
    </xdr:to>
    <xdr:cxnSp macro="">
      <xdr:nvCxnSpPr>
        <xdr:cNvPr id="677" name="直線コネクタ 676">
          <a:extLst>
            <a:ext uri="{FF2B5EF4-FFF2-40B4-BE49-F238E27FC236}">
              <a16:creationId xmlns:a16="http://schemas.microsoft.com/office/drawing/2014/main" id="{B9846745-FE3D-4AB2-86CD-1073563A2D01}"/>
            </a:ext>
          </a:extLst>
        </xdr:cNvPr>
        <xdr:cNvCxnSpPr/>
      </xdr:nvCxnSpPr>
      <xdr:spPr>
        <a:xfrm>
          <a:off x="20434300" y="1461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678" name="楕円 677">
          <a:extLst>
            <a:ext uri="{FF2B5EF4-FFF2-40B4-BE49-F238E27FC236}">
              <a16:creationId xmlns:a16="http://schemas.microsoft.com/office/drawing/2014/main" id="{FE2A7AF0-1366-443E-A05F-6D116AB8C1A7}"/>
            </a:ext>
          </a:extLst>
        </xdr:cNvPr>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64770</xdr:rowOff>
    </xdr:to>
    <xdr:cxnSp macro="">
      <xdr:nvCxnSpPr>
        <xdr:cNvPr id="679" name="直線コネクタ 678">
          <a:extLst>
            <a:ext uri="{FF2B5EF4-FFF2-40B4-BE49-F238E27FC236}">
              <a16:creationId xmlns:a16="http://schemas.microsoft.com/office/drawing/2014/main" id="{21C07AAF-4D6C-4CB8-924A-85E7CE358892}"/>
            </a:ext>
          </a:extLst>
        </xdr:cNvPr>
        <xdr:cNvCxnSpPr/>
      </xdr:nvCxnSpPr>
      <xdr:spPr>
        <a:xfrm flipV="1">
          <a:off x="19545300" y="14615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80" name="n_1aveValue【消防施設】&#10;一人当たり面積">
          <a:extLst>
            <a:ext uri="{FF2B5EF4-FFF2-40B4-BE49-F238E27FC236}">
              <a16:creationId xmlns:a16="http://schemas.microsoft.com/office/drawing/2014/main" id="{D645DA04-76F7-48CA-A250-79904447250D}"/>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81" name="n_2aveValue【消防施設】&#10;一人当たり面積">
          <a:extLst>
            <a:ext uri="{FF2B5EF4-FFF2-40B4-BE49-F238E27FC236}">
              <a16:creationId xmlns:a16="http://schemas.microsoft.com/office/drawing/2014/main" id="{A6494A05-1D98-4A03-BDEB-0DFA556920FE}"/>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82" name="n_3aveValue【消防施設】&#10;一人当たり面積">
          <a:extLst>
            <a:ext uri="{FF2B5EF4-FFF2-40B4-BE49-F238E27FC236}">
              <a16:creationId xmlns:a16="http://schemas.microsoft.com/office/drawing/2014/main" id="{71223536-EF45-46DC-838B-E3EB8884F9C5}"/>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83" name="n_4aveValue【消防施設】&#10;一人当たり面積">
          <a:extLst>
            <a:ext uri="{FF2B5EF4-FFF2-40B4-BE49-F238E27FC236}">
              <a16:creationId xmlns:a16="http://schemas.microsoft.com/office/drawing/2014/main" id="{F94355EA-2542-4A06-A7D4-BC0914C974D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684" name="n_1mainValue【消防施設】&#10;一人当たり面積">
          <a:extLst>
            <a:ext uri="{FF2B5EF4-FFF2-40B4-BE49-F238E27FC236}">
              <a16:creationId xmlns:a16="http://schemas.microsoft.com/office/drawing/2014/main" id="{052BF26D-C729-49FF-9A24-4E76644550C7}"/>
            </a:ext>
          </a:extLst>
        </xdr:cNvPr>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685" name="n_2mainValue【消防施設】&#10;一人当たり面積">
          <a:extLst>
            <a:ext uri="{FF2B5EF4-FFF2-40B4-BE49-F238E27FC236}">
              <a16:creationId xmlns:a16="http://schemas.microsoft.com/office/drawing/2014/main" id="{5D138560-803A-48E0-A846-B9B50D1E10B7}"/>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686" name="n_3mainValue【消防施設】&#10;一人当たり面積">
          <a:extLst>
            <a:ext uri="{FF2B5EF4-FFF2-40B4-BE49-F238E27FC236}">
              <a16:creationId xmlns:a16="http://schemas.microsoft.com/office/drawing/2014/main" id="{F9CA4690-ABEB-40C2-B409-7593DFE7A465}"/>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567DC751-E626-406C-A207-21CF0A0BCF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a:extLst>
            <a:ext uri="{FF2B5EF4-FFF2-40B4-BE49-F238E27FC236}">
              <a16:creationId xmlns:a16="http://schemas.microsoft.com/office/drawing/2014/main" id="{3B44D23D-298A-4EF3-901A-6988B342A8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a:extLst>
            <a:ext uri="{FF2B5EF4-FFF2-40B4-BE49-F238E27FC236}">
              <a16:creationId xmlns:a16="http://schemas.microsoft.com/office/drawing/2014/main" id="{81F132A5-C055-4537-922F-AB6D7FC908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a:extLst>
            <a:ext uri="{FF2B5EF4-FFF2-40B4-BE49-F238E27FC236}">
              <a16:creationId xmlns:a16="http://schemas.microsoft.com/office/drawing/2014/main" id="{4594B8CE-BAC0-48B0-A090-2C9522E8D1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a:extLst>
            <a:ext uri="{FF2B5EF4-FFF2-40B4-BE49-F238E27FC236}">
              <a16:creationId xmlns:a16="http://schemas.microsoft.com/office/drawing/2014/main" id="{0CA7D2F3-44F2-49F0-BCF1-3026860E17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a:extLst>
            <a:ext uri="{FF2B5EF4-FFF2-40B4-BE49-F238E27FC236}">
              <a16:creationId xmlns:a16="http://schemas.microsoft.com/office/drawing/2014/main" id="{1F05D351-E4DB-4119-B8A3-FE6B633BAE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a:extLst>
            <a:ext uri="{FF2B5EF4-FFF2-40B4-BE49-F238E27FC236}">
              <a16:creationId xmlns:a16="http://schemas.microsoft.com/office/drawing/2014/main" id="{A733105D-CB9D-4749-A9F0-2458E5AD18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a:extLst>
            <a:ext uri="{FF2B5EF4-FFF2-40B4-BE49-F238E27FC236}">
              <a16:creationId xmlns:a16="http://schemas.microsoft.com/office/drawing/2014/main" id="{FBA06AC0-D9F7-4381-86EB-AFDD2DDFBA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a:extLst>
            <a:ext uri="{FF2B5EF4-FFF2-40B4-BE49-F238E27FC236}">
              <a16:creationId xmlns:a16="http://schemas.microsoft.com/office/drawing/2014/main" id="{F937082E-E9B0-40A4-A3C8-C2B985F21E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a:extLst>
            <a:ext uri="{FF2B5EF4-FFF2-40B4-BE49-F238E27FC236}">
              <a16:creationId xmlns:a16="http://schemas.microsoft.com/office/drawing/2014/main" id="{47DB67CF-3B92-4635-AFEB-107F68124C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7" name="テキスト ボックス 696">
          <a:extLst>
            <a:ext uri="{FF2B5EF4-FFF2-40B4-BE49-F238E27FC236}">
              <a16:creationId xmlns:a16="http://schemas.microsoft.com/office/drawing/2014/main" id="{CA2372ED-DBCE-4D21-B85D-F8BF84C9BE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a:extLst>
            <a:ext uri="{FF2B5EF4-FFF2-40B4-BE49-F238E27FC236}">
              <a16:creationId xmlns:a16="http://schemas.microsoft.com/office/drawing/2014/main" id="{5A2BA659-88BA-48B8-8C4D-AD64B529202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1923776-E7AE-4AE1-97C8-BBF817EA2B5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a:extLst>
            <a:ext uri="{FF2B5EF4-FFF2-40B4-BE49-F238E27FC236}">
              <a16:creationId xmlns:a16="http://schemas.microsoft.com/office/drawing/2014/main" id="{03029CEE-B2E7-4B33-B9D1-C2215ED57BA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a:extLst>
            <a:ext uri="{FF2B5EF4-FFF2-40B4-BE49-F238E27FC236}">
              <a16:creationId xmlns:a16="http://schemas.microsoft.com/office/drawing/2014/main" id="{1B71ECA0-A499-41B0-8B16-4D4D0A816E1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a:extLst>
            <a:ext uri="{FF2B5EF4-FFF2-40B4-BE49-F238E27FC236}">
              <a16:creationId xmlns:a16="http://schemas.microsoft.com/office/drawing/2014/main" id="{8475DAA8-AB81-422E-AB49-2DC8D0DDD79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a:extLst>
            <a:ext uri="{FF2B5EF4-FFF2-40B4-BE49-F238E27FC236}">
              <a16:creationId xmlns:a16="http://schemas.microsoft.com/office/drawing/2014/main" id="{616E91D2-2F36-4843-B217-18D22DF1E6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a:extLst>
            <a:ext uri="{FF2B5EF4-FFF2-40B4-BE49-F238E27FC236}">
              <a16:creationId xmlns:a16="http://schemas.microsoft.com/office/drawing/2014/main" id="{A8272F93-4ECD-4DFB-B648-3521E90AF5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a:extLst>
            <a:ext uri="{FF2B5EF4-FFF2-40B4-BE49-F238E27FC236}">
              <a16:creationId xmlns:a16="http://schemas.microsoft.com/office/drawing/2014/main" id="{E97C73E9-E499-45A6-96CE-CF72AC1C311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a:extLst>
            <a:ext uri="{FF2B5EF4-FFF2-40B4-BE49-F238E27FC236}">
              <a16:creationId xmlns:a16="http://schemas.microsoft.com/office/drawing/2014/main" id="{AF58417D-4E74-4422-B3E4-2ADB36B34A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a:extLst>
            <a:ext uri="{FF2B5EF4-FFF2-40B4-BE49-F238E27FC236}">
              <a16:creationId xmlns:a16="http://schemas.microsoft.com/office/drawing/2014/main" id="{D51A68B3-8B5B-4B60-93D2-A1E45989F0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a:extLst>
            <a:ext uri="{FF2B5EF4-FFF2-40B4-BE49-F238E27FC236}">
              <a16:creationId xmlns:a16="http://schemas.microsoft.com/office/drawing/2014/main" id="{652662A5-B297-4662-8D7F-6BDD9A1566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9" name="テキスト ボックス 708">
          <a:extLst>
            <a:ext uri="{FF2B5EF4-FFF2-40B4-BE49-F238E27FC236}">
              <a16:creationId xmlns:a16="http://schemas.microsoft.com/office/drawing/2014/main" id="{9A268318-A683-41AD-8DE3-B2E32F43B84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F26BDED0-136F-4BE1-9E72-BED164188D0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a:extLst>
            <a:ext uri="{FF2B5EF4-FFF2-40B4-BE49-F238E27FC236}">
              <a16:creationId xmlns:a16="http://schemas.microsoft.com/office/drawing/2014/main" id="{60D5179E-1165-4B31-8648-EA259A5380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12" name="直線コネクタ 711">
          <a:extLst>
            <a:ext uri="{FF2B5EF4-FFF2-40B4-BE49-F238E27FC236}">
              <a16:creationId xmlns:a16="http://schemas.microsoft.com/office/drawing/2014/main" id="{8F114FEF-6FA6-42CF-A038-63E3A16E4DA7}"/>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13" name="【庁舎】&#10;有形固定資産減価償却率最小値テキスト">
          <a:extLst>
            <a:ext uri="{FF2B5EF4-FFF2-40B4-BE49-F238E27FC236}">
              <a16:creationId xmlns:a16="http://schemas.microsoft.com/office/drawing/2014/main" id="{27770DF4-7C89-4E18-B27C-332222170213}"/>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14" name="直線コネクタ 713">
          <a:extLst>
            <a:ext uri="{FF2B5EF4-FFF2-40B4-BE49-F238E27FC236}">
              <a16:creationId xmlns:a16="http://schemas.microsoft.com/office/drawing/2014/main" id="{684265B2-7514-44B5-9B1C-90485D9B391A}"/>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15" name="【庁舎】&#10;有形固定資産減価償却率最大値テキスト">
          <a:extLst>
            <a:ext uri="{FF2B5EF4-FFF2-40B4-BE49-F238E27FC236}">
              <a16:creationId xmlns:a16="http://schemas.microsoft.com/office/drawing/2014/main" id="{5D808690-E355-4267-8003-D510BE7D293A}"/>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16" name="直線コネクタ 715">
          <a:extLst>
            <a:ext uri="{FF2B5EF4-FFF2-40B4-BE49-F238E27FC236}">
              <a16:creationId xmlns:a16="http://schemas.microsoft.com/office/drawing/2014/main" id="{25787BF2-F898-424D-B989-AB9FD1745692}"/>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17" name="【庁舎】&#10;有形固定資産減価償却率平均値テキスト">
          <a:extLst>
            <a:ext uri="{FF2B5EF4-FFF2-40B4-BE49-F238E27FC236}">
              <a16:creationId xmlns:a16="http://schemas.microsoft.com/office/drawing/2014/main" id="{35D40933-2FA4-463B-BAAF-8FCA2CB3BD21}"/>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18" name="フローチャート: 判断 717">
          <a:extLst>
            <a:ext uri="{FF2B5EF4-FFF2-40B4-BE49-F238E27FC236}">
              <a16:creationId xmlns:a16="http://schemas.microsoft.com/office/drawing/2014/main" id="{FA230E25-9381-490E-AA0A-F22E530C5392}"/>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19" name="フローチャート: 判断 718">
          <a:extLst>
            <a:ext uri="{FF2B5EF4-FFF2-40B4-BE49-F238E27FC236}">
              <a16:creationId xmlns:a16="http://schemas.microsoft.com/office/drawing/2014/main" id="{7C876B44-4296-474F-93A1-196544F88643}"/>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20" name="フローチャート: 判断 719">
          <a:extLst>
            <a:ext uri="{FF2B5EF4-FFF2-40B4-BE49-F238E27FC236}">
              <a16:creationId xmlns:a16="http://schemas.microsoft.com/office/drawing/2014/main" id="{C570CEA2-B12F-4AC4-BE39-11D4EB6B7B7E}"/>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21" name="フローチャート: 判断 720">
          <a:extLst>
            <a:ext uri="{FF2B5EF4-FFF2-40B4-BE49-F238E27FC236}">
              <a16:creationId xmlns:a16="http://schemas.microsoft.com/office/drawing/2014/main" id="{17AF1B5B-B2CA-408D-A300-5493FBED663A}"/>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722" name="フローチャート: 判断 721">
          <a:extLst>
            <a:ext uri="{FF2B5EF4-FFF2-40B4-BE49-F238E27FC236}">
              <a16:creationId xmlns:a16="http://schemas.microsoft.com/office/drawing/2014/main" id="{721D2334-35DE-4958-B1CD-086D5C65BB3B}"/>
            </a:ext>
          </a:extLst>
        </xdr:cNvPr>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375570C-1990-47F6-AE22-6104A4B78C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54A2BF9B-2EB2-4ADF-B553-F78737EEB6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69043B92-55C5-4B39-AC13-4371585AF0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81DB8765-AC04-4875-8877-66C45DE9F1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7CEF45F-1BF3-4219-9632-149DDB8CB8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33564</xdr:rowOff>
    </xdr:from>
    <xdr:to>
      <xdr:col>85</xdr:col>
      <xdr:colOff>177800</xdr:colOff>
      <xdr:row>101</xdr:row>
      <xdr:rowOff>135164</xdr:rowOff>
    </xdr:to>
    <xdr:sp macro="" textlink="">
      <xdr:nvSpPr>
        <xdr:cNvPr id="728" name="楕円 727">
          <a:extLst>
            <a:ext uri="{FF2B5EF4-FFF2-40B4-BE49-F238E27FC236}">
              <a16:creationId xmlns:a16="http://schemas.microsoft.com/office/drawing/2014/main" id="{383E01FF-8C43-4380-8E06-24176DD0612A}"/>
            </a:ext>
          </a:extLst>
        </xdr:cNvPr>
        <xdr:cNvSpPr/>
      </xdr:nvSpPr>
      <xdr:spPr>
        <a:xfrm>
          <a:off x="16268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56441</xdr:rowOff>
    </xdr:from>
    <xdr:ext cx="405111" cy="259045"/>
    <xdr:sp macro="" textlink="">
      <xdr:nvSpPr>
        <xdr:cNvPr id="729" name="【庁舎】&#10;有形固定資産減価償却率該当値テキスト">
          <a:extLst>
            <a:ext uri="{FF2B5EF4-FFF2-40B4-BE49-F238E27FC236}">
              <a16:creationId xmlns:a16="http://schemas.microsoft.com/office/drawing/2014/main" id="{3760FDFA-7305-42F2-B8EE-80A6607B059A}"/>
            </a:ext>
          </a:extLst>
        </xdr:cNvPr>
        <xdr:cNvSpPr txBox="1"/>
      </xdr:nvSpPr>
      <xdr:spPr>
        <a:xfrm>
          <a:off x="16357600" y="1720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170724</xdr:rowOff>
    </xdr:from>
    <xdr:to>
      <xdr:col>81</xdr:col>
      <xdr:colOff>101600</xdr:colOff>
      <xdr:row>101</xdr:row>
      <xdr:rowOff>100874</xdr:rowOff>
    </xdr:to>
    <xdr:sp macro="" textlink="">
      <xdr:nvSpPr>
        <xdr:cNvPr id="730" name="楕円 729">
          <a:extLst>
            <a:ext uri="{FF2B5EF4-FFF2-40B4-BE49-F238E27FC236}">
              <a16:creationId xmlns:a16="http://schemas.microsoft.com/office/drawing/2014/main" id="{449F0933-3719-4B57-B8AA-1E6B40859DC6}"/>
            </a:ext>
          </a:extLst>
        </xdr:cNvPr>
        <xdr:cNvSpPr/>
      </xdr:nvSpPr>
      <xdr:spPr>
        <a:xfrm>
          <a:off x="15430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84364</xdr:rowOff>
    </xdr:to>
    <xdr:cxnSp macro="">
      <xdr:nvCxnSpPr>
        <xdr:cNvPr id="731" name="直線コネクタ 730">
          <a:extLst>
            <a:ext uri="{FF2B5EF4-FFF2-40B4-BE49-F238E27FC236}">
              <a16:creationId xmlns:a16="http://schemas.microsoft.com/office/drawing/2014/main" id="{836F6A1E-4421-4CAE-9297-97E0A9E89F94}"/>
            </a:ext>
          </a:extLst>
        </xdr:cNvPr>
        <xdr:cNvCxnSpPr/>
      </xdr:nvCxnSpPr>
      <xdr:spPr>
        <a:xfrm>
          <a:off x="15481300" y="173665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732" name="楕円 731">
          <a:extLst>
            <a:ext uri="{FF2B5EF4-FFF2-40B4-BE49-F238E27FC236}">
              <a16:creationId xmlns:a16="http://schemas.microsoft.com/office/drawing/2014/main" id="{AB3014CB-E699-4F14-8D94-95211A71B2A4}"/>
            </a:ext>
          </a:extLst>
        </xdr:cNvPr>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101</xdr:row>
      <xdr:rowOff>50074</xdr:rowOff>
    </xdr:to>
    <xdr:cxnSp macro="">
      <xdr:nvCxnSpPr>
        <xdr:cNvPr id="733" name="直線コネクタ 732">
          <a:extLst>
            <a:ext uri="{FF2B5EF4-FFF2-40B4-BE49-F238E27FC236}">
              <a16:creationId xmlns:a16="http://schemas.microsoft.com/office/drawing/2014/main" id="{1910DD4B-12BA-40C1-9E6E-C71B74AD6A89}"/>
            </a:ext>
          </a:extLst>
        </xdr:cNvPr>
        <xdr:cNvCxnSpPr/>
      </xdr:nvCxnSpPr>
      <xdr:spPr>
        <a:xfrm>
          <a:off x="14592300" y="17333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34" name="楕円 733">
          <a:extLst>
            <a:ext uri="{FF2B5EF4-FFF2-40B4-BE49-F238E27FC236}">
              <a16:creationId xmlns:a16="http://schemas.microsoft.com/office/drawing/2014/main" id="{9867D315-D836-4EEB-8CB6-BF4A87605B8A}"/>
            </a:ext>
          </a:extLst>
        </xdr:cNvPr>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17418</xdr:rowOff>
    </xdr:from>
    <xdr:to>
      <xdr:col>76</xdr:col>
      <xdr:colOff>114300</xdr:colOff>
      <xdr:row>104</xdr:row>
      <xdr:rowOff>154577</xdr:rowOff>
    </xdr:to>
    <xdr:cxnSp macro="">
      <xdr:nvCxnSpPr>
        <xdr:cNvPr id="735" name="直線コネクタ 734">
          <a:extLst>
            <a:ext uri="{FF2B5EF4-FFF2-40B4-BE49-F238E27FC236}">
              <a16:creationId xmlns:a16="http://schemas.microsoft.com/office/drawing/2014/main" id="{28BCA9AE-4CEE-40FC-AC5D-AEA7ADADDC6D}"/>
            </a:ext>
          </a:extLst>
        </xdr:cNvPr>
        <xdr:cNvCxnSpPr/>
      </xdr:nvCxnSpPr>
      <xdr:spPr>
        <a:xfrm flipV="1">
          <a:off x="13703300" y="17333868"/>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736" name="n_1aveValue【庁舎】&#10;有形固定資産減価償却率">
          <a:extLst>
            <a:ext uri="{FF2B5EF4-FFF2-40B4-BE49-F238E27FC236}">
              <a16:creationId xmlns:a16="http://schemas.microsoft.com/office/drawing/2014/main" id="{DFE08ED5-99E6-464A-8A01-EBCD5723FAED}"/>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737" name="n_2aveValue【庁舎】&#10;有形固定資産減価償却率">
          <a:extLst>
            <a:ext uri="{FF2B5EF4-FFF2-40B4-BE49-F238E27FC236}">
              <a16:creationId xmlns:a16="http://schemas.microsoft.com/office/drawing/2014/main" id="{4A0B20EC-3707-45E9-A44E-CE3BDA4FE8D4}"/>
            </a:ext>
          </a:extLst>
        </xdr:cNvPr>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38" name="n_3aveValue【庁舎】&#10;有形固定資産減価償却率">
          <a:extLst>
            <a:ext uri="{FF2B5EF4-FFF2-40B4-BE49-F238E27FC236}">
              <a16:creationId xmlns:a16="http://schemas.microsoft.com/office/drawing/2014/main" id="{AEF3D757-61DE-44A9-818E-63D4148A7E5D}"/>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739" name="n_4aveValue【庁舎】&#10;有形固定資産減価償却率">
          <a:extLst>
            <a:ext uri="{FF2B5EF4-FFF2-40B4-BE49-F238E27FC236}">
              <a16:creationId xmlns:a16="http://schemas.microsoft.com/office/drawing/2014/main" id="{3790BAA4-FD04-441B-B0A2-F0222F43D047}"/>
            </a:ext>
          </a:extLst>
        </xdr:cNvPr>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117401</xdr:rowOff>
    </xdr:from>
    <xdr:ext cx="405111" cy="259045"/>
    <xdr:sp macro="" textlink="">
      <xdr:nvSpPr>
        <xdr:cNvPr id="740" name="n_1mainValue【庁舎】&#10;有形固定資産減価償却率">
          <a:extLst>
            <a:ext uri="{FF2B5EF4-FFF2-40B4-BE49-F238E27FC236}">
              <a16:creationId xmlns:a16="http://schemas.microsoft.com/office/drawing/2014/main" id="{334E48FF-221F-4CBD-8857-14DCDFE62DA7}"/>
            </a:ext>
          </a:extLst>
        </xdr:cNvPr>
        <xdr:cNvSpPr txBox="1"/>
      </xdr:nvSpPr>
      <xdr:spPr>
        <a:xfrm>
          <a:off x="152660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741" name="n_2mainValue【庁舎】&#10;有形固定資産減価償却率">
          <a:extLst>
            <a:ext uri="{FF2B5EF4-FFF2-40B4-BE49-F238E27FC236}">
              <a16:creationId xmlns:a16="http://schemas.microsoft.com/office/drawing/2014/main" id="{47224008-37A9-43FD-9F5F-0478770859A9}"/>
            </a:ext>
          </a:extLst>
        </xdr:cNvPr>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742" name="n_3mainValue【庁舎】&#10;有形固定資産減価償却率">
          <a:extLst>
            <a:ext uri="{FF2B5EF4-FFF2-40B4-BE49-F238E27FC236}">
              <a16:creationId xmlns:a16="http://schemas.microsoft.com/office/drawing/2014/main" id="{F715E08E-818A-49CD-8965-D5AFF1C35925}"/>
            </a:ext>
          </a:extLst>
        </xdr:cNvPr>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FE76C34C-9F08-48A1-B9B9-7129610BE1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3506D2FE-F6A4-4958-A552-E5F7E46EA41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2B7A5D87-0587-42DA-AAC8-CAB7A77214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F11A8BF5-06DF-4AAB-948B-CE4578F74B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15F0DADC-F418-4CB4-BA4C-316011CC11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52FF0BA7-8DA4-4756-85DF-9CA8145FAC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1C6F77CD-4D6A-46F2-BB50-E5EE98BC0F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F3523FC4-D786-410E-9F4B-711351AE88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06A12A7F-45C5-4A64-A0C8-2C52F2CF8F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6B999EAD-1F36-487D-81DF-BE3F5ABFCD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3" name="直線コネクタ 752">
          <a:extLst>
            <a:ext uri="{FF2B5EF4-FFF2-40B4-BE49-F238E27FC236}">
              <a16:creationId xmlns:a16="http://schemas.microsoft.com/office/drawing/2014/main" id="{63041090-6030-41D6-A1A1-CC958AF0B80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4" name="テキスト ボックス 753">
          <a:extLst>
            <a:ext uri="{FF2B5EF4-FFF2-40B4-BE49-F238E27FC236}">
              <a16:creationId xmlns:a16="http://schemas.microsoft.com/office/drawing/2014/main" id="{E1B81B6A-7FC5-4211-90FD-8152FD7DACC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5" name="直線コネクタ 754">
          <a:extLst>
            <a:ext uri="{FF2B5EF4-FFF2-40B4-BE49-F238E27FC236}">
              <a16:creationId xmlns:a16="http://schemas.microsoft.com/office/drawing/2014/main" id="{2C04A7F0-9C87-424D-A3DA-6F89CFC013A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6" name="テキスト ボックス 755">
          <a:extLst>
            <a:ext uri="{FF2B5EF4-FFF2-40B4-BE49-F238E27FC236}">
              <a16:creationId xmlns:a16="http://schemas.microsoft.com/office/drawing/2014/main" id="{884BFD93-6612-4F9F-BDDB-61907EFC04E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7" name="直線コネクタ 756">
          <a:extLst>
            <a:ext uri="{FF2B5EF4-FFF2-40B4-BE49-F238E27FC236}">
              <a16:creationId xmlns:a16="http://schemas.microsoft.com/office/drawing/2014/main" id="{B8E3C7E1-D062-40ED-83D4-4FB94E27967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8" name="テキスト ボックス 757">
          <a:extLst>
            <a:ext uri="{FF2B5EF4-FFF2-40B4-BE49-F238E27FC236}">
              <a16:creationId xmlns:a16="http://schemas.microsoft.com/office/drawing/2014/main" id="{B2856AF8-7ADB-4E48-8D98-A73E178860E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9" name="直線コネクタ 758">
          <a:extLst>
            <a:ext uri="{FF2B5EF4-FFF2-40B4-BE49-F238E27FC236}">
              <a16:creationId xmlns:a16="http://schemas.microsoft.com/office/drawing/2014/main" id="{64159BF0-114E-4D14-961D-0D5D375DA26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0" name="テキスト ボックス 759">
          <a:extLst>
            <a:ext uri="{FF2B5EF4-FFF2-40B4-BE49-F238E27FC236}">
              <a16:creationId xmlns:a16="http://schemas.microsoft.com/office/drawing/2014/main" id="{ED2A8B9B-5058-481F-970E-11C58BB82EE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E1F0D7F1-A8E7-468F-9AAE-7CC3F2464B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C3F50F98-583E-43BC-97D8-C7C42B1085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48303292-30D8-490F-88C1-9FE6BC9B596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764" name="直線コネクタ 763">
          <a:extLst>
            <a:ext uri="{FF2B5EF4-FFF2-40B4-BE49-F238E27FC236}">
              <a16:creationId xmlns:a16="http://schemas.microsoft.com/office/drawing/2014/main" id="{995736E5-C9DD-4FDE-8F3C-123D0537CE71}"/>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65" name="【庁舎】&#10;一人当たり面積最小値テキスト">
          <a:extLst>
            <a:ext uri="{FF2B5EF4-FFF2-40B4-BE49-F238E27FC236}">
              <a16:creationId xmlns:a16="http://schemas.microsoft.com/office/drawing/2014/main" id="{FF90DF25-B39E-4C95-8EB2-AB3D5394F95E}"/>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66" name="直線コネクタ 765">
          <a:extLst>
            <a:ext uri="{FF2B5EF4-FFF2-40B4-BE49-F238E27FC236}">
              <a16:creationId xmlns:a16="http://schemas.microsoft.com/office/drawing/2014/main" id="{F673A4CF-2FF7-457C-B445-3FAAD21CB3D9}"/>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767" name="【庁舎】&#10;一人当たり面積最大値テキスト">
          <a:extLst>
            <a:ext uri="{FF2B5EF4-FFF2-40B4-BE49-F238E27FC236}">
              <a16:creationId xmlns:a16="http://schemas.microsoft.com/office/drawing/2014/main" id="{4DE30F60-5F75-4BBC-9783-012C7241FCB8}"/>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768" name="直線コネクタ 767">
          <a:extLst>
            <a:ext uri="{FF2B5EF4-FFF2-40B4-BE49-F238E27FC236}">
              <a16:creationId xmlns:a16="http://schemas.microsoft.com/office/drawing/2014/main" id="{C6DEF06E-D33A-457A-ABF1-ABE8BAF5B161}"/>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769" name="【庁舎】&#10;一人当たり面積平均値テキスト">
          <a:extLst>
            <a:ext uri="{FF2B5EF4-FFF2-40B4-BE49-F238E27FC236}">
              <a16:creationId xmlns:a16="http://schemas.microsoft.com/office/drawing/2014/main" id="{95EBCE29-3C37-4471-9331-0E9361CBD6F7}"/>
            </a:ext>
          </a:extLst>
        </xdr:cNvPr>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70" name="フローチャート: 判断 769">
          <a:extLst>
            <a:ext uri="{FF2B5EF4-FFF2-40B4-BE49-F238E27FC236}">
              <a16:creationId xmlns:a16="http://schemas.microsoft.com/office/drawing/2014/main" id="{1DCC1630-A599-4E4A-8753-0ABB3D095947}"/>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771" name="フローチャート: 判断 770">
          <a:extLst>
            <a:ext uri="{FF2B5EF4-FFF2-40B4-BE49-F238E27FC236}">
              <a16:creationId xmlns:a16="http://schemas.microsoft.com/office/drawing/2014/main" id="{5E8DC504-1790-4734-A37B-C54F470DA76D}"/>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772" name="フローチャート: 判断 771">
          <a:extLst>
            <a:ext uri="{FF2B5EF4-FFF2-40B4-BE49-F238E27FC236}">
              <a16:creationId xmlns:a16="http://schemas.microsoft.com/office/drawing/2014/main" id="{5C4E4903-0B4F-4382-BFB0-AC505292269A}"/>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73" name="フローチャート: 判断 772">
          <a:extLst>
            <a:ext uri="{FF2B5EF4-FFF2-40B4-BE49-F238E27FC236}">
              <a16:creationId xmlns:a16="http://schemas.microsoft.com/office/drawing/2014/main" id="{35759222-7DAD-490F-B676-99C3AB6C35E4}"/>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774" name="フローチャート: 判断 773">
          <a:extLst>
            <a:ext uri="{FF2B5EF4-FFF2-40B4-BE49-F238E27FC236}">
              <a16:creationId xmlns:a16="http://schemas.microsoft.com/office/drawing/2014/main" id="{C1A1AEAB-A99F-4209-A2D6-429119C1ED7C}"/>
            </a:ext>
          </a:extLst>
        </xdr:cNvPr>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D5D1BB1-6722-4349-ADCA-3BF7C534E6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7DCEF70-8F63-4B47-BA13-DD42AA7B9E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126C506-B922-4509-895C-CE665B5D37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DF0184D-7D00-4271-8C5C-273E195A01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2527E9D-43E2-48C2-A757-B24C852189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155702</xdr:rowOff>
    </xdr:from>
    <xdr:to>
      <xdr:col>116</xdr:col>
      <xdr:colOff>114300</xdr:colOff>
      <xdr:row>104</xdr:row>
      <xdr:rowOff>85852</xdr:rowOff>
    </xdr:to>
    <xdr:sp macro="" textlink="">
      <xdr:nvSpPr>
        <xdr:cNvPr id="780" name="楕円 779">
          <a:extLst>
            <a:ext uri="{FF2B5EF4-FFF2-40B4-BE49-F238E27FC236}">
              <a16:creationId xmlns:a16="http://schemas.microsoft.com/office/drawing/2014/main" id="{6A6C6E72-010D-4401-A901-B97DD242B9DC}"/>
            </a:ext>
          </a:extLst>
        </xdr:cNvPr>
        <xdr:cNvSpPr/>
      </xdr:nvSpPr>
      <xdr:spPr>
        <a:xfrm>
          <a:off x="22110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7129</xdr:rowOff>
    </xdr:from>
    <xdr:ext cx="469744" cy="259045"/>
    <xdr:sp macro="" textlink="">
      <xdr:nvSpPr>
        <xdr:cNvPr id="781" name="【庁舎】&#10;一人当たり面積該当値テキスト">
          <a:extLst>
            <a:ext uri="{FF2B5EF4-FFF2-40B4-BE49-F238E27FC236}">
              <a16:creationId xmlns:a16="http://schemas.microsoft.com/office/drawing/2014/main" id="{1553B387-02F2-49BA-AB32-E270F5608B1C}"/>
            </a:ext>
          </a:extLst>
        </xdr:cNvPr>
        <xdr:cNvSpPr txBox="1"/>
      </xdr:nvSpPr>
      <xdr:spPr>
        <a:xfrm>
          <a:off x="22199600" y="176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782" name="楕円 781">
          <a:extLst>
            <a:ext uri="{FF2B5EF4-FFF2-40B4-BE49-F238E27FC236}">
              <a16:creationId xmlns:a16="http://schemas.microsoft.com/office/drawing/2014/main" id="{AFC6B56F-2101-4699-AA61-4D734BC5FF21}"/>
            </a:ext>
          </a:extLst>
        </xdr:cNvPr>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35052</xdr:rowOff>
    </xdr:from>
    <xdr:to>
      <xdr:col>116</xdr:col>
      <xdr:colOff>63500</xdr:colOff>
      <xdr:row>104</xdr:row>
      <xdr:rowOff>39624</xdr:rowOff>
    </xdr:to>
    <xdr:cxnSp macro="">
      <xdr:nvCxnSpPr>
        <xdr:cNvPr id="783" name="直線コネクタ 782">
          <a:extLst>
            <a:ext uri="{FF2B5EF4-FFF2-40B4-BE49-F238E27FC236}">
              <a16:creationId xmlns:a16="http://schemas.microsoft.com/office/drawing/2014/main" id="{B204F9BA-0900-4252-8393-D5A98866F883}"/>
            </a:ext>
          </a:extLst>
        </xdr:cNvPr>
        <xdr:cNvCxnSpPr/>
      </xdr:nvCxnSpPr>
      <xdr:spPr>
        <a:xfrm flipV="1">
          <a:off x="21323300" y="17865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784" name="楕円 783">
          <a:extLst>
            <a:ext uri="{FF2B5EF4-FFF2-40B4-BE49-F238E27FC236}">
              <a16:creationId xmlns:a16="http://schemas.microsoft.com/office/drawing/2014/main" id="{964E51F0-2CC2-4A99-AB58-2704791158C5}"/>
            </a:ext>
          </a:extLst>
        </xdr:cNvPr>
        <xdr:cNvSpPr/>
      </xdr:nvSpPr>
      <xdr:spPr>
        <a:xfrm>
          <a:off x="20383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44196</xdr:rowOff>
    </xdr:to>
    <xdr:cxnSp macro="">
      <xdr:nvCxnSpPr>
        <xdr:cNvPr id="785" name="直線コネクタ 784">
          <a:extLst>
            <a:ext uri="{FF2B5EF4-FFF2-40B4-BE49-F238E27FC236}">
              <a16:creationId xmlns:a16="http://schemas.microsoft.com/office/drawing/2014/main" id="{617D9EE0-52E7-496E-B013-6BC4634DB2FD}"/>
            </a:ext>
          </a:extLst>
        </xdr:cNvPr>
        <xdr:cNvCxnSpPr/>
      </xdr:nvCxnSpPr>
      <xdr:spPr>
        <a:xfrm flipV="1">
          <a:off x="20434300" y="17870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164846</xdr:rowOff>
    </xdr:from>
    <xdr:to>
      <xdr:col>102</xdr:col>
      <xdr:colOff>165100</xdr:colOff>
      <xdr:row>104</xdr:row>
      <xdr:rowOff>94996</xdr:rowOff>
    </xdr:to>
    <xdr:sp macro="" textlink="">
      <xdr:nvSpPr>
        <xdr:cNvPr id="786" name="楕円 785">
          <a:extLst>
            <a:ext uri="{FF2B5EF4-FFF2-40B4-BE49-F238E27FC236}">
              <a16:creationId xmlns:a16="http://schemas.microsoft.com/office/drawing/2014/main" id="{225DA631-2C7B-4AF7-B4CB-193F188045C8}"/>
            </a:ext>
          </a:extLst>
        </xdr:cNvPr>
        <xdr:cNvSpPr/>
      </xdr:nvSpPr>
      <xdr:spPr>
        <a:xfrm>
          <a:off x="19494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44196</xdr:rowOff>
    </xdr:from>
    <xdr:to>
      <xdr:col>107</xdr:col>
      <xdr:colOff>50800</xdr:colOff>
      <xdr:row>104</xdr:row>
      <xdr:rowOff>44196</xdr:rowOff>
    </xdr:to>
    <xdr:cxnSp macro="">
      <xdr:nvCxnSpPr>
        <xdr:cNvPr id="787" name="直線コネクタ 786">
          <a:extLst>
            <a:ext uri="{FF2B5EF4-FFF2-40B4-BE49-F238E27FC236}">
              <a16:creationId xmlns:a16="http://schemas.microsoft.com/office/drawing/2014/main" id="{591B781B-F66E-4037-A512-8E43D09333A8}"/>
            </a:ext>
          </a:extLst>
        </xdr:cNvPr>
        <xdr:cNvCxnSpPr/>
      </xdr:nvCxnSpPr>
      <xdr:spPr>
        <a:xfrm>
          <a:off x="19545300" y="1787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788" name="n_1aveValue【庁舎】&#10;一人当たり面積">
          <a:extLst>
            <a:ext uri="{FF2B5EF4-FFF2-40B4-BE49-F238E27FC236}">
              <a16:creationId xmlns:a16="http://schemas.microsoft.com/office/drawing/2014/main" id="{63E0103B-111F-453F-85F5-1765D2BE429C}"/>
            </a:ext>
          </a:extLst>
        </xdr:cNvPr>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789" name="n_2aveValue【庁舎】&#10;一人当たり面積">
          <a:extLst>
            <a:ext uri="{FF2B5EF4-FFF2-40B4-BE49-F238E27FC236}">
              <a16:creationId xmlns:a16="http://schemas.microsoft.com/office/drawing/2014/main" id="{40221415-5568-43BE-AEBF-91D4F54F5B81}"/>
            </a:ext>
          </a:extLst>
        </xdr:cNvPr>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790" name="n_3aveValue【庁舎】&#10;一人当たり面積">
          <a:extLst>
            <a:ext uri="{FF2B5EF4-FFF2-40B4-BE49-F238E27FC236}">
              <a16:creationId xmlns:a16="http://schemas.microsoft.com/office/drawing/2014/main" id="{7F598478-464B-430D-9175-F4E982D2467E}"/>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791" name="n_4aveValue【庁舎】&#10;一人当たり面積">
          <a:extLst>
            <a:ext uri="{FF2B5EF4-FFF2-40B4-BE49-F238E27FC236}">
              <a16:creationId xmlns:a16="http://schemas.microsoft.com/office/drawing/2014/main" id="{642F49A9-AF2C-4137-AF14-359B20D91713}"/>
            </a:ext>
          </a:extLst>
        </xdr:cNvPr>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792" name="n_1mainValue【庁舎】&#10;一人当たり面積">
          <a:extLst>
            <a:ext uri="{FF2B5EF4-FFF2-40B4-BE49-F238E27FC236}">
              <a16:creationId xmlns:a16="http://schemas.microsoft.com/office/drawing/2014/main" id="{2130944E-77EF-4F6A-8B8F-187C5E187C5D}"/>
            </a:ext>
          </a:extLst>
        </xdr:cNvPr>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793" name="n_2mainValue【庁舎】&#10;一人当たり面積">
          <a:extLst>
            <a:ext uri="{FF2B5EF4-FFF2-40B4-BE49-F238E27FC236}">
              <a16:creationId xmlns:a16="http://schemas.microsoft.com/office/drawing/2014/main" id="{0302DE51-F428-4DFF-B915-0979BA73B196}"/>
            </a:ext>
          </a:extLst>
        </xdr:cNvPr>
        <xdr:cNvSpPr txBox="1"/>
      </xdr:nvSpPr>
      <xdr:spPr>
        <a:xfrm>
          <a:off x="20199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111523</xdr:rowOff>
    </xdr:from>
    <xdr:ext cx="469744" cy="259045"/>
    <xdr:sp macro="" textlink="">
      <xdr:nvSpPr>
        <xdr:cNvPr id="794" name="n_3mainValue【庁舎】&#10;一人当たり面積">
          <a:extLst>
            <a:ext uri="{FF2B5EF4-FFF2-40B4-BE49-F238E27FC236}">
              <a16:creationId xmlns:a16="http://schemas.microsoft.com/office/drawing/2014/main" id="{FF9DFCED-752B-44BD-9AD3-04FEA7C7769B}"/>
            </a:ext>
          </a:extLst>
        </xdr:cNvPr>
        <xdr:cNvSpPr txBox="1"/>
      </xdr:nvSpPr>
      <xdr:spPr>
        <a:xfrm>
          <a:off x="19310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E31EC608-7EF0-4EA0-907B-CD3E5EF9DE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B40421A2-A678-4218-A9D6-4C4D58035B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362D64C9-0697-4ACC-94B0-54020E038A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有形固定資産減価償却率は、類似団体平均を下回っている類型が多い。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令和元年度は宇治</a:t>
          </a:r>
          <a:r>
            <a:rPr kumimoji="1" lang="ja-JP" altLang="en-US" sz="1100">
              <a:solidFill>
                <a:schemeClr val="dk1"/>
              </a:solidFill>
              <a:effectLst/>
              <a:latin typeface="+mn-lt"/>
              <a:ea typeface="+mn-ea"/>
              <a:cs typeface="+mn-cs"/>
            </a:rPr>
            <a:t>市民</a:t>
          </a:r>
          <a:r>
            <a:rPr kumimoji="1" lang="ja-JP" altLang="ja-JP" sz="1100">
              <a:solidFill>
                <a:schemeClr val="dk1"/>
              </a:solidFill>
              <a:effectLst/>
              <a:latin typeface="+mn-lt"/>
              <a:ea typeface="+mn-ea"/>
              <a:cs typeface="+mn-cs"/>
            </a:rPr>
            <a:t>民館を除却したため、</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において減価償却率及び一人当たり面積</a:t>
          </a:r>
          <a:r>
            <a:rPr kumimoji="1" lang="ja-JP" altLang="en-US" sz="1100">
              <a:solidFill>
                <a:schemeClr val="dk1"/>
              </a:solidFill>
              <a:effectLst/>
              <a:latin typeface="+mn-lt"/>
              <a:ea typeface="+mn-ea"/>
              <a:cs typeface="+mn-cs"/>
            </a:rPr>
            <a:t>がなくなった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図書館の一人あたり面積については、類似団体平均を下回っているが、電子図書などを活用するなど場所にとらわれない施策を検討する。</a:t>
          </a:r>
          <a:endParaRPr lang="ja-JP" altLang="ja-JP" sz="1400">
            <a:effectLst/>
          </a:endParaRPr>
        </a:p>
        <a:p>
          <a:r>
            <a:rPr kumimoji="1" lang="ja-JP" altLang="ja-JP" sz="1100">
              <a:solidFill>
                <a:schemeClr val="dk1"/>
              </a:solidFill>
              <a:effectLst/>
              <a:latin typeface="+mn-lt"/>
              <a:ea typeface="+mn-ea"/>
              <a:cs typeface="+mn-cs"/>
            </a:rPr>
            <a:t>また、体育館・プールの一人あたり面積については、類似団体平均を下回っているが、府立体育館及び民間施設の利用状況も含め適正配置について検討する必要がある。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全国及び京都府平均は上回っているものの、類似団体内順位は低い状態です。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個人市民税の増加などにより基準財政収入額が増加しているものの、社会保障関係経費の増加などにより基準財政需要額は増加していることから結果として、財政力指数は横ばいとなっています。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使用料・手数料の見直しなどによる自主財源の確保や行財政改革による行政経費の精査に努めるとともに、市債発行額の抑制、基金残高の確保を図るなど、健全かつ持続可能な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市税収入等の増加があったものの、義務的経費である扶助費や特別会計繰出金の増加などにより、前年度から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年に策定した財政健全化推進プランによる事業見直しや、定数管理計画等による人件費の削減など、行財政改革の取組みを通じて義務的経費の削減を図り、経常収支比率の適正化に努めていきます。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143026</xdr:rowOff>
    </xdr:from>
    <xdr:to>
      <xdr:col>23</xdr:col>
      <xdr:colOff>133350</xdr:colOff>
      <xdr:row>64</xdr:row>
      <xdr:rowOff>40519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4437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143026</xdr:rowOff>
    </xdr:from>
    <xdr:to>
      <xdr:col>19</xdr:col>
      <xdr:colOff>133350</xdr:colOff>
      <xdr:row>65</xdr:row>
      <xdr:rowOff>156331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44376"/>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144841</xdr:rowOff>
    </xdr:from>
    <xdr:to>
      <xdr:col>15</xdr:col>
      <xdr:colOff>82550</xdr:colOff>
      <xdr:row>65</xdr:row>
      <xdr:rowOff>156331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8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28122</xdr:rowOff>
    </xdr:from>
    <xdr:to>
      <xdr:col>11</xdr:col>
      <xdr:colOff>31750</xdr:colOff>
      <xdr:row>65</xdr:row>
      <xdr:rowOff>144841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9472"/>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161169</xdr:rowOff>
    </xdr:from>
    <xdr:to>
      <xdr:col>23</xdr:col>
      <xdr:colOff>184150</xdr:colOff>
      <xdr:row>64</xdr:row>
      <xdr:rowOff>91319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133246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92226</xdr:rowOff>
    </xdr:from>
    <xdr:to>
      <xdr:col>19</xdr:col>
      <xdr:colOff>184150</xdr:colOff>
      <xdr:row>64</xdr:row>
      <xdr:rowOff>22376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7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105531</xdr:rowOff>
    </xdr:from>
    <xdr:to>
      <xdr:col>15</xdr:col>
      <xdr:colOff>133350</xdr:colOff>
      <xdr:row>66</xdr:row>
      <xdr:rowOff>35681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20458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94041</xdr:rowOff>
    </xdr:from>
    <xdr:to>
      <xdr:col>11</xdr:col>
      <xdr:colOff>82550</xdr:colOff>
      <xdr:row>66</xdr:row>
      <xdr:rowOff>24191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63699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財政健全化推進プランの取組効果等により、類似団体、全国及び京都府平均より低い数値となっています。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人件費は、職員定数の削減や全職員の昇給抑制などに取り組んだものの、人事委員会勧告を踏まえた給与改定などの影響により、前年度より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％増加し、物件費は、財政健全化推進プランの取組である電気契約の見直し等により、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様々な見直しを行っているものの人口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人当たり決算額は増加しているため、今後も引き続き歳出の適正化に努めていきます。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102395</xdr:rowOff>
    </xdr:from>
    <xdr:to>
      <xdr:col>23</xdr:col>
      <xdr:colOff>133350</xdr:colOff>
      <xdr:row>82</xdr:row>
      <xdr:rowOff>109060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61295"/>
          <a:ext cx="8382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76829</xdr:rowOff>
    </xdr:from>
    <xdr:to>
      <xdr:col>19</xdr:col>
      <xdr:colOff>133350</xdr:colOff>
      <xdr:row>82</xdr:row>
      <xdr:rowOff>102395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35729"/>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63098</xdr:rowOff>
    </xdr:from>
    <xdr:to>
      <xdr:col>15</xdr:col>
      <xdr:colOff>82550</xdr:colOff>
      <xdr:row>82</xdr:row>
      <xdr:rowOff>76829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21998"/>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63098</xdr:rowOff>
    </xdr:from>
    <xdr:to>
      <xdr:col>11</xdr:col>
      <xdr:colOff>31750</xdr:colOff>
      <xdr:row>82</xdr:row>
      <xdr:rowOff>66659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2199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58260</xdr:rowOff>
    </xdr:from>
    <xdr:to>
      <xdr:col>23</xdr:col>
      <xdr:colOff>184150</xdr:colOff>
      <xdr:row>82</xdr:row>
      <xdr:rowOff>159860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74787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6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51595</xdr:rowOff>
    </xdr:from>
    <xdr:to>
      <xdr:col>19</xdr:col>
      <xdr:colOff>184150</xdr:colOff>
      <xdr:row>82</xdr:row>
      <xdr:rowOff>153195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163372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87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26029</xdr:rowOff>
    </xdr:from>
    <xdr:to>
      <xdr:col>15</xdr:col>
      <xdr:colOff>133350</xdr:colOff>
      <xdr:row>82</xdr:row>
      <xdr:rowOff>127629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137806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12298</xdr:rowOff>
    </xdr:from>
    <xdr:to>
      <xdr:col>11</xdr:col>
      <xdr:colOff>82550</xdr:colOff>
      <xdr:row>82</xdr:row>
      <xdr:rowOff>113898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15859</xdr:rowOff>
    </xdr:from>
    <xdr:to>
      <xdr:col>7</xdr:col>
      <xdr:colOff>31750</xdr:colOff>
      <xdr:row>82</xdr:row>
      <xdr:rowOff>117459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127636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4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近年実施している昇給抑制などの取組により、ラスパイレス指数は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しかし、全国、類団及び京都府内平均よりも高い水準となっており、他団体の状況等を考慮しながら、今後も給与の適正管理に努めていきます。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111125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267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2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89</xdr:row>
      <xdr:rowOff>69850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479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89959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類似団体平均を上回っていますが、定数管理計画の推進などにより、全国及び京都府平均より低い水準となっています。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しかし、人口減少の影響により、昨年度から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人増加しており、今後も引き続き業務の委託化等により、職員定数の適正な管理に努めていきます。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86723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673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48804</xdr:rowOff>
    </xdr:from>
    <xdr:to>
      <xdr:col>77</xdr:col>
      <xdr:colOff>44450</xdr:colOff>
      <xdr:row>63</xdr:row>
      <xdr:rowOff>66040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48804</xdr:rowOff>
    </xdr:from>
    <xdr:to>
      <xdr:col>72</xdr:col>
      <xdr:colOff>203200</xdr:colOff>
      <xdr:row>63</xdr:row>
      <xdr:rowOff>66040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52251</xdr:rowOff>
    </xdr:from>
    <xdr:to>
      <xdr:col>68</xdr:col>
      <xdr:colOff>152400</xdr:colOff>
      <xdr:row>63</xdr:row>
      <xdr:rowOff>66040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536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35923</xdr:rowOff>
    </xdr:from>
    <xdr:to>
      <xdr:col>81</xdr:col>
      <xdr:colOff>95250</xdr:colOff>
      <xdr:row>63</xdr:row>
      <xdr:rowOff>137523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8000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169454</xdr:rowOff>
    </xdr:from>
    <xdr:to>
      <xdr:col>73</xdr:col>
      <xdr:colOff>44450</xdr:colOff>
      <xdr:row>63</xdr:row>
      <xdr:rowOff>99604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84381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87828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実質公債費比率については、将来的な負担となる地方債のについては発行抑制等を図っており、元利償還金の減少等により昨年度から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類似団体、全国及び京都府平均より低い値となっており、引き続き適正な市債発行等に努めていきます。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136676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59432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22678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22678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22678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額等が将来負担額を上回っており将来負担比率は算出されませんでした。引き続き、適正な市債の発行に努めるなど、将来世代へ過大な負担を残さないよう、持続可能な財政運営への取組を進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職員定数の削減や全職員の昇給抑制などに取り組んだものの、人事委員会勧告を踏まえた給与改定などの影響により、前年度より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ポイント増加し、依然として類似団体及び全国平均値を上回っています。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今後も引き続き業務の委託化等により、一層の効率化に努めていきます。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財政健全化推進プランの取組である電気契約の見直し等により、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ポイント減少し、類似団体及び全国平均値より低い数値となっています。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156718</xdr:rowOff>
    </xdr:from>
    <xdr:to>
      <xdr:col>82</xdr:col>
      <xdr:colOff>107950</xdr:colOff>
      <xdr:row>14</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855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xdr:rowOff>
    </xdr:from>
    <xdr:to>
      <xdr:col>78</xdr:col>
      <xdr:colOff>69850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03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08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14</xdr:row>
      <xdr:rowOff>8128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41419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105918</xdr:rowOff>
    </xdr:from>
    <xdr:to>
      <xdr:col>82</xdr:col>
      <xdr:colOff>158750</xdr:colOff>
      <xdr:row>14</xdr:row>
      <xdr:rowOff>36068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124206</xdr:rowOff>
    </xdr:from>
    <xdr:to>
      <xdr:col>78</xdr:col>
      <xdr:colOff>120650</xdr:colOff>
      <xdr:row>14</xdr:row>
      <xdr:rowOff>54356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64533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2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障害者介護給付費などの影響により、前年度から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ポイント増加し、類似団体、全国、京都府平均と比較しても高い水準となっており、財政硬直化の要因の一つとなっています。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60</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66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水道事業会計出資金の増加などにより、前年度から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今後も各会計における財政運営の健全化を図る中で、一般会計からの繰出等に安易に頼らない財政運営を構築していきます。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83457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6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18143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民間委託によるごみ処理負担金等の減少により昨年度より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ポイント減少となったものの、類似団体より高い水準となっているため、今後も補助金等の見直しに取組んでいきます。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100330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0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8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146050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持続可能な財政運営に資するため、可能な限り市債の発行抑制を行っていることなどにより、全国及び京都府平均値より低い水準となっています。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市債現在高は前年度から減少していますが、臨時財政対策債の発行額、償還額が依然として大きいことから、引き続き適正な市債の発行に努めていきます。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123189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5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他会計繰出金の増加などにより、前年度から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ポイント増加し、類似団体、全国及び京都府平均値より高い数値となっています。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今後さらに深刻化する高齢化に備え、引き続き歳出の抑制に努めるとともに、財政健全化に向けて取組みを進めていきます。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85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858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07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78</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01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127716</xdr:rowOff>
    </xdr:from>
    <xdr:to>
      <xdr:col>29</xdr:col>
      <xdr:colOff>127000</xdr:colOff>
      <xdr:row>14</xdr:row>
      <xdr:rowOff>168910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75641"/>
          <a:ext cx="647700" cy="4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168910</xdr:rowOff>
    </xdr:from>
    <xdr:to>
      <xdr:col>26</xdr:col>
      <xdr:colOff>50800</xdr:colOff>
      <xdr:row>15</xdr:row>
      <xdr:rowOff>6330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16835"/>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6330</xdr:rowOff>
    </xdr:from>
    <xdr:to>
      <xdr:col>22</xdr:col>
      <xdr:colOff>114300</xdr:colOff>
      <xdr:row>15</xdr:row>
      <xdr:rowOff>63846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25705"/>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63846</xdr:rowOff>
    </xdr:from>
    <xdr:to>
      <xdr:col>18</xdr:col>
      <xdr:colOff>177800</xdr:colOff>
      <xdr:row>15</xdr:row>
      <xdr:rowOff>92238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83221"/>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93113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76916</xdr:rowOff>
    </xdr:from>
    <xdr:to>
      <xdr:col>29</xdr:col>
      <xdr:colOff>177800</xdr:colOff>
      <xdr:row>15</xdr:row>
      <xdr:rowOff>7066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2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93443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6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118110</xdr:rowOff>
    </xdr:from>
    <xdr:to>
      <xdr:col>26</xdr:col>
      <xdr:colOff>101600</xdr:colOff>
      <xdr:row>15</xdr:row>
      <xdr:rowOff>48260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6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58437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126980</xdr:rowOff>
    </xdr:from>
    <xdr:to>
      <xdr:col>22</xdr:col>
      <xdr:colOff>165100</xdr:colOff>
      <xdr:row>15</xdr:row>
      <xdr:rowOff>57130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7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67307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4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13046</xdr:rowOff>
    </xdr:from>
    <xdr:to>
      <xdr:col>19</xdr:col>
      <xdr:colOff>38100</xdr:colOff>
      <xdr:row>15</xdr:row>
      <xdr:rowOff>114646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3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124823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41438</xdr:rowOff>
    </xdr:from>
    <xdr:to>
      <xdr:col>15</xdr:col>
      <xdr:colOff>101600</xdr:colOff>
      <xdr:row>15</xdr:row>
      <xdr:rowOff>143038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153215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3366</xdr:rowOff>
    </xdr:from>
    <xdr:to>
      <xdr:col>29</xdr:col>
      <xdr:colOff>127000</xdr:colOff>
      <xdr:row>37</xdr:row>
      <xdr:rowOff>9766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28066"/>
          <a:ext cx="6477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102235</xdr:rowOff>
    </xdr:from>
    <xdr:to>
      <xdr:col>26</xdr:col>
      <xdr:colOff>50800</xdr:colOff>
      <xdr:row>37</xdr:row>
      <xdr:rowOff>3366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55485"/>
          <a:ext cx="6985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84975</xdr:rowOff>
    </xdr:from>
    <xdr:to>
      <xdr:col>22</xdr:col>
      <xdr:colOff>114300</xdr:colOff>
      <xdr:row>36</xdr:row>
      <xdr:rowOff>102235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38225"/>
          <a:ext cx="6985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84975</xdr:rowOff>
    </xdr:from>
    <xdr:to>
      <xdr:col>18</xdr:col>
      <xdr:colOff>177800</xdr:colOff>
      <xdr:row>36</xdr:row>
      <xdr:rowOff>100787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38225"/>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130416</xdr:rowOff>
    </xdr:from>
    <xdr:to>
      <xdr:col>29</xdr:col>
      <xdr:colOff>177800</xdr:colOff>
      <xdr:row>37</xdr:row>
      <xdr:rowOff>60566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102493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124016</xdr:rowOff>
    </xdr:from>
    <xdr:to>
      <xdr:col>26</xdr:col>
      <xdr:colOff>101600</xdr:colOff>
      <xdr:row>37</xdr:row>
      <xdr:rowOff>54166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38943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51435</xdr:rowOff>
    </xdr:from>
    <xdr:to>
      <xdr:col>22</xdr:col>
      <xdr:colOff>165100</xdr:colOff>
      <xdr:row>36</xdr:row>
      <xdr:rowOff>153035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137812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9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34175</xdr:rowOff>
    </xdr:from>
    <xdr:to>
      <xdr:col>19</xdr:col>
      <xdr:colOff>38100</xdr:colOff>
      <xdr:row>36</xdr:row>
      <xdr:rowOff>135775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120552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49987</xdr:rowOff>
    </xdr:from>
    <xdr:to>
      <xdr:col>15</xdr:col>
      <xdr:colOff>101600</xdr:colOff>
      <xdr:row>36</xdr:row>
      <xdr:rowOff>151587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136364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445</xdr:rowOff>
    </xdr:from>
    <xdr:to>
      <xdr:col>24</xdr:col>
      <xdr:colOff>63500</xdr:colOff>
      <xdr:row>34</xdr:row>
      <xdr:rowOff>50393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9745"/>
          <a:ext cx="838200" cy="4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50393</xdr:rowOff>
    </xdr:from>
    <xdr:to>
      <xdr:col>19</xdr:col>
      <xdr:colOff>177800</xdr:colOff>
      <xdr:row>34</xdr:row>
      <xdr:rowOff>82512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969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82512</xdr:rowOff>
    </xdr:from>
    <xdr:to>
      <xdr:col>15</xdr:col>
      <xdr:colOff>50800</xdr:colOff>
      <xdr:row>34</xdr:row>
      <xdr:rowOff>121488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1812"/>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60185</xdr:rowOff>
    </xdr:from>
    <xdr:to>
      <xdr:col>10</xdr:col>
      <xdr:colOff>114300</xdr:colOff>
      <xdr:row>34</xdr:row>
      <xdr:rowOff>121488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89485"/>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121095</xdr:rowOff>
    </xdr:from>
    <xdr:to>
      <xdr:col>24</xdr:col>
      <xdr:colOff>114300</xdr:colOff>
      <xdr:row>34</xdr:row>
      <xdr:rowOff>51245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143972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171043</xdr:rowOff>
    </xdr:from>
    <xdr:to>
      <xdr:col>20</xdr:col>
      <xdr:colOff>38100</xdr:colOff>
      <xdr:row>34</xdr:row>
      <xdr:rowOff>101193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117720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31712</xdr:rowOff>
    </xdr:from>
    <xdr:to>
      <xdr:col>15</xdr:col>
      <xdr:colOff>101600</xdr:colOff>
      <xdr:row>34</xdr:row>
      <xdr:rowOff>133312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149839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70688</xdr:rowOff>
    </xdr:from>
    <xdr:to>
      <xdr:col>10</xdr:col>
      <xdr:colOff>165100</xdr:colOff>
      <xdr:row>35</xdr:row>
      <xdr:rowOff>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17365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9385</xdr:rowOff>
    </xdr:from>
    <xdr:to>
      <xdr:col>6</xdr:col>
      <xdr:colOff>38100</xdr:colOff>
      <xdr:row>34</xdr:row>
      <xdr:rowOff>110985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127512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61209</xdr:rowOff>
    </xdr:from>
    <xdr:to>
      <xdr:col>24</xdr:col>
      <xdr:colOff>63500</xdr:colOff>
      <xdr:row>58</xdr:row>
      <xdr:rowOff>61225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05309"/>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61209</xdr:rowOff>
    </xdr:from>
    <xdr:to>
      <xdr:col>19</xdr:col>
      <xdr:colOff>177800</xdr:colOff>
      <xdr:row>58</xdr:row>
      <xdr:rowOff>89685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5309"/>
          <a:ext cx="8890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88902</xdr:rowOff>
    </xdr:from>
    <xdr:to>
      <xdr:col>15</xdr:col>
      <xdr:colOff>50800</xdr:colOff>
      <xdr:row>58</xdr:row>
      <xdr:rowOff>89685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30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84934</xdr:rowOff>
    </xdr:from>
    <xdr:to>
      <xdr:col>10</xdr:col>
      <xdr:colOff>114300</xdr:colOff>
      <xdr:row>58</xdr:row>
      <xdr:rowOff>88902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29034"/>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10425</xdr:rowOff>
    </xdr:from>
    <xdr:to>
      <xdr:col>24</xdr:col>
      <xdr:colOff>114300</xdr:colOff>
      <xdr:row>58</xdr:row>
      <xdr:rowOff>112025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96802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10409</xdr:rowOff>
    </xdr:from>
    <xdr:to>
      <xdr:col>20</xdr:col>
      <xdr:colOff>38100</xdr:colOff>
      <xdr:row>58</xdr:row>
      <xdr:rowOff>112009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103136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38885</xdr:rowOff>
    </xdr:from>
    <xdr:to>
      <xdr:col>15</xdr:col>
      <xdr:colOff>101600</xdr:colOff>
      <xdr:row>58</xdr:row>
      <xdr:rowOff>140485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131612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38102</xdr:rowOff>
    </xdr:from>
    <xdr:to>
      <xdr:col>10</xdr:col>
      <xdr:colOff>165100</xdr:colOff>
      <xdr:row>58</xdr:row>
      <xdr:rowOff>139702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130829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34134</xdr:rowOff>
    </xdr:from>
    <xdr:to>
      <xdr:col>6</xdr:col>
      <xdr:colOff>38100</xdr:colOff>
      <xdr:row>58</xdr:row>
      <xdr:rowOff>135734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126861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30843</xdr:rowOff>
    </xdr:from>
    <xdr:to>
      <xdr:col>24</xdr:col>
      <xdr:colOff>63500</xdr:colOff>
      <xdr:row>77</xdr:row>
      <xdr:rowOff>60779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32493"/>
          <a:ext cx="8382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xdr:rowOff>
    </xdr:from>
    <xdr:to>
      <xdr:col>19</xdr:col>
      <xdr:colOff>177800</xdr:colOff>
      <xdr:row>77</xdr:row>
      <xdr:rowOff>30843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01796"/>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xdr:rowOff>
    </xdr:from>
    <xdr:to>
      <xdr:col>15</xdr:col>
      <xdr:colOff>50800</xdr:colOff>
      <xdr:row>77</xdr:row>
      <xdr:rowOff>27360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0179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14949</xdr:rowOff>
    </xdr:from>
    <xdr:to>
      <xdr:col>10</xdr:col>
      <xdr:colOff>114300</xdr:colOff>
      <xdr:row>77</xdr:row>
      <xdr:rowOff>27360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16599"/>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9979</xdr:rowOff>
    </xdr:from>
    <xdr:to>
      <xdr:col>24</xdr:col>
      <xdr:colOff>114300</xdr:colOff>
      <xdr:row>77</xdr:row>
      <xdr:rowOff>111579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32856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151493</xdr:rowOff>
    </xdr:from>
    <xdr:to>
      <xdr:col>20</xdr:col>
      <xdr:colOff>38100</xdr:colOff>
      <xdr:row>77</xdr:row>
      <xdr:rowOff>81643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98170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120796</xdr:rowOff>
    </xdr:from>
    <xdr:to>
      <xdr:col>15</xdr:col>
      <xdr:colOff>101600</xdr:colOff>
      <xdr:row>77</xdr:row>
      <xdr:rowOff>50946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67472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148010</xdr:rowOff>
    </xdr:from>
    <xdr:to>
      <xdr:col>10</xdr:col>
      <xdr:colOff>165100</xdr:colOff>
      <xdr:row>77</xdr:row>
      <xdr:rowOff>78160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94687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135599</xdr:rowOff>
    </xdr:from>
    <xdr:to>
      <xdr:col>6</xdr:col>
      <xdr:colOff>38100</xdr:colOff>
      <xdr:row>77</xdr:row>
      <xdr:rowOff>65749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82276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32372</xdr:rowOff>
    </xdr:from>
    <xdr:to>
      <xdr:col>24</xdr:col>
      <xdr:colOff>63500</xdr:colOff>
      <xdr:row>96</xdr:row>
      <xdr:rowOff>99209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491572"/>
          <a:ext cx="838200" cy="6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85736</xdr:rowOff>
    </xdr:from>
    <xdr:to>
      <xdr:col>19</xdr:col>
      <xdr:colOff>177800</xdr:colOff>
      <xdr:row>96</xdr:row>
      <xdr:rowOff>99209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908300" y="16544936"/>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85736</xdr:rowOff>
    </xdr:from>
    <xdr:to>
      <xdr:col>15</xdr:col>
      <xdr:colOff>50800</xdr:colOff>
      <xdr:row>96</xdr:row>
      <xdr:rowOff>137629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544936"/>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137629</xdr:rowOff>
    </xdr:from>
    <xdr:to>
      <xdr:col>10</xdr:col>
      <xdr:colOff>114300</xdr:colOff>
      <xdr:row>97</xdr:row>
      <xdr:rowOff>2983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596829"/>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153022</xdr:rowOff>
    </xdr:from>
    <xdr:to>
      <xdr:col>24</xdr:col>
      <xdr:colOff>114300</xdr:colOff>
      <xdr:row>96</xdr:row>
      <xdr:rowOff>83172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4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4449</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29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48409</xdr:rowOff>
    </xdr:from>
    <xdr:to>
      <xdr:col>20</xdr:col>
      <xdr:colOff>38100</xdr:colOff>
      <xdr:row>96</xdr:row>
      <xdr:rowOff>150009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5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166536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2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34936</xdr:rowOff>
    </xdr:from>
    <xdr:to>
      <xdr:col>15</xdr:col>
      <xdr:colOff>101600</xdr:colOff>
      <xdr:row>96</xdr:row>
      <xdr:rowOff>136536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4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153063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2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86829</xdr:rowOff>
    </xdr:from>
    <xdr:to>
      <xdr:col>10</xdr:col>
      <xdr:colOff>165100</xdr:colOff>
      <xdr:row>97</xdr:row>
      <xdr:rowOff>16979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5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33506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3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123633</xdr:rowOff>
    </xdr:from>
    <xdr:to>
      <xdr:col>6</xdr:col>
      <xdr:colOff>38100</xdr:colOff>
      <xdr:row>97</xdr:row>
      <xdr:rowOff>53783</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5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44910</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6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7150</xdr:rowOff>
    </xdr:from>
    <xdr:to>
      <xdr:col>55</xdr:col>
      <xdr:colOff>0</xdr:colOff>
      <xdr:row>35</xdr:row>
      <xdr:rowOff>37783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6007900"/>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92685</xdr:rowOff>
    </xdr:from>
    <xdr:to>
      <xdr:col>50</xdr:col>
      <xdr:colOff>114300</xdr:colOff>
      <xdr:row>35</xdr:row>
      <xdr:rowOff>7150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921985"/>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92685</xdr:rowOff>
    </xdr:from>
    <xdr:to>
      <xdr:col>45</xdr:col>
      <xdr:colOff>177800</xdr:colOff>
      <xdr:row>34</xdr:row>
      <xdr:rowOff>137947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921985"/>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137719</xdr:rowOff>
    </xdr:from>
    <xdr:to>
      <xdr:col>41</xdr:col>
      <xdr:colOff>50800</xdr:colOff>
      <xdr:row>34</xdr:row>
      <xdr:rowOff>137947</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59670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82059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158433</xdr:rowOff>
    </xdr:from>
    <xdr:to>
      <xdr:col>55</xdr:col>
      <xdr:colOff>50800</xdr:colOff>
      <xdr:row>35</xdr:row>
      <xdr:rowOff>88583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136860</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9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127800</xdr:rowOff>
    </xdr:from>
    <xdr:to>
      <xdr:col>50</xdr:col>
      <xdr:colOff>165100</xdr:colOff>
      <xdr:row>35</xdr:row>
      <xdr:rowOff>57950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74477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7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41885</xdr:rowOff>
    </xdr:from>
    <xdr:to>
      <xdr:col>46</xdr:col>
      <xdr:colOff>38100</xdr:colOff>
      <xdr:row>34</xdr:row>
      <xdr:rowOff>143485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8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160012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6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87147</xdr:rowOff>
    </xdr:from>
    <xdr:to>
      <xdr:col>41</xdr:col>
      <xdr:colOff>101600</xdr:colOff>
      <xdr:row>35</xdr:row>
      <xdr:rowOff>17297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33824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6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86919</xdr:rowOff>
    </xdr:from>
    <xdr:to>
      <xdr:col>36</xdr:col>
      <xdr:colOff>165100</xdr:colOff>
      <xdr:row>35</xdr:row>
      <xdr:rowOff>17069</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9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8196</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0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159741</xdr:rowOff>
    </xdr:from>
    <xdr:to>
      <xdr:col>55</xdr:col>
      <xdr:colOff>0</xdr:colOff>
      <xdr:row>58</xdr:row>
      <xdr:rowOff>170523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10103841"/>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30238</xdr:rowOff>
    </xdr:from>
    <xdr:to>
      <xdr:col>50</xdr:col>
      <xdr:colOff>114300</xdr:colOff>
      <xdr:row>58</xdr:row>
      <xdr:rowOff>159741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974338"/>
          <a:ext cx="889000" cy="1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30238</xdr:rowOff>
    </xdr:from>
    <xdr:to>
      <xdr:col>45</xdr:col>
      <xdr:colOff>177800</xdr:colOff>
      <xdr:row>58</xdr:row>
      <xdr:rowOff>88970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974338"/>
          <a:ext cx="889000" cy="5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88970</xdr:rowOff>
    </xdr:from>
    <xdr:to>
      <xdr:col>41</xdr:col>
      <xdr:colOff>50800</xdr:colOff>
      <xdr:row>59</xdr:row>
      <xdr:rowOff>46203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10033070"/>
          <a:ext cx="889000" cy="1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119723</xdr:rowOff>
    </xdr:from>
    <xdr:to>
      <xdr:col>55</xdr:col>
      <xdr:colOff>50800</xdr:colOff>
      <xdr:row>59</xdr:row>
      <xdr:rowOff>49873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100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34650</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108941</xdr:rowOff>
    </xdr:from>
    <xdr:to>
      <xdr:col>50</xdr:col>
      <xdr:colOff>165100</xdr:colOff>
      <xdr:row>59</xdr:row>
      <xdr:rowOff>39091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30218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101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150888</xdr:rowOff>
    </xdr:from>
    <xdr:to>
      <xdr:col>46</xdr:col>
      <xdr:colOff>38100</xdr:colOff>
      <xdr:row>58</xdr:row>
      <xdr:rowOff>81038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72165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38170</xdr:rowOff>
    </xdr:from>
    <xdr:to>
      <xdr:col>41</xdr:col>
      <xdr:colOff>101600</xdr:colOff>
      <xdr:row>58</xdr:row>
      <xdr:rowOff>139770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9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130897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100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166853</xdr:rowOff>
    </xdr:from>
    <xdr:to>
      <xdr:col>36</xdr:col>
      <xdr:colOff>165100</xdr:colOff>
      <xdr:row>59</xdr:row>
      <xdr:rowOff>97003</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88130</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2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106919</xdr:rowOff>
    </xdr:from>
    <xdr:to>
      <xdr:col>55</xdr:col>
      <xdr:colOff>0</xdr:colOff>
      <xdr:row>78</xdr:row>
      <xdr:rowOff>11227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308569"/>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9353</xdr:rowOff>
    </xdr:from>
    <xdr:to>
      <xdr:col>50</xdr:col>
      <xdr:colOff>114300</xdr:colOff>
      <xdr:row>78</xdr:row>
      <xdr:rowOff>11227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11003"/>
          <a:ext cx="889000" cy="17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9353</xdr:rowOff>
    </xdr:from>
    <xdr:to>
      <xdr:col>45</xdr:col>
      <xdr:colOff>177800</xdr:colOff>
      <xdr:row>77</xdr:row>
      <xdr:rowOff>147701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211003"/>
          <a:ext cx="889000" cy="1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69200</xdr:rowOff>
    </xdr:from>
    <xdr:to>
      <xdr:col>41</xdr:col>
      <xdr:colOff>50800</xdr:colOff>
      <xdr:row>77</xdr:row>
      <xdr:rowOff>147701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270850"/>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56119</xdr:rowOff>
    </xdr:from>
    <xdr:to>
      <xdr:col>55</xdr:col>
      <xdr:colOff>50800</xdr:colOff>
      <xdr:row>77</xdr:row>
      <xdr:rowOff>157719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34546</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131877</xdr:rowOff>
    </xdr:from>
    <xdr:to>
      <xdr:col>50</xdr:col>
      <xdr:colOff>165100</xdr:colOff>
      <xdr:row>78</xdr:row>
      <xdr:rowOff>62027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53154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130003</xdr:rowOff>
    </xdr:from>
    <xdr:to>
      <xdr:col>46</xdr:col>
      <xdr:colOff>38100</xdr:colOff>
      <xdr:row>77</xdr:row>
      <xdr:rowOff>60153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1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51280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25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96901</xdr:rowOff>
    </xdr:from>
    <xdr:to>
      <xdr:col>41</xdr:col>
      <xdr:colOff>101600</xdr:colOff>
      <xdr:row>78</xdr:row>
      <xdr:rowOff>27051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18178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18400</xdr:rowOff>
    </xdr:from>
    <xdr:to>
      <xdr:col>36</xdr:col>
      <xdr:colOff>165100</xdr:colOff>
      <xdr:row>77</xdr:row>
      <xdr:rowOff>120000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111127</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31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23868</xdr:rowOff>
    </xdr:from>
    <xdr:to>
      <xdr:col>55</xdr:col>
      <xdr:colOff>0</xdr:colOff>
      <xdr:row>97</xdr:row>
      <xdr:rowOff>61427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54518"/>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123836</xdr:rowOff>
    </xdr:from>
    <xdr:to>
      <xdr:col>50</xdr:col>
      <xdr:colOff>114300</xdr:colOff>
      <xdr:row>97</xdr:row>
      <xdr:rowOff>61427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83036"/>
          <a:ext cx="889000" cy="1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123836</xdr:rowOff>
    </xdr:from>
    <xdr:to>
      <xdr:col>45</xdr:col>
      <xdr:colOff>177800</xdr:colOff>
      <xdr:row>96</xdr:row>
      <xdr:rowOff>132201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83036"/>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132201</xdr:rowOff>
    </xdr:from>
    <xdr:to>
      <xdr:col>41</xdr:col>
      <xdr:colOff>50800</xdr:colOff>
      <xdr:row>97</xdr:row>
      <xdr:rowOff>89957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91401"/>
          <a:ext cx="889000" cy="1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144518</xdr:rowOff>
    </xdr:from>
    <xdr:to>
      <xdr:col>55</xdr:col>
      <xdr:colOff>50800</xdr:colOff>
      <xdr:row>97</xdr:row>
      <xdr:rowOff>74668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122945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10627</xdr:rowOff>
    </xdr:from>
    <xdr:to>
      <xdr:col>50</xdr:col>
      <xdr:colOff>165100</xdr:colOff>
      <xdr:row>97</xdr:row>
      <xdr:rowOff>112227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103354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73036</xdr:rowOff>
    </xdr:from>
    <xdr:to>
      <xdr:col>46</xdr:col>
      <xdr:colOff>38100</xdr:colOff>
      <xdr:row>97</xdr:row>
      <xdr:rowOff>3186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165763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81401</xdr:rowOff>
    </xdr:from>
    <xdr:to>
      <xdr:col>41</xdr:col>
      <xdr:colOff>101600</xdr:colOff>
      <xdr:row>97</xdr:row>
      <xdr:rowOff>11551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39157</xdr:rowOff>
    </xdr:from>
    <xdr:to>
      <xdr:col>36</xdr:col>
      <xdr:colOff>165100</xdr:colOff>
      <xdr:row>97</xdr:row>
      <xdr:rowOff>140757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131884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7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54301</xdr:rowOff>
    </xdr:from>
    <xdr:to>
      <xdr:col>85</xdr:col>
      <xdr:colOff>127000</xdr:colOff>
      <xdr:row>39</xdr:row>
      <xdr:rowOff>76019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40851"/>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113247</xdr:rowOff>
    </xdr:from>
    <xdr:to>
      <xdr:col>81</xdr:col>
      <xdr:colOff>50800</xdr:colOff>
      <xdr:row>39</xdr:row>
      <xdr:rowOff>54301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28347"/>
          <a:ext cx="889000" cy="1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113247</xdr:rowOff>
    </xdr:from>
    <xdr:to>
      <xdr:col>76</xdr:col>
      <xdr:colOff>114300</xdr:colOff>
      <xdr:row>39</xdr:row>
      <xdr:rowOff>75039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28347"/>
          <a:ext cx="8890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160764</xdr:rowOff>
    </xdr:from>
    <xdr:to>
      <xdr:col>71</xdr:col>
      <xdr:colOff>177800</xdr:colOff>
      <xdr:row>39</xdr:row>
      <xdr:rowOff>75039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758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92636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25219</xdr:rowOff>
    </xdr:from>
    <xdr:to>
      <xdr:col>85</xdr:col>
      <xdr:colOff>177800</xdr:colOff>
      <xdr:row>39</xdr:row>
      <xdr:rowOff>126819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6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3501</xdr:rowOff>
    </xdr:from>
    <xdr:to>
      <xdr:col>81</xdr:col>
      <xdr:colOff>101600</xdr:colOff>
      <xdr:row>39</xdr:row>
      <xdr:rowOff>105101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121629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465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62447</xdr:rowOff>
    </xdr:from>
    <xdr:to>
      <xdr:col>76</xdr:col>
      <xdr:colOff>165100</xdr:colOff>
      <xdr:row>38</xdr:row>
      <xdr:rowOff>164047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155174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7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24239</xdr:rowOff>
    </xdr:from>
    <xdr:to>
      <xdr:col>72</xdr:col>
      <xdr:colOff>38100</xdr:colOff>
      <xdr:row>39</xdr:row>
      <xdr:rowOff>125839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116966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0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109964</xdr:rowOff>
    </xdr:from>
    <xdr:to>
      <xdr:col>67</xdr:col>
      <xdr:colOff>101600</xdr:colOff>
      <xdr:row>39</xdr:row>
      <xdr:rowOff>40114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56641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40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99558</xdr:rowOff>
    </xdr:from>
    <xdr:to>
      <xdr:col>85</xdr:col>
      <xdr:colOff>127000</xdr:colOff>
      <xdr:row>77</xdr:row>
      <xdr:rowOff>105249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01208"/>
          <a:ext cx="8382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64719</xdr:rowOff>
    </xdr:from>
    <xdr:to>
      <xdr:col>81</xdr:col>
      <xdr:colOff>50800</xdr:colOff>
      <xdr:row>77</xdr:row>
      <xdr:rowOff>99558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66369"/>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64719</xdr:rowOff>
    </xdr:from>
    <xdr:to>
      <xdr:col>76</xdr:col>
      <xdr:colOff>114300</xdr:colOff>
      <xdr:row>77</xdr:row>
      <xdr:rowOff>77612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6636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77612</xdr:rowOff>
    </xdr:from>
    <xdr:to>
      <xdr:col>71</xdr:col>
      <xdr:colOff>177800</xdr:colOff>
      <xdr:row>77</xdr:row>
      <xdr:rowOff>110599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79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54449</xdr:rowOff>
    </xdr:from>
    <xdr:to>
      <xdr:col>85</xdr:col>
      <xdr:colOff>177800</xdr:colOff>
      <xdr:row>77</xdr:row>
      <xdr:rowOff>156049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77326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48758</xdr:rowOff>
    </xdr:from>
    <xdr:to>
      <xdr:col>81</xdr:col>
      <xdr:colOff>101600</xdr:colOff>
      <xdr:row>77</xdr:row>
      <xdr:rowOff>150358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166885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13919</xdr:rowOff>
    </xdr:from>
    <xdr:to>
      <xdr:col>76</xdr:col>
      <xdr:colOff>165100</xdr:colOff>
      <xdr:row>77</xdr:row>
      <xdr:rowOff>115519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132046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26812</xdr:rowOff>
    </xdr:from>
    <xdr:to>
      <xdr:col>72</xdr:col>
      <xdr:colOff>38100</xdr:colOff>
      <xdr:row>77</xdr:row>
      <xdr:rowOff>128412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144939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59799</xdr:rowOff>
    </xdr:from>
    <xdr:to>
      <xdr:col>67</xdr:col>
      <xdr:colOff>101600</xdr:colOff>
      <xdr:row>77</xdr:row>
      <xdr:rowOff>161399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152526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158810</xdr:rowOff>
    </xdr:from>
    <xdr:to>
      <xdr:col>85</xdr:col>
      <xdr:colOff>127000</xdr:colOff>
      <xdr:row>98</xdr:row>
      <xdr:rowOff>53609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89460"/>
          <a:ext cx="8382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158810</xdr:rowOff>
    </xdr:from>
    <xdr:to>
      <xdr:col>81</xdr:col>
      <xdr:colOff>50800</xdr:colOff>
      <xdr:row>98</xdr:row>
      <xdr:rowOff>71806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89460"/>
          <a:ext cx="889000" cy="8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71806</xdr:rowOff>
    </xdr:from>
    <xdr:to>
      <xdr:col>76</xdr:col>
      <xdr:colOff>114300</xdr:colOff>
      <xdr:row>98</xdr:row>
      <xdr:rowOff>97410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390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66273</xdr:rowOff>
    </xdr:from>
    <xdr:to>
      <xdr:col>71</xdr:col>
      <xdr:colOff>177800</xdr:colOff>
      <xdr:row>98</xdr:row>
      <xdr:rowOff>97410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8373"/>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30456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2809</xdr:rowOff>
    </xdr:from>
    <xdr:to>
      <xdr:col>85</xdr:col>
      <xdr:colOff>177800</xdr:colOff>
      <xdr:row>98</xdr:row>
      <xdr:rowOff>104409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89186</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108010</xdr:rowOff>
    </xdr:from>
    <xdr:to>
      <xdr:col>81</xdr:col>
      <xdr:colOff>101600</xdr:colOff>
      <xdr:row>98</xdr:row>
      <xdr:rowOff>38160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29287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21006</xdr:rowOff>
    </xdr:from>
    <xdr:to>
      <xdr:col>76</xdr:col>
      <xdr:colOff>165100</xdr:colOff>
      <xdr:row>98</xdr:row>
      <xdr:rowOff>122606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113733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46610</xdr:rowOff>
    </xdr:from>
    <xdr:to>
      <xdr:col>72</xdr:col>
      <xdr:colOff>38100</xdr:colOff>
      <xdr:row>98</xdr:row>
      <xdr:rowOff>148210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139337</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4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15473</xdr:rowOff>
    </xdr:from>
    <xdr:to>
      <xdr:col>67</xdr:col>
      <xdr:colOff>101600</xdr:colOff>
      <xdr:row>98</xdr:row>
      <xdr:rowOff>117073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108200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92266</xdr:rowOff>
    </xdr:from>
    <xdr:to>
      <xdr:col>116</xdr:col>
      <xdr:colOff>63500</xdr:colOff>
      <xdr:row>35</xdr:row>
      <xdr:rowOff>96266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407216"/>
          <a:ext cx="838200" cy="6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85217</xdr:rowOff>
    </xdr:from>
    <xdr:to>
      <xdr:col>111</xdr:col>
      <xdr:colOff>177800</xdr:colOff>
      <xdr:row>35</xdr:row>
      <xdr:rowOff>96266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08596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85217</xdr:rowOff>
    </xdr:from>
    <xdr:to>
      <xdr:col>107</xdr:col>
      <xdr:colOff>50800</xdr:colOff>
      <xdr:row>36</xdr:row>
      <xdr:rowOff>132842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085967"/>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20828</xdr:rowOff>
    </xdr:from>
    <xdr:to>
      <xdr:col>102</xdr:col>
      <xdr:colOff>114300</xdr:colOff>
      <xdr:row>36</xdr:row>
      <xdr:rowOff>132842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850128"/>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125239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41466</xdr:rowOff>
    </xdr:from>
    <xdr:to>
      <xdr:col>116</xdr:col>
      <xdr:colOff>114300</xdr:colOff>
      <xdr:row>31</xdr:row>
      <xdr:rowOff>143066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3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165943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3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45466</xdr:rowOff>
    </xdr:from>
    <xdr:to>
      <xdr:col>112</xdr:col>
      <xdr:colOff>38100</xdr:colOff>
      <xdr:row>35</xdr:row>
      <xdr:rowOff>147066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163593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34417</xdr:rowOff>
    </xdr:from>
    <xdr:to>
      <xdr:col>107</xdr:col>
      <xdr:colOff>101600</xdr:colOff>
      <xdr:row>35</xdr:row>
      <xdr:rowOff>136017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152544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82042</xdr:rowOff>
    </xdr:from>
    <xdr:to>
      <xdr:col>102</xdr:col>
      <xdr:colOff>165100</xdr:colOff>
      <xdr:row>37</xdr:row>
      <xdr:rowOff>12192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28719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141478</xdr:rowOff>
    </xdr:from>
    <xdr:to>
      <xdr:col>98</xdr:col>
      <xdr:colOff>38100</xdr:colOff>
      <xdr:row>34</xdr:row>
      <xdr:rowOff>71628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88155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135528</xdr:rowOff>
    </xdr:from>
    <xdr:to>
      <xdr:col>116</xdr:col>
      <xdr:colOff>63500</xdr:colOff>
      <xdr:row>53</xdr:row>
      <xdr:rowOff>140386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222378"/>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140386</xdr:rowOff>
    </xdr:from>
    <xdr:to>
      <xdr:col>111</xdr:col>
      <xdr:colOff>177800</xdr:colOff>
      <xdr:row>53</xdr:row>
      <xdr:rowOff>149187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22723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149187</xdr:rowOff>
    </xdr:from>
    <xdr:to>
      <xdr:col>107</xdr:col>
      <xdr:colOff>50800</xdr:colOff>
      <xdr:row>53</xdr:row>
      <xdr:rowOff>160274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23603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160274</xdr:rowOff>
    </xdr:from>
    <xdr:to>
      <xdr:col>102</xdr:col>
      <xdr:colOff>114300</xdr:colOff>
      <xdr:row>53</xdr:row>
      <xdr:rowOff>167246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24712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84728</xdr:rowOff>
    </xdr:from>
    <xdr:to>
      <xdr:col>116</xdr:col>
      <xdr:colOff>114300</xdr:colOff>
      <xdr:row>54</xdr:row>
      <xdr:rowOff>14878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1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107605</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02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89586</xdr:rowOff>
    </xdr:from>
    <xdr:to>
      <xdr:col>112</xdr:col>
      <xdr:colOff>38100</xdr:colOff>
      <xdr:row>54</xdr:row>
      <xdr:rowOff>19736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1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36263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9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98387</xdr:rowOff>
    </xdr:from>
    <xdr:to>
      <xdr:col>107</xdr:col>
      <xdr:colOff>101600</xdr:colOff>
      <xdr:row>54</xdr:row>
      <xdr:rowOff>28537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1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45064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9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109474</xdr:rowOff>
    </xdr:from>
    <xdr:to>
      <xdr:col>102</xdr:col>
      <xdr:colOff>165100</xdr:colOff>
      <xdr:row>54</xdr:row>
      <xdr:rowOff>39624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56151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116446</xdr:rowOff>
    </xdr:from>
    <xdr:to>
      <xdr:col>98</xdr:col>
      <xdr:colOff>38100</xdr:colOff>
      <xdr:row>54</xdr:row>
      <xdr:rowOff>46596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2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63123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9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77109</xdr:rowOff>
    </xdr:from>
    <xdr:to>
      <xdr:col>116</xdr:col>
      <xdr:colOff>63500</xdr:colOff>
      <xdr:row>76</xdr:row>
      <xdr:rowOff>11638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35859"/>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11638</xdr:rowOff>
    </xdr:from>
    <xdr:to>
      <xdr:col>111</xdr:col>
      <xdr:colOff>177800</xdr:colOff>
      <xdr:row>76</xdr:row>
      <xdr:rowOff>20371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41838"/>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20371</xdr:rowOff>
    </xdr:from>
    <xdr:to>
      <xdr:col>107</xdr:col>
      <xdr:colOff>50800</xdr:colOff>
      <xdr:row>76</xdr:row>
      <xdr:rowOff>41677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5057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41677</xdr:rowOff>
    </xdr:from>
    <xdr:to>
      <xdr:col>102</xdr:col>
      <xdr:colOff>114300</xdr:colOff>
      <xdr:row>76</xdr:row>
      <xdr:rowOff>78893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7187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33886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26309</xdr:rowOff>
    </xdr:from>
    <xdr:to>
      <xdr:col>116</xdr:col>
      <xdr:colOff>114300</xdr:colOff>
      <xdr:row>75</xdr:row>
      <xdr:rowOff>127909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4736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132288</xdr:rowOff>
    </xdr:from>
    <xdr:to>
      <xdr:col>112</xdr:col>
      <xdr:colOff>38100</xdr:colOff>
      <xdr:row>76</xdr:row>
      <xdr:rowOff>62438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53565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141021</xdr:rowOff>
    </xdr:from>
    <xdr:to>
      <xdr:col>107</xdr:col>
      <xdr:colOff>101600</xdr:colOff>
      <xdr:row>76</xdr:row>
      <xdr:rowOff>71171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62298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162327</xdr:rowOff>
    </xdr:from>
    <xdr:to>
      <xdr:col>102</xdr:col>
      <xdr:colOff>165100</xdr:colOff>
      <xdr:row>76</xdr:row>
      <xdr:rowOff>92477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83604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28093</xdr:rowOff>
    </xdr:from>
    <xdr:to>
      <xdr:col>98</xdr:col>
      <xdr:colOff>38100</xdr:colOff>
      <xdr:row>76</xdr:row>
      <xdr:rowOff>129693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120820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性質別決算では、人件費が類似団体等と比較して高いほか、水道管の老朽化対策工事に対する水道事業会計出資金の影響により、投資及び出資金などが類似団体等と比較して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一方で、事務経費、市単独事業の精査やアセット計画に基づく計画的な修繕・工事などにより、物件費、普通建設事業費は低い傾向にあります。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をはじめとする義務的経費の抑制を図るとともに、公共施設アセットマネジメントを推進していく中で、今後さらに増加が予測される維持補修費等に留意しながら、普通建設事業を適正な規模で進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139700</xdr:rowOff>
    </xdr:from>
    <xdr:to>
      <xdr:col>24</xdr:col>
      <xdr:colOff>63500</xdr:colOff>
      <xdr:row>33</xdr:row>
      <xdr:rowOff>52070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6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139700</xdr:rowOff>
    </xdr:from>
    <xdr:to>
      <xdr:col>19</xdr:col>
      <xdr:colOff>177800</xdr:colOff>
      <xdr:row>32</xdr:row>
      <xdr:rowOff>161290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61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161290</xdr:rowOff>
    </xdr:from>
    <xdr:to>
      <xdr:col>15</xdr:col>
      <xdr:colOff>50800</xdr:colOff>
      <xdr:row>33</xdr:row>
      <xdr:rowOff>39370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7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33</xdr:row>
      <xdr:rowOff>39370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96560"/>
          <a:ext cx="889000" cy="2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xdr:rowOff>
    </xdr:from>
    <xdr:to>
      <xdr:col>24</xdr:col>
      <xdr:colOff>114300</xdr:colOff>
      <xdr:row>33</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88900</xdr:rowOff>
    </xdr:from>
    <xdr:to>
      <xdr:col>20</xdr:col>
      <xdr:colOff>38100</xdr:colOff>
      <xdr:row>33</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35577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110490</xdr:rowOff>
    </xdr:from>
    <xdr:to>
      <xdr:col>15</xdr:col>
      <xdr:colOff>101600</xdr:colOff>
      <xdr:row>33</xdr:row>
      <xdr:rowOff>40640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57167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7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160020</xdr:rowOff>
    </xdr:from>
    <xdr:to>
      <xdr:col>10</xdr:col>
      <xdr:colOff>165100</xdr:colOff>
      <xdr:row>33</xdr:row>
      <xdr:rowOff>90170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106697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130810</xdr:rowOff>
    </xdr:from>
    <xdr:to>
      <xdr:col>6</xdr:col>
      <xdr:colOff>38100</xdr:colOff>
      <xdr:row>32</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77487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106256</xdr:rowOff>
    </xdr:from>
    <xdr:to>
      <xdr:col>24</xdr:col>
      <xdr:colOff>63500</xdr:colOff>
      <xdr:row>57</xdr:row>
      <xdr:rowOff>118257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7890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118257</xdr:rowOff>
    </xdr:from>
    <xdr:to>
      <xdr:col>19</xdr:col>
      <xdr:colOff>177800</xdr:colOff>
      <xdr:row>58</xdr:row>
      <xdr:rowOff>17833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0907"/>
          <a:ext cx="889000" cy="7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17833</xdr:rowOff>
    </xdr:from>
    <xdr:to>
      <xdr:col>15</xdr:col>
      <xdr:colOff>50800</xdr:colOff>
      <xdr:row>58</xdr:row>
      <xdr:rowOff>31207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1933"/>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170104</xdr:rowOff>
    </xdr:from>
    <xdr:to>
      <xdr:col>10</xdr:col>
      <xdr:colOff>114300</xdr:colOff>
      <xdr:row>58</xdr:row>
      <xdr:rowOff>31207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2754"/>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55456</xdr:rowOff>
    </xdr:from>
    <xdr:to>
      <xdr:col>24</xdr:col>
      <xdr:colOff>114300</xdr:colOff>
      <xdr:row>57</xdr:row>
      <xdr:rowOff>157056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33883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67457</xdr:rowOff>
    </xdr:from>
    <xdr:to>
      <xdr:col>20</xdr:col>
      <xdr:colOff>38100</xdr:colOff>
      <xdr:row>57</xdr:row>
      <xdr:rowOff>169057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160184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138483</xdr:rowOff>
    </xdr:from>
    <xdr:to>
      <xdr:col>15</xdr:col>
      <xdr:colOff>101600</xdr:colOff>
      <xdr:row>58</xdr:row>
      <xdr:rowOff>68633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59760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0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151857</xdr:rowOff>
    </xdr:from>
    <xdr:to>
      <xdr:col>10</xdr:col>
      <xdr:colOff>165100</xdr:colOff>
      <xdr:row>58</xdr:row>
      <xdr:rowOff>82007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73134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119304</xdr:rowOff>
    </xdr:from>
    <xdr:to>
      <xdr:col>6</xdr:col>
      <xdr:colOff>38100</xdr:colOff>
      <xdr:row>58</xdr:row>
      <xdr:rowOff>49454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40581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93408</xdr:rowOff>
    </xdr:from>
    <xdr:to>
      <xdr:col>24</xdr:col>
      <xdr:colOff>63500</xdr:colOff>
      <xdr:row>76</xdr:row>
      <xdr:rowOff>162077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23608"/>
          <a:ext cx="8382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125692</xdr:rowOff>
    </xdr:from>
    <xdr:to>
      <xdr:col>19</xdr:col>
      <xdr:colOff>177800</xdr:colOff>
      <xdr:row>76</xdr:row>
      <xdr:rowOff>162077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5589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125692</xdr:rowOff>
    </xdr:from>
    <xdr:to>
      <xdr:col>15</xdr:col>
      <xdr:colOff>50800</xdr:colOff>
      <xdr:row>77</xdr:row>
      <xdr:rowOff>26403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55892"/>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26403</xdr:rowOff>
    </xdr:from>
    <xdr:to>
      <xdr:col>10</xdr:col>
      <xdr:colOff>114300</xdr:colOff>
      <xdr:row>77</xdr:row>
      <xdr:rowOff>66739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28053"/>
          <a:ext cx="889000" cy="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120210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42608</xdr:rowOff>
    </xdr:from>
    <xdr:to>
      <xdr:col>24</xdr:col>
      <xdr:colOff>114300</xdr:colOff>
      <xdr:row>76</xdr:row>
      <xdr:rowOff>144208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21035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5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111277</xdr:rowOff>
    </xdr:from>
    <xdr:to>
      <xdr:col>20</xdr:col>
      <xdr:colOff>38100</xdr:colOff>
      <xdr:row>77</xdr:row>
      <xdr:rowOff>41427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32554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74892</xdr:rowOff>
    </xdr:from>
    <xdr:to>
      <xdr:col>15</xdr:col>
      <xdr:colOff>101600</xdr:colOff>
      <xdr:row>77</xdr:row>
      <xdr:rowOff>5042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167619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147053</xdr:rowOff>
    </xdr:from>
    <xdr:to>
      <xdr:col>10</xdr:col>
      <xdr:colOff>165100</xdr:colOff>
      <xdr:row>77</xdr:row>
      <xdr:rowOff>77203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68330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15939</xdr:rowOff>
    </xdr:from>
    <xdr:to>
      <xdr:col>6</xdr:col>
      <xdr:colOff>38100</xdr:colOff>
      <xdr:row>77</xdr:row>
      <xdr:rowOff>117539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108666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1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123392</xdr:rowOff>
    </xdr:from>
    <xdr:to>
      <xdr:col>24</xdr:col>
      <xdr:colOff>63500</xdr:colOff>
      <xdr:row>96</xdr:row>
      <xdr:rowOff>70892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11142"/>
          <a:ext cx="838200" cy="1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26085</xdr:rowOff>
    </xdr:from>
    <xdr:to>
      <xdr:col>19</xdr:col>
      <xdr:colOff>177800</xdr:colOff>
      <xdr:row>96</xdr:row>
      <xdr:rowOff>70892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85285"/>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26085</xdr:rowOff>
    </xdr:from>
    <xdr:to>
      <xdr:col>15</xdr:col>
      <xdr:colOff>50800</xdr:colOff>
      <xdr:row>96</xdr:row>
      <xdr:rowOff>53212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8528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53212</xdr:rowOff>
    </xdr:from>
    <xdr:to>
      <xdr:col>10</xdr:col>
      <xdr:colOff>114300</xdr:colOff>
      <xdr:row>96</xdr:row>
      <xdr:rowOff>66624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1241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72592</xdr:rowOff>
    </xdr:from>
    <xdr:to>
      <xdr:col>24</xdr:col>
      <xdr:colOff>114300</xdr:colOff>
      <xdr:row>96</xdr:row>
      <xdr:rowOff>2742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51019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20092</xdr:rowOff>
    </xdr:from>
    <xdr:to>
      <xdr:col>20</xdr:col>
      <xdr:colOff>38100</xdr:colOff>
      <xdr:row>96</xdr:row>
      <xdr:rowOff>121692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112819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146735</xdr:rowOff>
    </xdr:from>
    <xdr:to>
      <xdr:col>15</xdr:col>
      <xdr:colOff>101600</xdr:colOff>
      <xdr:row>96</xdr:row>
      <xdr:rowOff>76885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68012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2412</xdr:rowOff>
    </xdr:from>
    <xdr:to>
      <xdr:col>10</xdr:col>
      <xdr:colOff>165100</xdr:colOff>
      <xdr:row>96</xdr:row>
      <xdr:rowOff>104012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95139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15824</xdr:rowOff>
    </xdr:from>
    <xdr:to>
      <xdr:col>6</xdr:col>
      <xdr:colOff>38100</xdr:colOff>
      <xdr:row>96</xdr:row>
      <xdr:rowOff>117424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108551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77064</xdr:rowOff>
    </xdr:from>
    <xdr:to>
      <xdr:col>55</xdr:col>
      <xdr:colOff>0</xdr:colOff>
      <xdr:row>38</xdr:row>
      <xdr:rowOff>81407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9216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79121</xdr:rowOff>
    </xdr:from>
    <xdr:to>
      <xdr:col>50</xdr:col>
      <xdr:colOff>114300</xdr:colOff>
      <xdr:row>38</xdr:row>
      <xdr:rowOff>81407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9422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79121</xdr:rowOff>
    </xdr:from>
    <xdr:to>
      <xdr:col>45</xdr:col>
      <xdr:colOff>177800</xdr:colOff>
      <xdr:row>38</xdr:row>
      <xdr:rowOff>80035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942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31801</xdr:rowOff>
    </xdr:from>
    <xdr:to>
      <xdr:col>41</xdr:col>
      <xdr:colOff>50800</xdr:colOff>
      <xdr:row>38</xdr:row>
      <xdr:rowOff>80035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46901"/>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159478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26264</xdr:rowOff>
    </xdr:from>
    <xdr:to>
      <xdr:col>55</xdr:col>
      <xdr:colOff>50800</xdr:colOff>
      <xdr:row>38</xdr:row>
      <xdr:rowOff>127864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112641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6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30607</xdr:rowOff>
    </xdr:from>
    <xdr:to>
      <xdr:col>50</xdr:col>
      <xdr:colOff>165100</xdr:colOff>
      <xdr:row>38</xdr:row>
      <xdr:rowOff>132207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123334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28321</xdr:rowOff>
    </xdr:from>
    <xdr:to>
      <xdr:col>46</xdr:col>
      <xdr:colOff>38100</xdr:colOff>
      <xdr:row>38</xdr:row>
      <xdr:rowOff>129921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121048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29235</xdr:rowOff>
    </xdr:from>
    <xdr:to>
      <xdr:col>41</xdr:col>
      <xdr:colOff>101600</xdr:colOff>
      <xdr:row>38</xdr:row>
      <xdr:rowOff>130835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121962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3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152451</xdr:rowOff>
    </xdr:from>
    <xdr:to>
      <xdr:col>36</xdr:col>
      <xdr:colOff>165100</xdr:colOff>
      <xdr:row>38</xdr:row>
      <xdr:rowOff>82601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73728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89027</xdr:rowOff>
    </xdr:from>
    <xdr:to>
      <xdr:col>55</xdr:col>
      <xdr:colOff>0</xdr:colOff>
      <xdr:row>58</xdr:row>
      <xdr:rowOff>94514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312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75540</xdr:rowOff>
    </xdr:from>
    <xdr:to>
      <xdr:col>50</xdr:col>
      <xdr:colOff>114300</xdr:colOff>
      <xdr:row>58</xdr:row>
      <xdr:rowOff>94514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1964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73330</xdr:rowOff>
    </xdr:from>
    <xdr:to>
      <xdr:col>45</xdr:col>
      <xdr:colOff>177800</xdr:colOff>
      <xdr:row>58</xdr:row>
      <xdr:rowOff>75540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1743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73330</xdr:rowOff>
    </xdr:from>
    <xdr:to>
      <xdr:col>41</xdr:col>
      <xdr:colOff>50800</xdr:colOff>
      <xdr:row>58</xdr:row>
      <xdr:rowOff>102515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7430"/>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38227</xdr:rowOff>
    </xdr:from>
    <xdr:to>
      <xdr:col>55</xdr:col>
      <xdr:colOff>50800</xdr:colOff>
      <xdr:row>58</xdr:row>
      <xdr:rowOff>139827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124604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43714</xdr:rowOff>
    </xdr:from>
    <xdr:to>
      <xdr:col>50</xdr:col>
      <xdr:colOff>165100</xdr:colOff>
      <xdr:row>58</xdr:row>
      <xdr:rowOff>145314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136441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24740</xdr:rowOff>
    </xdr:from>
    <xdr:to>
      <xdr:col>46</xdr:col>
      <xdr:colOff>38100</xdr:colOff>
      <xdr:row>58</xdr:row>
      <xdr:rowOff>126340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117467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22530</xdr:rowOff>
    </xdr:from>
    <xdr:to>
      <xdr:col>41</xdr:col>
      <xdr:colOff>101600</xdr:colOff>
      <xdr:row>58</xdr:row>
      <xdr:rowOff>124130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115257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144442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122098</xdr:rowOff>
    </xdr:from>
    <xdr:to>
      <xdr:col>55</xdr:col>
      <xdr:colOff>0</xdr:colOff>
      <xdr:row>76</xdr:row>
      <xdr:rowOff>171438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52298"/>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171438</xdr:rowOff>
    </xdr:from>
    <xdr:to>
      <xdr:col>50</xdr:col>
      <xdr:colOff>114300</xdr:colOff>
      <xdr:row>77</xdr:row>
      <xdr:rowOff>7189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0163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7189</xdr:rowOff>
    </xdr:from>
    <xdr:to>
      <xdr:col>45</xdr:col>
      <xdr:colOff>177800</xdr:colOff>
      <xdr:row>77</xdr:row>
      <xdr:rowOff>16560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08839"/>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153188</xdr:rowOff>
    </xdr:from>
    <xdr:to>
      <xdr:col>41</xdr:col>
      <xdr:colOff>50800</xdr:colOff>
      <xdr:row>77</xdr:row>
      <xdr:rowOff>16560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83388"/>
          <a:ext cx="8890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59935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53191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71298</xdr:rowOff>
    </xdr:from>
    <xdr:to>
      <xdr:col>55</xdr:col>
      <xdr:colOff>50800</xdr:colOff>
      <xdr:row>77</xdr:row>
      <xdr:rowOff>1448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94175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120638</xdr:rowOff>
    </xdr:from>
    <xdr:to>
      <xdr:col>50</xdr:col>
      <xdr:colOff>165100</xdr:colOff>
      <xdr:row>77</xdr:row>
      <xdr:rowOff>50788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67315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127839</xdr:rowOff>
    </xdr:from>
    <xdr:to>
      <xdr:col>46</xdr:col>
      <xdr:colOff>38100</xdr:colOff>
      <xdr:row>77</xdr:row>
      <xdr:rowOff>57989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74515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2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137210</xdr:rowOff>
    </xdr:from>
    <xdr:to>
      <xdr:col>41</xdr:col>
      <xdr:colOff>101600</xdr:colOff>
      <xdr:row>77</xdr:row>
      <xdr:rowOff>67360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83888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29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102388</xdr:rowOff>
    </xdr:from>
    <xdr:to>
      <xdr:col>36</xdr:col>
      <xdr:colOff>165100</xdr:colOff>
      <xdr:row>77</xdr:row>
      <xdr:rowOff>32538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49065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92184</xdr:rowOff>
    </xdr:from>
    <xdr:to>
      <xdr:col>55</xdr:col>
      <xdr:colOff>0</xdr:colOff>
      <xdr:row>94</xdr:row>
      <xdr:rowOff>133201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08484"/>
          <a:ext cx="8382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44831</xdr:rowOff>
    </xdr:from>
    <xdr:to>
      <xdr:col>50</xdr:col>
      <xdr:colOff>114300</xdr:colOff>
      <xdr:row>94</xdr:row>
      <xdr:rowOff>133201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989681"/>
          <a:ext cx="889000" cy="25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44831</xdr:rowOff>
    </xdr:from>
    <xdr:to>
      <xdr:col>45</xdr:col>
      <xdr:colOff>177800</xdr:colOff>
      <xdr:row>93</xdr:row>
      <xdr:rowOff>161581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989681"/>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161581</xdr:rowOff>
    </xdr:from>
    <xdr:to>
      <xdr:col>41</xdr:col>
      <xdr:colOff>50800</xdr:colOff>
      <xdr:row>94</xdr:row>
      <xdr:rowOff>12370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0643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85059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41384</xdr:rowOff>
    </xdr:from>
    <xdr:to>
      <xdr:col>55</xdr:col>
      <xdr:colOff>50800</xdr:colOff>
      <xdr:row>94</xdr:row>
      <xdr:rowOff>142984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64261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82401</xdr:rowOff>
    </xdr:from>
    <xdr:to>
      <xdr:col>50</xdr:col>
      <xdr:colOff>165100</xdr:colOff>
      <xdr:row>95</xdr:row>
      <xdr:rowOff>12551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29078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165481</xdr:rowOff>
    </xdr:from>
    <xdr:to>
      <xdr:col>46</xdr:col>
      <xdr:colOff>38100</xdr:colOff>
      <xdr:row>93</xdr:row>
      <xdr:rowOff>95631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112158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110781</xdr:rowOff>
    </xdr:from>
    <xdr:to>
      <xdr:col>41</xdr:col>
      <xdr:colOff>101600</xdr:colOff>
      <xdr:row>94</xdr:row>
      <xdr:rowOff>40931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57458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133020</xdr:rowOff>
    </xdr:from>
    <xdr:to>
      <xdr:col>36</xdr:col>
      <xdr:colOff>165100</xdr:colOff>
      <xdr:row>94</xdr:row>
      <xdr:rowOff>63170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79697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25654</xdr:rowOff>
    </xdr:from>
    <xdr:to>
      <xdr:col>85</xdr:col>
      <xdr:colOff>127000</xdr:colOff>
      <xdr:row>37</xdr:row>
      <xdr:rowOff>94234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693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41148</xdr:rowOff>
    </xdr:from>
    <xdr:to>
      <xdr:col>81</xdr:col>
      <xdr:colOff>50800</xdr:colOff>
      <xdr:row>37</xdr:row>
      <xdr:rowOff>94234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847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41148</xdr:rowOff>
    </xdr:from>
    <xdr:to>
      <xdr:col>76</xdr:col>
      <xdr:colOff>114300</xdr:colOff>
      <xdr:row>37</xdr:row>
      <xdr:rowOff>58293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8479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58293</xdr:rowOff>
    </xdr:from>
    <xdr:to>
      <xdr:col>71</xdr:col>
      <xdr:colOff>177800</xdr:colOff>
      <xdr:row>37</xdr:row>
      <xdr:rowOff>125095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01943"/>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146304</xdr:rowOff>
    </xdr:from>
    <xdr:to>
      <xdr:col>85</xdr:col>
      <xdr:colOff>177800</xdr:colOff>
      <xdr:row>37</xdr:row>
      <xdr:rowOff>76454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124731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43434</xdr:rowOff>
    </xdr:from>
    <xdr:to>
      <xdr:col>81</xdr:col>
      <xdr:colOff>101600</xdr:colOff>
      <xdr:row>37</xdr:row>
      <xdr:rowOff>145034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136161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161798</xdr:rowOff>
    </xdr:from>
    <xdr:to>
      <xdr:col>76</xdr:col>
      <xdr:colOff>165100</xdr:colOff>
      <xdr:row>37</xdr:row>
      <xdr:rowOff>91948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83075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7493</xdr:rowOff>
    </xdr:from>
    <xdr:to>
      <xdr:col>72</xdr:col>
      <xdr:colOff>38100</xdr:colOff>
      <xdr:row>37</xdr:row>
      <xdr:rowOff>109093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100220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74295</xdr:rowOff>
    </xdr:from>
    <xdr:to>
      <xdr:col>67</xdr:col>
      <xdr:colOff>101600</xdr:colOff>
      <xdr:row>38</xdr:row>
      <xdr:rowOff>4445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167022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110874</xdr:rowOff>
    </xdr:from>
    <xdr:to>
      <xdr:col>85</xdr:col>
      <xdr:colOff>127000</xdr:colOff>
      <xdr:row>57</xdr:row>
      <xdr:rowOff>13787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12074"/>
          <a:ext cx="8382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110874</xdr:rowOff>
    </xdr:from>
    <xdr:to>
      <xdr:col>81</xdr:col>
      <xdr:colOff>50800</xdr:colOff>
      <xdr:row>57</xdr:row>
      <xdr:rowOff>26337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12074"/>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26337</xdr:rowOff>
    </xdr:from>
    <xdr:to>
      <xdr:col>76</xdr:col>
      <xdr:colOff>114300</xdr:colOff>
      <xdr:row>57</xdr:row>
      <xdr:rowOff>38933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9898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38933</xdr:rowOff>
    </xdr:from>
    <xdr:to>
      <xdr:col>71</xdr:col>
      <xdr:colOff>177800</xdr:colOff>
      <xdr:row>57</xdr:row>
      <xdr:rowOff>103239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1583"/>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134437</xdr:rowOff>
    </xdr:from>
    <xdr:to>
      <xdr:col>85</xdr:col>
      <xdr:colOff>177800</xdr:colOff>
      <xdr:row>57</xdr:row>
      <xdr:rowOff>64587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112864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60074</xdr:rowOff>
    </xdr:from>
    <xdr:to>
      <xdr:col>81</xdr:col>
      <xdr:colOff>101600</xdr:colOff>
      <xdr:row>56</xdr:row>
      <xdr:rowOff>161674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152801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146987</xdr:rowOff>
    </xdr:from>
    <xdr:to>
      <xdr:col>76</xdr:col>
      <xdr:colOff>165100</xdr:colOff>
      <xdr:row>57</xdr:row>
      <xdr:rowOff>77137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68264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159583</xdr:rowOff>
    </xdr:from>
    <xdr:to>
      <xdr:col>72</xdr:col>
      <xdr:colOff>38100</xdr:colOff>
      <xdr:row>57</xdr:row>
      <xdr:rowOff>89733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80860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52439</xdr:rowOff>
    </xdr:from>
    <xdr:to>
      <xdr:col>67</xdr:col>
      <xdr:colOff>101600</xdr:colOff>
      <xdr:row>57</xdr:row>
      <xdr:rowOff>154039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145166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54302</xdr:rowOff>
    </xdr:from>
    <xdr:to>
      <xdr:col>85</xdr:col>
      <xdr:colOff>127000</xdr:colOff>
      <xdr:row>79</xdr:row>
      <xdr:rowOff>76019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9885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113247</xdr:rowOff>
    </xdr:from>
    <xdr:to>
      <xdr:col>81</xdr:col>
      <xdr:colOff>50800</xdr:colOff>
      <xdr:row>79</xdr:row>
      <xdr:rowOff>54302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86347"/>
          <a:ext cx="889000" cy="1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113247</xdr:rowOff>
    </xdr:from>
    <xdr:to>
      <xdr:col>76</xdr:col>
      <xdr:colOff>114300</xdr:colOff>
      <xdr:row>79</xdr:row>
      <xdr:rowOff>75039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86347"/>
          <a:ext cx="8890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160764</xdr:rowOff>
    </xdr:from>
    <xdr:to>
      <xdr:col>71</xdr:col>
      <xdr:colOff>177800</xdr:colOff>
      <xdr:row>79</xdr:row>
      <xdr:rowOff>75039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38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92636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25219</xdr:rowOff>
    </xdr:from>
    <xdr:to>
      <xdr:col>85</xdr:col>
      <xdr:colOff>177800</xdr:colOff>
      <xdr:row>79</xdr:row>
      <xdr:rowOff>126819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2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3502</xdr:rowOff>
    </xdr:from>
    <xdr:to>
      <xdr:col>81</xdr:col>
      <xdr:colOff>101600</xdr:colOff>
      <xdr:row>79</xdr:row>
      <xdr:rowOff>105102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121629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32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62447</xdr:rowOff>
    </xdr:from>
    <xdr:to>
      <xdr:col>76</xdr:col>
      <xdr:colOff>165100</xdr:colOff>
      <xdr:row>78</xdr:row>
      <xdr:rowOff>164047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155174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2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24239</xdr:rowOff>
    </xdr:from>
    <xdr:to>
      <xdr:col>72</xdr:col>
      <xdr:colOff>38100</xdr:colOff>
      <xdr:row>79</xdr:row>
      <xdr:rowOff>125839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116966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6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109964</xdr:rowOff>
    </xdr:from>
    <xdr:to>
      <xdr:col>67</xdr:col>
      <xdr:colOff>101600</xdr:colOff>
      <xdr:row>79</xdr:row>
      <xdr:rowOff>40114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56641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25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99558</xdr:rowOff>
    </xdr:from>
    <xdr:to>
      <xdr:col>85</xdr:col>
      <xdr:colOff>127000</xdr:colOff>
      <xdr:row>97</xdr:row>
      <xdr:rowOff>105249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30208"/>
          <a:ext cx="8382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64719</xdr:rowOff>
    </xdr:from>
    <xdr:to>
      <xdr:col>81</xdr:col>
      <xdr:colOff>50800</xdr:colOff>
      <xdr:row>97</xdr:row>
      <xdr:rowOff>99558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95369"/>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64719</xdr:rowOff>
    </xdr:from>
    <xdr:to>
      <xdr:col>76</xdr:col>
      <xdr:colOff>114300</xdr:colOff>
      <xdr:row>97</xdr:row>
      <xdr:rowOff>77612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9536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77612</xdr:rowOff>
    </xdr:from>
    <xdr:to>
      <xdr:col>71</xdr:col>
      <xdr:colOff>177800</xdr:colOff>
      <xdr:row>97</xdr:row>
      <xdr:rowOff>110599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08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54449</xdr:rowOff>
    </xdr:from>
    <xdr:to>
      <xdr:col>85</xdr:col>
      <xdr:colOff>177800</xdr:colOff>
      <xdr:row>97</xdr:row>
      <xdr:rowOff>156049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77326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48758</xdr:rowOff>
    </xdr:from>
    <xdr:to>
      <xdr:col>81</xdr:col>
      <xdr:colOff>101600</xdr:colOff>
      <xdr:row>97</xdr:row>
      <xdr:rowOff>150358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166885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4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13919</xdr:rowOff>
    </xdr:from>
    <xdr:to>
      <xdr:col>76</xdr:col>
      <xdr:colOff>165100</xdr:colOff>
      <xdr:row>97</xdr:row>
      <xdr:rowOff>115519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132046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4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26812</xdr:rowOff>
    </xdr:from>
    <xdr:to>
      <xdr:col>72</xdr:col>
      <xdr:colOff>38100</xdr:colOff>
      <xdr:row>97</xdr:row>
      <xdr:rowOff>128412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144939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59799</xdr:rowOff>
    </xdr:from>
    <xdr:to>
      <xdr:col>67</xdr:col>
      <xdr:colOff>101600</xdr:colOff>
      <xdr:row>97</xdr:row>
      <xdr:rowOff>161399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152526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住民一人当たりの目的別決算では、厳しい財政状況の中で施設整備事業を中心に事業実施内容を精査している影響で、多くの項目において全国、類団及び京都府内平均値より低い値となっていますが、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一方で経常収支比率は高い傾向を示しているとおり、財政状況も厳しく、限りある歳入の範囲内において、効率的な財政運営に取り組んでいるところです。</a:t>
          </a:r>
          <a:endParaRPr kumimoji="1" lang="en-US" altLang="ja-JP"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今後においても、健全財政を堅持するため、歳出の抑制に取り組んでいきます。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持続可能な財政運営に資するため、予算執行の中で決算状況が改善された場合には、財政調整基金への積み立てを図ってまいりました。令和元年度については市税収入等の改善により、財政調整基金への積立てを実施し、残高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ポイント増加しており、標準財政規模に対する実質単年度収支比率につきましても、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となりました。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今後も適正な財政運営を進め、基金の確保を図ります。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令和元年度については、標準財政規模に対する黒字比率は全会計で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％となっています</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令和元年度の連結実質赤字比率は全会計黒字により、算定されていません。</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今後も適正な財政運営に向けた取組みを進めていきます。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05%20&#23431;&#27835;&#24066;/&#12304;&#36001;&#25919;&#29366;&#27841;&#36039;&#26009;&#38598;&#12305;_262048_&#23431;&#2783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57.4</v>
          </cell>
          <cell r="CF53">
            <v>56</v>
          </cell>
          <cell r="CN53">
            <v>57.4</v>
          </cell>
          <cell r="CV53">
            <v>59.2</v>
          </cell>
        </row>
        <row r="55">
          <cell r="AN55" t="str">
            <v>類似団体内平均値</v>
          </cell>
          <cell r="BX55">
            <v>16.600000000000001</v>
          </cell>
          <cell r="CF55">
            <v>17.399999999999999</v>
          </cell>
          <cell r="CN55">
            <v>12.1</v>
          </cell>
          <cell r="CV55">
            <v>11.2</v>
          </cell>
        </row>
        <row r="57">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row>
        <row r="75">
          <cell r="BP75">
            <v>2.1</v>
          </cell>
          <cell r="BX75">
            <v>2.1</v>
          </cell>
          <cell r="CF75">
            <v>2.1</v>
          </cell>
          <cell r="CN75">
            <v>1.6</v>
          </cell>
          <cell r="CV75">
            <v>1.1000000000000001</v>
          </cell>
        </row>
        <row r="77">
          <cell r="AN77" t="str">
            <v>類似団体内平均値</v>
          </cell>
          <cell r="BP77">
            <v>21.2</v>
          </cell>
          <cell r="BX77">
            <v>16.600000000000001</v>
          </cell>
          <cell r="CF77">
            <v>17.399999999999999</v>
          </cell>
          <cell r="CN77">
            <v>12.1</v>
          </cell>
          <cell r="CV77">
            <v>11.2</v>
          </cell>
        </row>
        <row r="79">
          <cell r="BP79">
            <v>4.0999999999999996</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63527046</v>
      </c>
      <c r="BO4" s="393"/>
      <c r="BP4" s="393"/>
      <c r="BQ4" s="393"/>
      <c r="BR4" s="393"/>
      <c r="BS4" s="393"/>
      <c r="BT4" s="393"/>
      <c r="BU4" s="394"/>
      <c r="BV4" s="392">
        <v>62070855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1.4</v>
      </c>
      <c r="CU4" s="399"/>
      <c r="CV4" s="399"/>
      <c r="CW4" s="399"/>
      <c r="CX4" s="399"/>
      <c r="CY4" s="399"/>
      <c r="CZ4" s="399"/>
      <c r="DA4" s="400"/>
      <c r="DB4" s="398">
        <v>0.8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62771041</v>
      </c>
      <c r="BO5" s="430"/>
      <c r="BP5" s="430"/>
      <c r="BQ5" s="430"/>
      <c r="BR5" s="430"/>
      <c r="BS5" s="430"/>
      <c r="BT5" s="430"/>
      <c r="BU5" s="431"/>
      <c r="BV5" s="429">
        <v>61599097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96.4</v>
      </c>
      <c r="CU5" s="427"/>
      <c r="CV5" s="427"/>
      <c r="CW5" s="427"/>
      <c r="CX5" s="427"/>
      <c r="CY5" s="427"/>
      <c r="CZ5" s="427"/>
      <c r="DA5" s="428"/>
      <c r="DB5" s="426">
        <v>95.8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756005</v>
      </c>
      <c r="BO6" s="430"/>
      <c r="BP6" s="430"/>
      <c r="BQ6" s="430"/>
      <c r="BR6" s="430"/>
      <c r="BS6" s="430"/>
      <c r="BT6" s="430"/>
      <c r="BU6" s="431"/>
      <c r="BV6" s="429">
        <v>471758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102.7</v>
      </c>
      <c r="CU6" s="467"/>
      <c r="CV6" s="467"/>
      <c r="CW6" s="467"/>
      <c r="CX6" s="467"/>
      <c r="CY6" s="467"/>
      <c r="CZ6" s="467"/>
      <c r="DA6" s="468"/>
      <c r="DB6" s="466">
        <v>103.4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240470</v>
      </c>
      <c r="BO7" s="430"/>
      <c r="BP7" s="430"/>
      <c r="BQ7" s="430"/>
      <c r="BR7" s="430"/>
      <c r="BS7" s="430"/>
      <c r="BT7" s="430"/>
      <c r="BU7" s="431"/>
      <c r="BV7" s="429">
        <v>186471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35633479</v>
      </c>
      <c r="CU7" s="430"/>
      <c r="CV7" s="430"/>
      <c r="CW7" s="430"/>
      <c r="CX7" s="430"/>
      <c r="CY7" s="430"/>
      <c r="CZ7" s="430"/>
      <c r="DA7" s="431"/>
      <c r="DB7" s="429">
        <v>34917116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515535</v>
      </c>
      <c r="BO8" s="430"/>
      <c r="BP8" s="430"/>
      <c r="BQ8" s="430"/>
      <c r="BR8" s="430"/>
      <c r="BS8" s="430"/>
      <c r="BT8" s="430"/>
      <c r="BU8" s="431"/>
      <c r="BV8" s="429">
        <v>285287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0.75</v>
      </c>
      <c r="CU8" s="470"/>
      <c r="CV8" s="470"/>
      <c r="CW8" s="470"/>
      <c r="CX8" s="470"/>
      <c r="CY8" s="470"/>
      <c r="CZ8" s="470"/>
      <c r="DA8" s="471"/>
      <c r="DB8" s="469">
        <v>0.76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184678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230248</v>
      </c>
      <c r="BO9" s="430"/>
      <c r="BP9" s="430"/>
      <c r="BQ9" s="430"/>
      <c r="BR9" s="430"/>
      <c r="BS9" s="430"/>
      <c r="BT9" s="430"/>
      <c r="BU9" s="431"/>
      <c r="BV9" s="429">
        <v>100121</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12.9</v>
      </c>
      <c r="CU9" s="427"/>
      <c r="CV9" s="427"/>
      <c r="CW9" s="427"/>
      <c r="CX9" s="427"/>
      <c r="CY9" s="427"/>
      <c r="CZ9" s="427"/>
      <c r="DA9" s="428"/>
      <c r="DB9" s="426">
        <v>13.3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189609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152307</v>
      </c>
      <c r="BO10" s="430"/>
      <c r="BP10" s="430"/>
      <c r="BQ10" s="430"/>
      <c r="BR10" s="430"/>
      <c r="BS10" s="430"/>
      <c r="BT10" s="430"/>
      <c r="BU10" s="431"/>
      <c r="BV10" s="429">
        <v>452646</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8914</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185878</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182824</v>
      </c>
      <c r="S13" s="514"/>
      <c r="T13" s="514"/>
      <c r="U13" s="514"/>
      <c r="V13" s="515"/>
      <c r="W13" s="445" t="s">
        <v>141</v>
      </c>
      <c r="X13" s="446"/>
      <c r="Y13" s="446"/>
      <c r="Z13" s="446"/>
      <c r="AA13" s="446"/>
      <c r="AB13" s="436"/>
      <c r="AC13" s="480">
        <v>574</v>
      </c>
      <c r="AD13" s="481"/>
      <c r="AE13" s="481"/>
      <c r="AF13" s="481"/>
      <c r="AG13" s="523"/>
      <c r="AH13" s="480">
        <v>496</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382555</v>
      </c>
      <c r="BO13" s="430"/>
      <c r="BP13" s="430"/>
      <c r="BQ13" s="430"/>
      <c r="BR13" s="430"/>
      <c r="BS13" s="430"/>
      <c r="BT13" s="430"/>
      <c r="BU13" s="431"/>
      <c r="BV13" s="429">
        <v>561681</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1.1000000000000001</v>
      </c>
      <c r="CU13" s="427"/>
      <c r="CV13" s="427"/>
      <c r="CW13" s="427"/>
      <c r="CX13" s="427"/>
      <c r="CY13" s="427"/>
      <c r="CZ13" s="427"/>
      <c r="DA13" s="428"/>
      <c r="DB13" s="426">
        <v>1.6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187138</v>
      </c>
      <c r="S14" s="514"/>
      <c r="T14" s="514"/>
      <c r="U14" s="514"/>
      <c r="V14" s="515"/>
      <c r="W14" s="419"/>
      <c r="X14" s="420"/>
      <c r="Y14" s="420"/>
      <c r="Z14" s="420"/>
      <c r="AA14" s="420"/>
      <c r="AB14" s="409"/>
      <c r="AC14" s="516">
        <v>0.8</v>
      </c>
      <c r="AD14" s="517"/>
      <c r="AE14" s="517"/>
      <c r="AF14" s="517"/>
      <c r="AG14" s="518"/>
      <c r="AH14" s="516">
        <v>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139</v>
      </c>
      <c r="CU14" s="528"/>
      <c r="CV14" s="528"/>
      <c r="CW14" s="528"/>
      <c r="CX14" s="528"/>
      <c r="CY14" s="528"/>
      <c r="CZ14" s="528"/>
      <c r="DA14" s="529"/>
      <c r="DB14" s="527" t="s">
        <v>130</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184284</v>
      </c>
      <c r="S15" s="514"/>
      <c r="T15" s="514"/>
      <c r="U15" s="514"/>
      <c r="V15" s="515"/>
      <c r="W15" s="445" t="s">
        <v>149</v>
      </c>
      <c r="X15" s="446"/>
      <c r="Y15" s="446"/>
      <c r="Z15" s="446"/>
      <c r="AA15" s="446"/>
      <c r="AB15" s="436"/>
      <c r="AC15" s="480">
        <v>19292</v>
      </c>
      <c r="AD15" s="481"/>
      <c r="AE15" s="481"/>
      <c r="AF15" s="481"/>
      <c r="AG15" s="523"/>
      <c r="AH15" s="480">
        <v>20332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20630445</v>
      </c>
      <c r="BO15" s="393"/>
      <c r="BP15" s="393"/>
      <c r="BQ15" s="393"/>
      <c r="BR15" s="393"/>
      <c r="BS15" s="393"/>
      <c r="BT15" s="393"/>
      <c r="BU15" s="394"/>
      <c r="BV15" s="392">
        <v>19943169</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25.6</v>
      </c>
      <c r="AD16" s="517"/>
      <c r="AE16" s="517"/>
      <c r="AF16" s="517"/>
      <c r="AG16" s="518"/>
      <c r="AH16" s="516">
        <v>26.6</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27645991</v>
      </c>
      <c r="BO16" s="430"/>
      <c r="BP16" s="430"/>
      <c r="BQ16" s="430"/>
      <c r="BR16" s="430"/>
      <c r="BS16" s="430"/>
      <c r="BT16" s="430"/>
      <c r="BU16" s="431"/>
      <c r="BV16" s="429">
        <v>26727900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55354</v>
      </c>
      <c r="AD17" s="481"/>
      <c r="AE17" s="481"/>
      <c r="AF17" s="481"/>
      <c r="AG17" s="523"/>
      <c r="AH17" s="480">
        <v>55538</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26382403</v>
      </c>
      <c r="BO17" s="430"/>
      <c r="BP17" s="430"/>
      <c r="BQ17" s="430"/>
      <c r="BR17" s="430"/>
      <c r="BS17" s="430"/>
      <c r="BT17" s="430"/>
      <c r="BU17" s="431"/>
      <c r="BV17" s="429">
        <v>25474867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67.540000000000006</v>
      </c>
      <c r="M18" s="545"/>
      <c r="N18" s="545"/>
      <c r="O18" s="545"/>
      <c r="P18" s="545"/>
      <c r="Q18" s="545"/>
      <c r="R18" s="546"/>
      <c r="S18" s="546"/>
      <c r="T18" s="546"/>
      <c r="U18" s="546"/>
      <c r="V18" s="547"/>
      <c r="W18" s="447"/>
      <c r="X18" s="448"/>
      <c r="Y18" s="448"/>
      <c r="Z18" s="448"/>
      <c r="AA18" s="448"/>
      <c r="AB18" s="439"/>
      <c r="AC18" s="548">
        <v>73.599999999999994</v>
      </c>
      <c r="AD18" s="549"/>
      <c r="AE18" s="549"/>
      <c r="AF18" s="549"/>
      <c r="AG18" s="550"/>
      <c r="AH18" s="548">
        <v>72.7</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35258487</v>
      </c>
      <c r="BO18" s="430"/>
      <c r="BP18" s="430"/>
      <c r="BQ18" s="430"/>
      <c r="BR18" s="430"/>
      <c r="BS18" s="430"/>
      <c r="BT18" s="430"/>
      <c r="BU18" s="431"/>
      <c r="BV18" s="429">
        <v>34904261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2734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39707247</v>
      </c>
      <c r="BO19" s="430"/>
      <c r="BP19" s="430"/>
      <c r="BQ19" s="430"/>
      <c r="BR19" s="430"/>
      <c r="BS19" s="430"/>
      <c r="BT19" s="430"/>
      <c r="BU19" s="431"/>
      <c r="BV19" s="429">
        <v>39335205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73317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43453398</v>
      </c>
      <c r="BO23" s="430"/>
      <c r="BP23" s="430"/>
      <c r="BQ23" s="430"/>
      <c r="BR23" s="430"/>
      <c r="BS23" s="430"/>
      <c r="BT23" s="430"/>
      <c r="BU23" s="431"/>
      <c r="BV23" s="429">
        <v>43955626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9675</v>
      </c>
      <c r="R24" s="481"/>
      <c r="S24" s="481"/>
      <c r="T24" s="481"/>
      <c r="U24" s="481"/>
      <c r="V24" s="523"/>
      <c r="W24" s="582"/>
      <c r="X24" s="570"/>
      <c r="Y24" s="571"/>
      <c r="Z24" s="479" t="s">
        <v>173</v>
      </c>
      <c r="AA24" s="459"/>
      <c r="AB24" s="459"/>
      <c r="AC24" s="459"/>
      <c r="AD24" s="459"/>
      <c r="AE24" s="459"/>
      <c r="AF24" s="459"/>
      <c r="AG24" s="460"/>
      <c r="AH24" s="480">
        <v>1229</v>
      </c>
      <c r="AI24" s="481"/>
      <c r="AJ24" s="481"/>
      <c r="AK24" s="481"/>
      <c r="AL24" s="523"/>
      <c r="AM24" s="480">
        <v>3889785</v>
      </c>
      <c r="AN24" s="481"/>
      <c r="AO24" s="481"/>
      <c r="AP24" s="481"/>
      <c r="AQ24" s="481"/>
      <c r="AR24" s="523"/>
      <c r="AS24" s="480">
        <v>3165</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30388359</v>
      </c>
      <c r="BO24" s="430"/>
      <c r="BP24" s="430"/>
      <c r="BQ24" s="430"/>
      <c r="BR24" s="430"/>
      <c r="BS24" s="430"/>
      <c r="BT24" s="430"/>
      <c r="BU24" s="431"/>
      <c r="BV24" s="429">
        <v>29146263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8234</v>
      </c>
      <c r="R25" s="481"/>
      <c r="S25" s="481"/>
      <c r="T25" s="481"/>
      <c r="U25" s="481"/>
      <c r="V25" s="523"/>
      <c r="W25" s="582"/>
      <c r="X25" s="570"/>
      <c r="Y25" s="571"/>
      <c r="Z25" s="479" t="s">
        <v>176</v>
      </c>
      <c r="AA25" s="459"/>
      <c r="AB25" s="459"/>
      <c r="AC25" s="459"/>
      <c r="AD25" s="459"/>
      <c r="AE25" s="459"/>
      <c r="AF25" s="459"/>
      <c r="AG25" s="460"/>
      <c r="AH25" s="480">
        <v>211</v>
      </c>
      <c r="AI25" s="481"/>
      <c r="AJ25" s="481"/>
      <c r="AK25" s="481"/>
      <c r="AL25" s="523"/>
      <c r="AM25" s="480">
        <v>687860</v>
      </c>
      <c r="AN25" s="481"/>
      <c r="AO25" s="481"/>
      <c r="AP25" s="481"/>
      <c r="AQ25" s="481"/>
      <c r="AR25" s="523"/>
      <c r="AS25" s="480">
        <v>3260</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4079309</v>
      </c>
      <c r="BO25" s="393"/>
      <c r="BP25" s="393"/>
      <c r="BQ25" s="393"/>
      <c r="BR25" s="393"/>
      <c r="BS25" s="393"/>
      <c r="BT25" s="393"/>
      <c r="BU25" s="394"/>
      <c r="BV25" s="392">
        <v>4262971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7301</v>
      </c>
      <c r="R26" s="481"/>
      <c r="S26" s="481"/>
      <c r="T26" s="481"/>
      <c r="U26" s="481"/>
      <c r="V26" s="523"/>
      <c r="W26" s="582"/>
      <c r="X26" s="570"/>
      <c r="Y26" s="571"/>
      <c r="Z26" s="479" t="s">
        <v>179</v>
      </c>
      <c r="AA26" s="592"/>
      <c r="AB26" s="592"/>
      <c r="AC26" s="592"/>
      <c r="AD26" s="592"/>
      <c r="AE26" s="592"/>
      <c r="AF26" s="592"/>
      <c r="AG26" s="593"/>
      <c r="AH26" s="480">
        <v>188</v>
      </c>
      <c r="AI26" s="481"/>
      <c r="AJ26" s="481"/>
      <c r="AK26" s="481"/>
      <c r="AL26" s="523"/>
      <c r="AM26" s="480">
        <v>624912</v>
      </c>
      <c r="AN26" s="481"/>
      <c r="AO26" s="481"/>
      <c r="AP26" s="481"/>
      <c r="AQ26" s="481"/>
      <c r="AR26" s="523"/>
      <c r="AS26" s="480">
        <v>3324</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6350</v>
      </c>
      <c r="R27" s="481"/>
      <c r="S27" s="481"/>
      <c r="T27" s="481"/>
      <c r="U27" s="481"/>
      <c r="V27" s="523"/>
      <c r="W27" s="582"/>
      <c r="X27" s="570"/>
      <c r="Y27" s="571"/>
      <c r="Z27" s="479" t="s">
        <v>182</v>
      </c>
      <c r="AA27" s="459"/>
      <c r="AB27" s="459"/>
      <c r="AC27" s="459"/>
      <c r="AD27" s="459"/>
      <c r="AE27" s="459"/>
      <c r="AF27" s="459"/>
      <c r="AG27" s="460"/>
      <c r="AH27" s="480">
        <v>30</v>
      </c>
      <c r="AI27" s="481"/>
      <c r="AJ27" s="481"/>
      <c r="AK27" s="481"/>
      <c r="AL27" s="523"/>
      <c r="AM27" s="480">
        <v>101754</v>
      </c>
      <c r="AN27" s="481"/>
      <c r="AO27" s="481"/>
      <c r="AP27" s="481"/>
      <c r="AQ27" s="481"/>
      <c r="AR27" s="523"/>
      <c r="AS27" s="480">
        <v>3392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1447353</v>
      </c>
      <c r="BO27" s="606"/>
      <c r="BP27" s="606"/>
      <c r="BQ27" s="606"/>
      <c r="BR27" s="606"/>
      <c r="BS27" s="606"/>
      <c r="BT27" s="606"/>
      <c r="BU27" s="607"/>
      <c r="BV27" s="605">
        <v>1446118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5850</v>
      </c>
      <c r="R28" s="481"/>
      <c r="S28" s="481"/>
      <c r="T28" s="481"/>
      <c r="U28" s="481"/>
      <c r="V28" s="523"/>
      <c r="W28" s="582"/>
      <c r="X28" s="570"/>
      <c r="Y28" s="571"/>
      <c r="Z28" s="479" t="s">
        <v>185</v>
      </c>
      <c r="AA28" s="459"/>
      <c r="AB28" s="459"/>
      <c r="AC28" s="459"/>
      <c r="AD28" s="459"/>
      <c r="AE28" s="459"/>
      <c r="AF28" s="459"/>
      <c r="AG28" s="460"/>
      <c r="AH28" s="480" t="s">
        <v>139</v>
      </c>
      <c r="AI28" s="481"/>
      <c r="AJ28" s="481"/>
      <c r="AK28" s="481"/>
      <c r="AL28" s="523"/>
      <c r="AM28" s="480" t="s">
        <v>139</v>
      </c>
      <c r="AN28" s="481"/>
      <c r="AO28" s="481"/>
      <c r="AP28" s="481"/>
      <c r="AQ28" s="481"/>
      <c r="AR28" s="523"/>
      <c r="AS28" s="480" t="s">
        <v>139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2452003</v>
      </c>
      <c r="BO28" s="393"/>
      <c r="BP28" s="393"/>
      <c r="BQ28" s="393"/>
      <c r="BR28" s="393"/>
      <c r="BS28" s="393"/>
      <c r="BT28" s="393"/>
      <c r="BU28" s="394"/>
      <c r="BV28" s="392">
        <v>2299696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26</v>
      </c>
      <c r="M29" s="481"/>
      <c r="N29" s="481"/>
      <c r="O29" s="481"/>
      <c r="P29" s="523"/>
      <c r="Q29" s="480">
        <v>5350</v>
      </c>
      <c r="R29" s="481"/>
      <c r="S29" s="481"/>
      <c r="T29" s="481"/>
      <c r="U29" s="481"/>
      <c r="V29" s="523"/>
      <c r="W29" s="583"/>
      <c r="X29" s="584"/>
      <c r="Y29" s="585"/>
      <c r="Z29" s="479" t="s">
        <v>188</v>
      </c>
      <c r="AA29" s="459"/>
      <c r="AB29" s="459"/>
      <c r="AC29" s="459"/>
      <c r="AD29" s="459"/>
      <c r="AE29" s="459"/>
      <c r="AF29" s="459"/>
      <c r="AG29" s="460"/>
      <c r="AH29" s="480">
        <v>1259</v>
      </c>
      <c r="AI29" s="481"/>
      <c r="AJ29" s="481"/>
      <c r="AK29" s="481"/>
      <c r="AL29" s="523"/>
      <c r="AM29" s="480">
        <v>3991539</v>
      </c>
      <c r="AN29" s="481"/>
      <c r="AO29" s="481"/>
      <c r="AP29" s="481"/>
      <c r="AQ29" s="481"/>
      <c r="AR29" s="523"/>
      <c r="AS29" s="480">
        <v>3170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1807349</v>
      </c>
      <c r="BO29" s="430"/>
      <c r="BP29" s="430"/>
      <c r="BQ29" s="430"/>
      <c r="BR29" s="430"/>
      <c r="BS29" s="430"/>
      <c r="BT29" s="430"/>
      <c r="BU29" s="431"/>
      <c r="BV29" s="429">
        <v>1736490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101.6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3304538</v>
      </c>
      <c r="BO30" s="606"/>
      <c r="BP30" s="606"/>
      <c r="BQ30" s="606"/>
      <c r="BR30" s="606"/>
      <c r="BS30" s="606"/>
      <c r="BT30" s="606"/>
      <c r="BU30" s="607"/>
      <c r="BV30" s="605">
        <v>3355072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199</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城南衛生管理組合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宇治市スポーツ協会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墓地公園事業特別会計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淀川・木津川水防事務組合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宇治廃棄物処理公社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京都府自治会館管理組合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宇治市文化センター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京都府住宅新築資金等貸付事業管理組合（一般会計）</v>
      </c>
      <c r="BZ37" s="619"/>
      <c r="CA37" s="619"/>
      <c r="CB37" s="619"/>
      <c r="CC37" s="619"/>
      <c r="CD37" s="619"/>
      <c r="CE37" s="619"/>
      <c r="CF37" s="619"/>
      <c r="CG37" s="619"/>
      <c r="CH37" s="619"/>
      <c r="CI37" s="619"/>
      <c r="CJ37" s="619"/>
      <c r="CK37" s="619"/>
      <c r="CL37" s="619"/>
      <c r="CM37" s="619"/>
      <c r="CN37" s="214"/>
      <c r="CO37" s="618">
        <f t="shared" si="3"/>
        <v>19</v>
      </c>
      <c r="CP37" s="618"/>
      <c r="CQ37" s="619" t="str">
        <f>IF('各会計、関係団体の財政状況及び健全化判断比率'!BS10="","",'各会計、関係団体の財政状況及び健全化判断比率'!BS10)</f>
        <v>宇治市公園公社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京都府住宅新築資金等貸付事業管理組合（特別会計）</v>
      </c>
      <c r="BZ38" s="619"/>
      <c r="CA38" s="619"/>
      <c r="CB38" s="619"/>
      <c r="CC38" s="619"/>
      <c r="CD38" s="619"/>
      <c r="CE38" s="619"/>
      <c r="CF38" s="619"/>
      <c r="CG38" s="619"/>
      <c r="CH38" s="619"/>
      <c r="CI38" s="619"/>
      <c r="CJ38" s="619"/>
      <c r="CK38" s="619"/>
      <c r="CL38" s="619"/>
      <c r="CM38" s="619"/>
      <c r="CN38" s="214"/>
      <c r="CO38" s="618">
        <f t="shared" si="3"/>
        <v>20</v>
      </c>
      <c r="CP38" s="618"/>
      <c r="CQ38" s="619" t="str">
        <f>IF('各会計、関係団体の財政状況及び健全化判断比率'!BS11="","",'各会計、関係団体の財政状況及び健全化判断比率'!BS11)</f>
        <v>宇治市霊園公社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京都府後期高齢者医療広域連合（一般会計）</v>
      </c>
      <c r="BZ39" s="619"/>
      <c r="CA39" s="619"/>
      <c r="CB39" s="619"/>
      <c r="CC39" s="619"/>
      <c r="CD39" s="619"/>
      <c r="CE39" s="619"/>
      <c r="CF39" s="619"/>
      <c r="CG39" s="619"/>
      <c r="CH39" s="619"/>
      <c r="CI39" s="619"/>
      <c r="CJ39" s="619"/>
      <c r="CK39" s="619"/>
      <c r="CL39" s="619"/>
      <c r="CM39" s="619"/>
      <c r="CN39" s="214"/>
      <c r="CO39" s="618">
        <f t="shared" si="3"/>
        <v>21</v>
      </c>
      <c r="CP39" s="618"/>
      <c r="CQ39" s="619" t="str">
        <f>IF('各会計、関係団体の財政状況及び健全化判断比率'!BS12="","",'各会計、関係団体の財政状況及び健全化判断比率'!BS12)</f>
        <v>宇治市福祉サービス公社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京都府後期高齢者医療広域連合（後期高齢者医療特別会計）</v>
      </c>
      <c r="BZ40" s="619"/>
      <c r="CA40" s="619"/>
      <c r="CB40" s="619"/>
      <c r="CC40" s="619"/>
      <c r="CD40" s="619"/>
      <c r="CE40" s="619"/>
      <c r="CF40" s="619"/>
      <c r="CG40" s="619"/>
      <c r="CH40" s="619"/>
      <c r="CI40" s="619"/>
      <c r="CJ40" s="619"/>
      <c r="CK40" s="619"/>
      <c r="CL40" s="619"/>
      <c r="CM40" s="619"/>
      <c r="CN40" s="214"/>
      <c r="CO40" s="618">
        <f t="shared" si="3"/>
        <v>22</v>
      </c>
      <c r="CP40" s="618"/>
      <c r="CQ40" s="619" t="str">
        <f>IF('各会計、関係団体の財政状況及び健全化判断比率'!BS13="","",'各会計、関係団体の財政状況及び健全化判断比率'!BS13)</f>
        <v>宇治市野外活動センター</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京都地方税機構</v>
      </c>
      <c r="BZ41" s="619"/>
      <c r="CA41" s="619"/>
      <c r="CB41" s="619"/>
      <c r="CC41" s="619"/>
      <c r="CD41" s="619"/>
      <c r="CE41" s="619"/>
      <c r="CF41" s="619"/>
      <c r="CG41" s="619"/>
      <c r="CH41" s="619"/>
      <c r="CI41" s="619"/>
      <c r="CJ41" s="619"/>
      <c r="CK41" s="619"/>
      <c r="CL41" s="619"/>
      <c r="CM41" s="619"/>
      <c r="CN41" s="214"/>
      <c r="CO41" s="618">
        <f t="shared" si="3"/>
        <v>23</v>
      </c>
      <c r="CP41" s="618"/>
      <c r="CQ41" s="619" t="str">
        <f>IF('各会計、関係団体の財政状況及び健全化判断比率'!BS14="","",'各会計、関係団体の財政状況及び健全化判断比率'!BS14)</f>
        <v>宇治市土地開発公社</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24</v>
      </c>
      <c r="CP42" s="618"/>
      <c r="CQ42" s="619" t="str">
        <f>IF('各会計、関係団体の財政状況及び健全化判断比率'!BS15="","",'各会計、関係団体の財政状況及び健全化判断比率'!BS15)</f>
        <v>宇治市文化財愛護協会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y5DKi2E5PUsxjpCo/sy4Hjuf8bMBlwMw2NCmA7jJhT3BC/oJnUQ7D9Q21NBfjcAyiCo3sL3Q7hG1wDrkvMS3A==" saltValue="iWnPyt61apbG86oxPSDe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1" t="s">
        <v>564</v>
      </c>
      <c r="D34" s="1211"/>
      <c r="E34" s="1212"/>
      <c r="F34" s="32">
        <v>5.74</v>
      </c>
      <c r="G34" s="33">
        <v>6.02</v>
      </c>
      <c r="H34" s="33">
        <v>5.84</v>
      </c>
      <c r="I34" s="33">
        <v>6.03</v>
      </c>
      <c r="J34" s="34">
        <v>5.68</v>
      </c>
      <c r="K34" s="22"/>
      <c r="L34" s="22"/>
      <c r="M34" s="22"/>
      <c r="N34" s="22"/>
      <c r="O34" s="22"/>
      <c r="P34" s="22"/>
    </row>
    <row r="35" spans="1:16" ht="39" customHeight="1" x14ac:dyDescent="0.15">
      <c r="A35" s="22"/>
      <c r="B35" s="35"/>
      <c r="C35" s="1205" t="s">
        <v>565</v>
      </c>
      <c r="D35" s="1206"/>
      <c r="E35" s="1207"/>
      <c r="F35" s="36">
        <v>0.79</v>
      </c>
      <c r="G35" s="37">
        <v>0.68</v>
      </c>
      <c r="H35" s="37">
        <v>0.53</v>
      </c>
      <c r="I35" s="37">
        <v>0.81</v>
      </c>
      <c r="J35" s="38">
        <v>1.44</v>
      </c>
      <c r="K35" s="22"/>
      <c r="L35" s="22"/>
      <c r="M35" s="22"/>
      <c r="N35" s="22"/>
      <c r="O35" s="22"/>
      <c r="P35" s="22"/>
    </row>
    <row r="36" spans="1:16" ht="39" customHeight="1" x14ac:dyDescent="0.15">
      <c r="A36" s="22"/>
      <c r="B36" s="35"/>
      <c r="C36" s="1205" t="s">
        <v>566</v>
      </c>
      <c r="D36" s="1206"/>
      <c r="E36" s="1207"/>
      <c r="F36" s="36">
        <v>0.99</v>
      </c>
      <c r="G36" s="37">
        <v>1.19</v>
      </c>
      <c r="H36" s="37">
        <v>1.3</v>
      </c>
      <c r="I36" s="37">
        <v>0.66</v>
      </c>
      <c r="J36" s="38">
        <v>1.21</v>
      </c>
      <c r="K36" s="22"/>
      <c r="L36" s="22"/>
      <c r="M36" s="22"/>
      <c r="N36" s="22"/>
      <c r="O36" s="22"/>
      <c r="P36" s="22"/>
    </row>
    <row r="37" spans="1:16" ht="39" customHeight="1" x14ac:dyDescent="0.15">
      <c r="A37" s="22"/>
      <c r="B37" s="35"/>
      <c r="C37" s="1205" t="s">
        <v>567</v>
      </c>
      <c r="D37" s="1206"/>
      <c r="E37" s="1207"/>
      <c r="F37" s="36">
        <v>0.41</v>
      </c>
      <c r="G37" s="37">
        <v>0.38</v>
      </c>
      <c r="H37" s="37">
        <v>0.44</v>
      </c>
      <c r="I37" s="37">
        <v>0.28000000000000003</v>
      </c>
      <c r="J37" s="38">
        <v>0.5</v>
      </c>
      <c r="K37" s="22"/>
      <c r="L37" s="22"/>
      <c r="M37" s="22"/>
      <c r="N37" s="22"/>
      <c r="O37" s="22"/>
      <c r="P37" s="22"/>
    </row>
    <row r="38" spans="1:16" ht="39" customHeight="1" x14ac:dyDescent="0.15">
      <c r="A38" s="22"/>
      <c r="B38" s="35"/>
      <c r="C38" s="1205" t="s">
        <v>568</v>
      </c>
      <c r="D38" s="1206"/>
      <c r="E38" s="1207"/>
      <c r="F38" s="36">
        <v>0.03</v>
      </c>
      <c r="G38" s="37">
        <v>0.03</v>
      </c>
      <c r="H38" s="37">
        <v>0.24</v>
      </c>
      <c r="I38" s="37">
        <v>0.25</v>
      </c>
      <c r="J38" s="38">
        <v>0.03</v>
      </c>
      <c r="K38" s="22"/>
      <c r="L38" s="22"/>
      <c r="M38" s="22"/>
      <c r="N38" s="22"/>
      <c r="O38" s="22"/>
      <c r="P38" s="22"/>
    </row>
    <row r="39" spans="1:16" ht="39" customHeight="1" x14ac:dyDescent="0.15">
      <c r="A39" s="22"/>
      <c r="B39" s="35"/>
      <c r="C39" s="1205" t="s">
        <v>569</v>
      </c>
      <c r="D39" s="1206"/>
      <c r="E39" s="1207"/>
      <c r="F39" s="36">
        <v>0</v>
      </c>
      <c r="G39" s="37">
        <v>0</v>
      </c>
      <c r="H39" s="37">
        <v>0</v>
      </c>
      <c r="I39" s="37">
        <v>0</v>
      </c>
      <c r="J39" s="38">
        <v>0</v>
      </c>
      <c r="K39" s="22"/>
      <c r="L39" s="22"/>
      <c r="M39" s="22"/>
      <c r="N39" s="22"/>
      <c r="O39" s="22"/>
      <c r="P39" s="22"/>
    </row>
    <row r="40" spans="1:16" ht="39" customHeight="1" x14ac:dyDescent="0.15">
      <c r="A40" s="22"/>
      <c r="B40" s="35"/>
      <c r="C40" s="1205" t="s">
        <v>570</v>
      </c>
      <c r="D40" s="1206"/>
      <c r="E40" s="1207"/>
      <c r="F40" s="36">
        <v>1.19</v>
      </c>
      <c r="G40" s="37">
        <v>2.4</v>
      </c>
      <c r="H40" s="37">
        <v>2.2999999999999998</v>
      </c>
      <c r="I40" s="37">
        <v>0</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571</v>
      </c>
      <c r="D42" s="1206"/>
      <c r="E42" s="1207"/>
      <c r="F42" s="36" t="s">
        <v>516</v>
      </c>
      <c r="G42" s="37" t="s">
        <v>516</v>
      </c>
      <c r="H42" s="37" t="s">
        <v>516</v>
      </c>
      <c r="I42" s="37" t="s">
        <v>516</v>
      </c>
      <c r="J42" s="38" t="s">
        <v>516</v>
      </c>
      <c r="K42" s="22"/>
      <c r="L42" s="22"/>
      <c r="M42" s="22"/>
      <c r="N42" s="22"/>
      <c r="O42" s="22"/>
      <c r="P42" s="22"/>
    </row>
    <row r="43" spans="1:16" ht="39" customHeight="1" thickBot="1" x14ac:dyDescent="0.2">
      <c r="A43" s="22"/>
      <c r="B43" s="40"/>
      <c r="C43" s="1208" t="s">
        <v>572</v>
      </c>
      <c r="D43" s="1209"/>
      <c r="E43" s="1210"/>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iGh96BZtepo3DK3hDmTPXr8MFFnlc7UAmskiiM1Ev3WabE6vpPKJ+4Iddj8m2wlGIx6EpNJj2QgNjmOkeX8GQ==" saltValue="aKuzyoOM0xJr87BsFP7N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5420</v>
      </c>
      <c r="L45" s="60">
        <v>5662</v>
      </c>
      <c r="M45" s="60">
        <v>5745</v>
      </c>
      <c r="N45" s="60">
        <v>5449</v>
      </c>
      <c r="O45" s="61">
        <v>5377</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x14ac:dyDescent="0.15">
      <c r="A48" s="48"/>
      <c r="B48" s="1215"/>
      <c r="C48" s="1216"/>
      <c r="D48" s="62"/>
      <c r="E48" s="1221" t="s">
        <v>15</v>
      </c>
      <c r="F48" s="1221"/>
      <c r="G48" s="1221"/>
      <c r="H48" s="1221"/>
      <c r="I48" s="1221"/>
      <c r="J48" s="1222"/>
      <c r="K48" s="63">
        <v>1080</v>
      </c>
      <c r="L48" s="64">
        <v>1122</v>
      </c>
      <c r="M48" s="64">
        <v>1059</v>
      </c>
      <c r="N48" s="64">
        <v>986</v>
      </c>
      <c r="O48" s="65">
        <v>953</v>
      </c>
      <c r="P48" s="48"/>
      <c r="Q48" s="48"/>
      <c r="R48" s="48"/>
      <c r="S48" s="48"/>
      <c r="T48" s="48"/>
      <c r="U48" s="48"/>
    </row>
    <row r="49" spans="1:21" ht="30.75" customHeight="1" x14ac:dyDescent="0.15">
      <c r="A49" s="48"/>
      <c r="B49" s="1215"/>
      <c r="C49" s="1216"/>
      <c r="D49" s="62"/>
      <c r="E49" s="1221" t="s">
        <v>16</v>
      </c>
      <c r="F49" s="1221"/>
      <c r="G49" s="1221"/>
      <c r="H49" s="1221"/>
      <c r="I49" s="1221"/>
      <c r="J49" s="1222"/>
      <c r="K49" s="63">
        <v>241</v>
      </c>
      <c r="L49" s="64">
        <v>198</v>
      </c>
      <c r="M49" s="64">
        <v>206</v>
      </c>
      <c r="N49" s="64">
        <v>254</v>
      </c>
      <c r="O49" s="65">
        <v>240</v>
      </c>
      <c r="P49" s="48"/>
      <c r="Q49" s="48"/>
      <c r="R49" s="48"/>
      <c r="S49" s="48"/>
      <c r="T49" s="48"/>
      <c r="U49" s="48"/>
    </row>
    <row r="50" spans="1:21" ht="30.75" customHeight="1" x14ac:dyDescent="0.15">
      <c r="A50" s="48"/>
      <c r="B50" s="1215"/>
      <c r="C50" s="1216"/>
      <c r="D50" s="62"/>
      <c r="E50" s="1221" t="s">
        <v>17</v>
      </c>
      <c r="F50" s="1221"/>
      <c r="G50" s="1221"/>
      <c r="H50" s="1221"/>
      <c r="I50" s="1221"/>
      <c r="J50" s="1222"/>
      <c r="K50" s="63">
        <v>104</v>
      </c>
      <c r="L50" s="64">
        <v>41</v>
      </c>
      <c r="M50" s="64">
        <v>43</v>
      </c>
      <c r="N50" s="64">
        <v>25</v>
      </c>
      <c r="O50" s="65">
        <v>18</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516</v>
      </c>
      <c r="L51" s="64" t="s">
        <v>516</v>
      </c>
      <c r="M51" s="64" t="s">
        <v>516</v>
      </c>
      <c r="N51" s="64" t="s">
        <v>516</v>
      </c>
      <c r="O51" s="65" t="s">
        <v>516</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6239</v>
      </c>
      <c r="L52" s="64">
        <v>6344</v>
      </c>
      <c r="M52" s="64">
        <v>6461</v>
      </c>
      <c r="N52" s="64">
        <v>6480</v>
      </c>
      <c r="O52" s="65">
        <v>6388</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606</v>
      </c>
      <c r="L53" s="69">
        <v>679</v>
      </c>
      <c r="M53" s="69">
        <v>592</v>
      </c>
      <c r="N53" s="69">
        <v>234</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RbMue2I5ktX2TksPqzFCpOuZW4zh/y/9tflHHTKuORrhWwiIjFW7cJ1yksGtWcj92PVrd0trytEm3sHT87LA==" saltValue="aYVbvtzd1M8oP/EYOVhX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0" zoomScaleSheetLayoutView="100" workbookViewId="0">
      <selection activeCell="M41" sqref="M41: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9" t="s">
        <v>30</v>
      </c>
      <c r="C41" s="1240"/>
      <c r="D41" s="102"/>
      <c r="E41" s="1245" t="s">
        <v>31</v>
      </c>
      <c r="F41" s="1245"/>
      <c r="G41" s="1245"/>
      <c r="H41" s="1246"/>
      <c r="I41" s="103">
        <v>45000</v>
      </c>
      <c r="J41" s="104">
        <v>44515</v>
      </c>
      <c r="K41" s="104">
        <v>44231</v>
      </c>
      <c r="L41" s="104">
        <v>43956</v>
      </c>
      <c r="M41" s="105">
        <v>43453</v>
      </c>
    </row>
    <row r="42" spans="2:13" ht="27.75" customHeight="1" x14ac:dyDescent="0.15">
      <c r="B42" s="1241"/>
      <c r="C42" s="1242"/>
      <c r="D42" s="106"/>
      <c r="E42" s="1247" t="s">
        <v>32</v>
      </c>
      <c r="F42" s="1247"/>
      <c r="G42" s="1247"/>
      <c r="H42" s="1248"/>
      <c r="I42" s="107">
        <v>1761</v>
      </c>
      <c r="J42" s="108">
        <v>1008</v>
      </c>
      <c r="K42" s="108">
        <v>579</v>
      </c>
      <c r="L42" s="108">
        <v>2341</v>
      </c>
      <c r="M42" s="109">
        <v>1917</v>
      </c>
    </row>
    <row r="43" spans="2:13" ht="27.75" customHeight="1" x14ac:dyDescent="0.15">
      <c r="B43" s="1241"/>
      <c r="C43" s="1242"/>
      <c r="D43" s="106"/>
      <c r="E43" s="1247" t="s">
        <v>33</v>
      </c>
      <c r="F43" s="1247"/>
      <c r="G43" s="1247"/>
      <c r="H43" s="1248"/>
      <c r="I43" s="107">
        <v>18788</v>
      </c>
      <c r="J43" s="108">
        <v>17487</v>
      </c>
      <c r="K43" s="108">
        <v>15227</v>
      </c>
      <c r="L43" s="108">
        <v>15258</v>
      </c>
      <c r="M43" s="109">
        <v>14467</v>
      </c>
    </row>
    <row r="44" spans="2:13" ht="27.75" customHeight="1" x14ac:dyDescent="0.15">
      <c r="B44" s="1241"/>
      <c r="C44" s="1242"/>
      <c r="D44" s="106"/>
      <c r="E44" s="1247" t="s">
        <v>34</v>
      </c>
      <c r="F44" s="1247"/>
      <c r="G44" s="1247"/>
      <c r="H44" s="1248"/>
      <c r="I44" s="107">
        <v>1614</v>
      </c>
      <c r="J44" s="108">
        <v>2754</v>
      </c>
      <c r="K44" s="108">
        <v>3533</v>
      </c>
      <c r="L44" s="108">
        <v>3382</v>
      </c>
      <c r="M44" s="109">
        <v>3348</v>
      </c>
    </row>
    <row r="45" spans="2:13" ht="27.75" customHeight="1" x14ac:dyDescent="0.15">
      <c r="B45" s="1241"/>
      <c r="C45" s="1242"/>
      <c r="D45" s="106"/>
      <c r="E45" s="1247" t="s">
        <v>35</v>
      </c>
      <c r="F45" s="1247"/>
      <c r="G45" s="1247"/>
      <c r="H45" s="1248"/>
      <c r="I45" s="107">
        <v>7706</v>
      </c>
      <c r="J45" s="108">
        <v>8758</v>
      </c>
      <c r="K45" s="108">
        <v>8702</v>
      </c>
      <c r="L45" s="108">
        <v>8804</v>
      </c>
      <c r="M45" s="109">
        <v>9110</v>
      </c>
    </row>
    <row r="46" spans="2:13" ht="27.75" customHeight="1" x14ac:dyDescent="0.15">
      <c r="B46" s="1241"/>
      <c r="C46" s="1242"/>
      <c r="D46" s="110"/>
      <c r="E46" s="1247" t="s">
        <v>36</v>
      </c>
      <c r="F46" s="1247"/>
      <c r="G46" s="1247"/>
      <c r="H46" s="1248"/>
      <c r="I46" s="107">
        <v>644</v>
      </c>
      <c r="J46" s="108">
        <v>639</v>
      </c>
      <c r="K46" s="108">
        <v>477</v>
      </c>
      <c r="L46" s="108">
        <v>649</v>
      </c>
      <c r="M46" s="109">
        <v>538</v>
      </c>
    </row>
    <row r="47" spans="2:13" ht="27.75" customHeight="1" x14ac:dyDescent="0.15">
      <c r="B47" s="1241"/>
      <c r="C47" s="1242"/>
      <c r="D47" s="111"/>
      <c r="E47" s="1249" t="s">
        <v>37</v>
      </c>
      <c r="F47" s="1250"/>
      <c r="G47" s="1250"/>
      <c r="H47" s="1251"/>
      <c r="I47" s="107" t="s">
        <v>516</v>
      </c>
      <c r="J47" s="108" t="s">
        <v>516</v>
      </c>
      <c r="K47" s="108" t="s">
        <v>516</v>
      </c>
      <c r="L47" s="108" t="s">
        <v>516</v>
      </c>
      <c r="M47" s="109" t="s">
        <v>516</v>
      </c>
    </row>
    <row r="48" spans="2:13" ht="27.75" customHeight="1" x14ac:dyDescent="0.15">
      <c r="B48" s="1241"/>
      <c r="C48" s="1242"/>
      <c r="D48" s="106"/>
      <c r="E48" s="1247" t="s">
        <v>38</v>
      </c>
      <c r="F48" s="1247"/>
      <c r="G48" s="1247"/>
      <c r="H48" s="1248"/>
      <c r="I48" s="107" t="s">
        <v>516</v>
      </c>
      <c r="J48" s="108" t="s">
        <v>516</v>
      </c>
      <c r="K48" s="108" t="s">
        <v>516</v>
      </c>
      <c r="L48" s="108" t="s">
        <v>516</v>
      </c>
      <c r="M48" s="109" t="s">
        <v>516</v>
      </c>
    </row>
    <row r="49" spans="2:13" ht="27.75" customHeight="1" x14ac:dyDescent="0.15">
      <c r="B49" s="1243"/>
      <c r="C49" s="1244"/>
      <c r="D49" s="106"/>
      <c r="E49" s="1247" t="s">
        <v>39</v>
      </c>
      <c r="F49" s="1247"/>
      <c r="G49" s="1247"/>
      <c r="H49" s="1248"/>
      <c r="I49" s="107" t="s">
        <v>516</v>
      </c>
      <c r="J49" s="108" t="s">
        <v>516</v>
      </c>
      <c r="K49" s="108" t="s">
        <v>516</v>
      </c>
      <c r="L49" s="108" t="s">
        <v>516</v>
      </c>
      <c r="M49" s="109" t="s">
        <v>516</v>
      </c>
    </row>
    <row r="50" spans="2:13" ht="27.75" customHeight="1" x14ac:dyDescent="0.15">
      <c r="B50" s="1252" t="s">
        <v>40</v>
      </c>
      <c r="C50" s="1253"/>
      <c r="D50" s="112"/>
      <c r="E50" s="1247" t="s">
        <v>41</v>
      </c>
      <c r="F50" s="1247"/>
      <c r="G50" s="1247"/>
      <c r="H50" s="1248"/>
      <c r="I50" s="107">
        <v>11194</v>
      </c>
      <c r="J50" s="108">
        <v>10093</v>
      </c>
      <c r="K50" s="108">
        <v>9895</v>
      </c>
      <c r="L50" s="108">
        <v>10841</v>
      </c>
      <c r="M50" s="109">
        <v>10342</v>
      </c>
    </row>
    <row r="51" spans="2:13" ht="27.75" customHeight="1" x14ac:dyDescent="0.15">
      <c r="B51" s="1241"/>
      <c r="C51" s="1242"/>
      <c r="D51" s="106"/>
      <c r="E51" s="1247" t="s">
        <v>42</v>
      </c>
      <c r="F51" s="1247"/>
      <c r="G51" s="1247"/>
      <c r="H51" s="1248"/>
      <c r="I51" s="107">
        <v>14671</v>
      </c>
      <c r="J51" s="108">
        <v>14704</v>
      </c>
      <c r="K51" s="108">
        <v>13846</v>
      </c>
      <c r="L51" s="108">
        <v>14690</v>
      </c>
      <c r="M51" s="109">
        <v>14702</v>
      </c>
    </row>
    <row r="52" spans="2:13" ht="27.75" customHeight="1" x14ac:dyDescent="0.15">
      <c r="B52" s="1243"/>
      <c r="C52" s="1244"/>
      <c r="D52" s="106"/>
      <c r="E52" s="1247" t="s">
        <v>43</v>
      </c>
      <c r="F52" s="1247"/>
      <c r="G52" s="1247"/>
      <c r="H52" s="1248"/>
      <c r="I52" s="107">
        <v>64784</v>
      </c>
      <c r="J52" s="108">
        <v>65188</v>
      </c>
      <c r="K52" s="108">
        <v>65326</v>
      </c>
      <c r="L52" s="108">
        <v>65889</v>
      </c>
      <c r="M52" s="109">
        <v>66074</v>
      </c>
    </row>
    <row r="53" spans="2:13" ht="27.75" customHeight="1" thickBot="1" x14ac:dyDescent="0.2">
      <c r="B53" s="1254" t="s">
        <v>44</v>
      </c>
      <c r="C53" s="1255"/>
      <c r="D53" s="113"/>
      <c r="E53" s="1256" t="s">
        <v>45</v>
      </c>
      <c r="F53" s="1256"/>
      <c r="G53" s="1256"/>
      <c r="H53" s="1257"/>
      <c r="I53" s="114">
        <v>-15136</v>
      </c>
      <c r="J53" s="115">
        <v>-14825</v>
      </c>
      <c r="K53" s="115">
        <v>-16318</v>
      </c>
      <c r="L53" s="115">
        <v>-17031</v>
      </c>
      <c r="M53" s="116">
        <v>-18286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fGyhAuVGnu1+f5pSeS6zEKqo8qklRx7xn/QDacdv0/w9gHDF7mngJM7/FwfW9bf63LuhqmXyEucGdTM+yCHg==" saltValue="W1zz8Ho6FWKk9WmlYXXl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48</v>
      </c>
      <c r="D55" s="1266"/>
      <c r="E55" s="1267"/>
      <c r="F55" s="128">
        <v>1842</v>
      </c>
      <c r="G55" s="128">
        <v>2300</v>
      </c>
      <c r="H55" s="129">
        <v>2452</v>
      </c>
    </row>
    <row r="56" spans="2:8" ht="52.5" customHeight="1" x14ac:dyDescent="0.15">
      <c r="B56" s="130"/>
      <c r="C56" s="1268" t="s">
        <v>49</v>
      </c>
      <c r="D56" s="1268"/>
      <c r="E56" s="1269"/>
      <c r="F56" s="131">
        <v>1684</v>
      </c>
      <c r="G56" s="131">
        <v>1736</v>
      </c>
      <c r="H56" s="132">
        <v>1807</v>
      </c>
    </row>
    <row r="57" spans="2:8" ht="53.25" customHeight="1" x14ac:dyDescent="0.15">
      <c r="B57" s="130"/>
      <c r="C57" s="1270" t="s">
        <v>50</v>
      </c>
      <c r="D57" s="1270"/>
      <c r="E57" s="1271"/>
      <c r="F57" s="133">
        <v>3378</v>
      </c>
      <c r="G57" s="133">
        <v>3355</v>
      </c>
      <c r="H57" s="134">
        <v>3305</v>
      </c>
    </row>
    <row r="58" spans="2:8" ht="45.75" customHeight="1" x14ac:dyDescent="0.15">
      <c r="B58" s="135"/>
      <c r="C58" s="1258" t="s">
        <v>598</v>
      </c>
      <c r="D58" s="1259"/>
      <c r="E58" s="1260"/>
      <c r="F58" s="136">
        <v>1656</v>
      </c>
      <c r="G58" s="136">
        <v>1668</v>
      </c>
      <c r="H58" s="137">
        <v>1677</v>
      </c>
    </row>
    <row r="59" spans="2:8" ht="45.75" customHeight="1" x14ac:dyDescent="0.15">
      <c r="B59" s="135"/>
      <c r="C59" s="1258" t="s">
        <v>599</v>
      </c>
      <c r="D59" s="1259"/>
      <c r="E59" s="1260"/>
      <c r="F59" s="136">
        <v>478</v>
      </c>
      <c r="G59" s="136">
        <v>471</v>
      </c>
      <c r="H59" s="137">
        <v>428</v>
      </c>
    </row>
    <row r="60" spans="2:8" ht="45.75" customHeight="1" x14ac:dyDescent="0.15">
      <c r="B60" s="135"/>
      <c r="C60" s="1258" t="s">
        <v>600</v>
      </c>
      <c r="D60" s="1259"/>
      <c r="E60" s="1260"/>
      <c r="F60" s="136">
        <v>154</v>
      </c>
      <c r="G60" s="136">
        <v>154</v>
      </c>
      <c r="H60" s="137">
        <v>154</v>
      </c>
    </row>
    <row r="61" spans="2:8" ht="45.75" customHeight="1" x14ac:dyDescent="0.15">
      <c r="B61" s="135"/>
      <c r="C61" s="1258" t="s">
        <v>601</v>
      </c>
      <c r="D61" s="1259"/>
      <c r="E61" s="1260"/>
      <c r="F61" s="136">
        <v>147</v>
      </c>
      <c r="G61" s="136">
        <v>134</v>
      </c>
      <c r="H61" s="137">
        <v>131</v>
      </c>
    </row>
    <row r="62" spans="2:8" ht="45.75" customHeight="1" thickBot="1" x14ac:dyDescent="0.2">
      <c r="B62" s="138"/>
      <c r="C62" s="1261" t="s">
        <v>602</v>
      </c>
      <c r="D62" s="1262"/>
      <c r="E62" s="1263"/>
      <c r="F62" s="139">
        <v>128</v>
      </c>
      <c r="G62" s="139">
        <v>128</v>
      </c>
      <c r="H62" s="140">
        <v>128</v>
      </c>
    </row>
    <row r="63" spans="2:8" ht="52.5" customHeight="1" thickBot="1" x14ac:dyDescent="0.2">
      <c r="B63" s="141"/>
      <c r="C63" s="1264" t="s">
        <v>51</v>
      </c>
      <c r="D63" s="1264"/>
      <c r="E63" s="1265"/>
      <c r="F63" s="142">
        <v>6904</v>
      </c>
      <c r="G63" s="142">
        <v>7391</v>
      </c>
      <c r="H63" s="143">
        <v>7564</v>
      </c>
    </row>
    <row r="64" spans="2:8" ht="15" customHeight="1" x14ac:dyDescent="0.15"/>
  </sheetData>
  <sheetProtection algorithmName="SHA-512" hashValue="7vRsle9U8qWxqsN/dNxAPpDKGMnz7pr//3xYiBtr6STpHRjDniNSl7Gq6XzJub3L/PhUtUCiWNN73PWJU/tuqw==" saltValue="jR1V55otWhK3+diRvPLr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7A9DA-C7D8-4C8A-87D4-0E9ABC02199B}">
  <sheetPr>
    <pageSetUpPr fitToPage="1"/>
  </sheetPr>
  <dimension ref="A1:WZM160"/>
  <sheetViews>
    <sheetView showGridLines="0" tabSelected="1" topLeftCell="AU18" zoomScaleNormal="100" zoomScaleSheetLayoutView="55" workbookViewId="0">
      <selection activeCell="DE61" sqref="DE61"/>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604</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605</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607</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557</v>
      </c>
      <c r="BQ50" s="1306"/>
      <c r="BR50" s="1306"/>
      <c r="BS50" s="1306"/>
      <c r="BT50" s="1306"/>
      <c r="BU50" s="1306"/>
      <c r="BV50" s="1306"/>
      <c r="BW50" s="1306"/>
      <c r="BX50" s="1306" t="s">
        <v>558</v>
      </c>
      <c r="BY50" s="1306"/>
      <c r="BZ50" s="1306"/>
      <c r="CA50" s="1306"/>
      <c r="CB50" s="1306"/>
      <c r="CC50" s="1306"/>
      <c r="CD50" s="1306"/>
      <c r="CE50" s="1306"/>
      <c r="CF50" s="1306" t="s">
        <v>559</v>
      </c>
      <c r="CG50" s="1306"/>
      <c r="CH50" s="1306"/>
      <c r="CI50" s="1306"/>
      <c r="CJ50" s="1306"/>
      <c r="CK50" s="1306"/>
      <c r="CL50" s="1306"/>
      <c r="CM50" s="1306"/>
      <c r="CN50" s="1306" t="s">
        <v>560</v>
      </c>
      <c r="CO50" s="1306"/>
      <c r="CP50" s="1306"/>
      <c r="CQ50" s="1306"/>
      <c r="CR50" s="1306"/>
      <c r="CS50" s="1306"/>
      <c r="CT50" s="1306"/>
      <c r="CU50" s="1306"/>
      <c r="CV50" s="1306" t="s">
        <v>561</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57.4</v>
      </c>
      <c r="BY53" s="1312"/>
      <c r="BZ53" s="1312"/>
      <c r="CA53" s="1312"/>
      <c r="CB53" s="1312"/>
      <c r="CC53" s="1312"/>
      <c r="CD53" s="1312"/>
      <c r="CE53" s="1312"/>
      <c r="CF53" s="1312">
        <v>56</v>
      </c>
      <c r="CG53" s="1312"/>
      <c r="CH53" s="1312"/>
      <c r="CI53" s="1312"/>
      <c r="CJ53" s="1312"/>
      <c r="CK53" s="1312"/>
      <c r="CL53" s="1312"/>
      <c r="CM53" s="1312"/>
      <c r="CN53" s="1312">
        <v>57.4</v>
      </c>
      <c r="CO53" s="1312"/>
      <c r="CP53" s="1312"/>
      <c r="CQ53" s="1312"/>
      <c r="CR53" s="1312"/>
      <c r="CS53" s="1312"/>
      <c r="CT53" s="1312"/>
      <c r="CU53" s="1312"/>
      <c r="CV53" s="1312">
        <v>59.2</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611</v>
      </c>
      <c r="AO55" s="1306"/>
      <c r="AP55" s="1306"/>
      <c r="AQ55" s="1306"/>
      <c r="AR55" s="1306"/>
      <c r="AS55" s="1306"/>
      <c r="AT55" s="1306"/>
      <c r="AU55" s="1306"/>
      <c r="AV55" s="1306"/>
      <c r="AW55" s="1306"/>
      <c r="AX55" s="1306"/>
      <c r="AY55" s="1306"/>
      <c r="AZ55" s="1306"/>
      <c r="BA55" s="1306"/>
      <c r="BB55" s="1310" t="s">
        <v>609</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16.600000000000001</v>
      </c>
      <c r="BY55" s="1312"/>
      <c r="BZ55" s="1312"/>
      <c r="CA55" s="1312"/>
      <c r="CB55" s="1312"/>
      <c r="CC55" s="1312"/>
      <c r="CD55" s="1312"/>
      <c r="CE55" s="1312"/>
      <c r="CF55" s="1312">
        <v>17.399999999999999</v>
      </c>
      <c r="CG55" s="1312"/>
      <c r="CH55" s="1312"/>
      <c r="CI55" s="1312"/>
      <c r="CJ55" s="1312"/>
      <c r="CK55" s="1312"/>
      <c r="CL55" s="1312"/>
      <c r="CM55" s="1312"/>
      <c r="CN55" s="1312">
        <v>12.1</v>
      </c>
      <c r="CO55" s="1312"/>
      <c r="CP55" s="1312"/>
      <c r="CQ55" s="1312"/>
      <c r="CR55" s="1312"/>
      <c r="CS55" s="1312"/>
      <c r="CT55" s="1312"/>
      <c r="CU55" s="1312"/>
      <c r="CV55" s="1312">
        <v>11.2</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610</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58.6</v>
      </c>
      <c r="BY57" s="1312"/>
      <c r="BZ57" s="1312"/>
      <c r="CA57" s="1312"/>
      <c r="CB57" s="1312"/>
      <c r="CC57" s="1312"/>
      <c r="CD57" s="1312"/>
      <c r="CE57" s="1312"/>
      <c r="CF57" s="1312">
        <v>58.9</v>
      </c>
      <c r="CG57" s="1312"/>
      <c r="CH57" s="1312"/>
      <c r="CI57" s="1312"/>
      <c r="CJ57" s="1312"/>
      <c r="CK57" s="1312"/>
      <c r="CL57" s="1312"/>
      <c r="CM57" s="1312"/>
      <c r="CN57" s="1312">
        <v>59.4</v>
      </c>
      <c r="CO57" s="1312"/>
      <c r="CP57" s="1312"/>
      <c r="CQ57" s="1312"/>
      <c r="CR57" s="1312"/>
      <c r="CS57" s="1312"/>
      <c r="CT57" s="1312"/>
      <c r="CU57" s="1312"/>
      <c r="CV57" s="1312">
        <v>60.4</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612</v>
      </c>
    </row>
    <row r="64" spans="1:109" x14ac:dyDescent="0.15">
      <c r="B64" s="1281"/>
      <c r="G64" s="1288"/>
      <c r="I64" s="1322"/>
      <c r="J64" s="1322"/>
      <c r="K64" s="1322"/>
      <c r="L64" s="1322"/>
      <c r="M64" s="1322"/>
      <c r="N64" s="1323"/>
      <c r="AM64" s="1288"/>
      <c r="AN64" s="1288" t="s">
        <v>605</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607</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557</v>
      </c>
      <c r="BQ72" s="1306"/>
      <c r="BR72" s="1306"/>
      <c r="BS72" s="1306"/>
      <c r="BT72" s="1306"/>
      <c r="BU72" s="1306"/>
      <c r="BV72" s="1306"/>
      <c r="BW72" s="1306"/>
      <c r="BX72" s="1306" t="s">
        <v>558</v>
      </c>
      <c r="BY72" s="1306"/>
      <c r="BZ72" s="1306"/>
      <c r="CA72" s="1306"/>
      <c r="CB72" s="1306"/>
      <c r="CC72" s="1306"/>
      <c r="CD72" s="1306"/>
      <c r="CE72" s="1306"/>
      <c r="CF72" s="1306" t="s">
        <v>559</v>
      </c>
      <c r="CG72" s="1306"/>
      <c r="CH72" s="1306"/>
      <c r="CI72" s="1306"/>
      <c r="CJ72" s="1306"/>
      <c r="CK72" s="1306"/>
      <c r="CL72" s="1306"/>
      <c r="CM72" s="1306"/>
      <c r="CN72" s="1306" t="s">
        <v>560</v>
      </c>
      <c r="CO72" s="1306"/>
      <c r="CP72" s="1306"/>
      <c r="CQ72" s="1306"/>
      <c r="CR72" s="1306"/>
      <c r="CS72" s="1306"/>
      <c r="CT72" s="1306"/>
      <c r="CU72" s="1306"/>
      <c r="CV72" s="1306" t="s">
        <v>561</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614</v>
      </c>
      <c r="BC75" s="1310"/>
      <c r="BD75" s="1310"/>
      <c r="BE75" s="1310"/>
      <c r="BF75" s="1310"/>
      <c r="BG75" s="1310"/>
      <c r="BH75" s="1310"/>
      <c r="BI75" s="1310"/>
      <c r="BJ75" s="1310"/>
      <c r="BK75" s="1310"/>
      <c r="BL75" s="1310"/>
      <c r="BM75" s="1310"/>
      <c r="BN75" s="1310"/>
      <c r="BO75" s="1310"/>
      <c r="BP75" s="1312">
        <v>2.1</v>
      </c>
      <c r="BQ75" s="1312"/>
      <c r="BR75" s="1312"/>
      <c r="BS75" s="1312"/>
      <c r="BT75" s="1312"/>
      <c r="BU75" s="1312"/>
      <c r="BV75" s="1312"/>
      <c r="BW75" s="1312"/>
      <c r="BX75" s="1312">
        <v>2.1</v>
      </c>
      <c r="BY75" s="1312"/>
      <c r="BZ75" s="1312"/>
      <c r="CA75" s="1312"/>
      <c r="CB75" s="1312"/>
      <c r="CC75" s="1312"/>
      <c r="CD75" s="1312"/>
      <c r="CE75" s="1312"/>
      <c r="CF75" s="1312">
        <v>2.1</v>
      </c>
      <c r="CG75" s="1312"/>
      <c r="CH75" s="1312"/>
      <c r="CI75" s="1312"/>
      <c r="CJ75" s="1312"/>
      <c r="CK75" s="1312"/>
      <c r="CL75" s="1312"/>
      <c r="CM75" s="1312"/>
      <c r="CN75" s="1312">
        <v>1.6</v>
      </c>
      <c r="CO75" s="1312"/>
      <c r="CP75" s="1312"/>
      <c r="CQ75" s="1312"/>
      <c r="CR75" s="1312"/>
      <c r="CS75" s="1312"/>
      <c r="CT75" s="1312"/>
      <c r="CU75" s="1312"/>
      <c r="CV75" s="1312">
        <v>1.1000000000000001</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611</v>
      </c>
      <c r="AO77" s="1306"/>
      <c r="AP77" s="1306"/>
      <c r="AQ77" s="1306"/>
      <c r="AR77" s="1306"/>
      <c r="AS77" s="1306"/>
      <c r="AT77" s="1306"/>
      <c r="AU77" s="1306"/>
      <c r="AV77" s="1306"/>
      <c r="AW77" s="1306"/>
      <c r="AX77" s="1306"/>
      <c r="AY77" s="1306"/>
      <c r="AZ77" s="1306"/>
      <c r="BA77" s="1306"/>
      <c r="BB77" s="1310" t="s">
        <v>609</v>
      </c>
      <c r="BC77" s="1310"/>
      <c r="BD77" s="1310"/>
      <c r="BE77" s="1310"/>
      <c r="BF77" s="1310"/>
      <c r="BG77" s="1310"/>
      <c r="BH77" s="1310"/>
      <c r="BI77" s="1310"/>
      <c r="BJ77" s="1310"/>
      <c r="BK77" s="1310"/>
      <c r="BL77" s="1310"/>
      <c r="BM77" s="1310"/>
      <c r="BN77" s="1310"/>
      <c r="BO77" s="1310"/>
      <c r="BP77" s="1312">
        <v>21.2</v>
      </c>
      <c r="BQ77" s="1312"/>
      <c r="BR77" s="1312"/>
      <c r="BS77" s="1312"/>
      <c r="BT77" s="1312"/>
      <c r="BU77" s="1312"/>
      <c r="BV77" s="1312"/>
      <c r="BW77" s="1312"/>
      <c r="BX77" s="1312">
        <v>16.600000000000001</v>
      </c>
      <c r="BY77" s="1312"/>
      <c r="BZ77" s="1312"/>
      <c r="CA77" s="1312"/>
      <c r="CB77" s="1312"/>
      <c r="CC77" s="1312"/>
      <c r="CD77" s="1312"/>
      <c r="CE77" s="1312"/>
      <c r="CF77" s="1312">
        <v>17.399999999999999</v>
      </c>
      <c r="CG77" s="1312"/>
      <c r="CH77" s="1312"/>
      <c r="CI77" s="1312"/>
      <c r="CJ77" s="1312"/>
      <c r="CK77" s="1312"/>
      <c r="CL77" s="1312"/>
      <c r="CM77" s="1312"/>
      <c r="CN77" s="1312">
        <v>12.1</v>
      </c>
      <c r="CO77" s="1312"/>
      <c r="CP77" s="1312"/>
      <c r="CQ77" s="1312"/>
      <c r="CR77" s="1312"/>
      <c r="CS77" s="1312"/>
      <c r="CT77" s="1312"/>
      <c r="CU77" s="1312"/>
      <c r="CV77" s="1312">
        <v>11.2</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614</v>
      </c>
      <c r="BC79" s="1310"/>
      <c r="BD79" s="1310"/>
      <c r="BE79" s="1310"/>
      <c r="BF79" s="1310"/>
      <c r="BG79" s="1310"/>
      <c r="BH79" s="1310"/>
      <c r="BI79" s="1310"/>
      <c r="BJ79" s="1310"/>
      <c r="BK79" s="1310"/>
      <c r="BL79" s="1310"/>
      <c r="BM79" s="1310"/>
      <c r="BN79" s="1310"/>
      <c r="BO79" s="1310"/>
      <c r="BP79" s="1312">
        <v>4.0999999999999996</v>
      </c>
      <c r="BQ79" s="1312"/>
      <c r="BR79" s="1312"/>
      <c r="BS79" s="1312"/>
      <c r="BT79" s="1312"/>
      <c r="BU79" s="1312"/>
      <c r="BV79" s="1312"/>
      <c r="BW79" s="1312"/>
      <c r="BX79" s="1312">
        <v>3.6</v>
      </c>
      <c r="BY79" s="1312"/>
      <c r="BZ79" s="1312"/>
      <c r="CA79" s="1312"/>
      <c r="CB79" s="1312"/>
      <c r="CC79" s="1312"/>
      <c r="CD79" s="1312"/>
      <c r="CE79" s="1312"/>
      <c r="CF79" s="1312">
        <v>3.6</v>
      </c>
      <c r="CG79" s="1312"/>
      <c r="CH79" s="1312"/>
      <c r="CI79" s="1312"/>
      <c r="CJ79" s="1312"/>
      <c r="CK79" s="1312"/>
      <c r="CL79" s="1312"/>
      <c r="CM79" s="1312"/>
      <c r="CN79" s="1312">
        <v>3.5</v>
      </c>
      <c r="CO79" s="1312"/>
      <c r="CP79" s="1312"/>
      <c r="CQ79" s="1312"/>
      <c r="CR79" s="1312"/>
      <c r="CS79" s="1312"/>
      <c r="CT79" s="1312"/>
      <c r="CU79" s="1312"/>
      <c r="CV79" s="1312">
        <v>3.5</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svGTh9TiGHYu7T5vvsHCIH9mJuvf4novS9ntayfiPRpS/2N1EjffOO1JLXSLgVKWoVXJyFwQuaRSeP4LxRbI1Q==" saltValue="c7ZLnxT5cJwa1Ax6xfQq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E641-6D0F-45D6-9B5B-F34AF3D7C822}">
  <sheetPr>
    <pageSetUpPr fitToPage="1"/>
  </sheetPr>
  <dimension ref="A1:DR125"/>
  <sheetViews>
    <sheetView showGridLines="0" topLeftCell="A106" zoomScaleNormal="100" zoomScaleSheetLayoutView="70" workbookViewId="0">
      <selection activeCell="DE61" sqref="DE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rTYVFKdF72ZuQ/00v/I0OdfSwQYHGh4aKdHUnm1k6DGz2PIY4fqzJfdgyW+bTS04g67DYM6wqmb5chNWolrhVg==" saltValue="K/veq71fLxvN+8QUM8lM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4B18-2A61-4384-B670-5E9B1F2CD0BE}">
  <sheetPr>
    <pageSetUpPr fitToPage="1"/>
  </sheetPr>
  <dimension ref="A1:DR125"/>
  <sheetViews>
    <sheetView showGridLines="0" topLeftCell="A100" zoomScaleNormal="100" zoomScaleSheetLayoutView="55" workbookViewId="0">
      <selection activeCell="DE61" sqref="DE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O3RjI1WgnU0NjXzx5JsSo3V3Yfqc5rm2O8/4/MfYlUP5Cg5NdYHtIXskWtPwtZJxjDU1sCtG+VpCQH665dJ/yA==" saltValue="9n9P8CvO2CMPu/eINO/x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19908</v>
      </c>
      <c r="E3" s="162"/>
      <c r="F3" s="163">
        <v>43532</v>
      </c>
      <c r="G3" s="164"/>
      <c r="H3" s="165"/>
    </row>
    <row r="4" spans="1:8" x14ac:dyDescent="0.15">
      <c r="A4" s="166"/>
      <c r="B4" s="167"/>
      <c r="C4" s="168"/>
      <c r="D4" s="169">
        <v>9783</v>
      </c>
      <c r="E4" s="170"/>
      <c r="F4" s="171">
        <v>25435</v>
      </c>
      <c r="G4" s="172"/>
      <c r="H4" s="173"/>
    </row>
    <row r="5" spans="1:8" x14ac:dyDescent="0.15">
      <c r="A5" s="154" t="s">
        <v>549</v>
      </c>
      <c r="B5" s="159"/>
      <c r="C5" s="160"/>
      <c r="D5" s="161">
        <v>26663</v>
      </c>
      <c r="E5" s="162"/>
      <c r="F5" s="163">
        <v>39893</v>
      </c>
      <c r="G5" s="164"/>
      <c r="H5" s="165"/>
    </row>
    <row r="6" spans="1:8" x14ac:dyDescent="0.15">
      <c r="A6" s="166"/>
      <c r="B6" s="167"/>
      <c r="C6" s="168"/>
      <c r="D6" s="169">
        <v>12515</v>
      </c>
      <c r="E6" s="170"/>
      <c r="F6" s="171">
        <v>26170</v>
      </c>
      <c r="G6" s="172"/>
      <c r="H6" s="173"/>
    </row>
    <row r="7" spans="1:8" x14ac:dyDescent="0.15">
      <c r="A7" s="154" t="s">
        <v>550</v>
      </c>
      <c r="B7" s="159"/>
      <c r="C7" s="160"/>
      <c r="D7" s="161">
        <v>29746</v>
      </c>
      <c r="E7" s="162"/>
      <c r="F7" s="163">
        <v>41080</v>
      </c>
      <c r="G7" s="164"/>
      <c r="H7" s="165"/>
    </row>
    <row r="8" spans="1:8" x14ac:dyDescent="0.15">
      <c r="A8" s="166"/>
      <c r="B8" s="167"/>
      <c r="C8" s="168"/>
      <c r="D8" s="169">
        <v>10006</v>
      </c>
      <c r="E8" s="170"/>
      <c r="F8" s="171">
        <v>27265</v>
      </c>
      <c r="G8" s="172"/>
      <c r="H8" s="173"/>
    </row>
    <row r="9" spans="1:8" x14ac:dyDescent="0.15">
      <c r="A9" s="154" t="s">
        <v>551</v>
      </c>
      <c r="B9" s="159"/>
      <c r="C9" s="160"/>
      <c r="D9" s="161">
        <v>22948</v>
      </c>
      <c r="E9" s="162"/>
      <c r="F9" s="163">
        <v>33173</v>
      </c>
      <c r="G9" s="164"/>
      <c r="H9" s="165"/>
    </row>
    <row r="10" spans="1:8" x14ac:dyDescent="0.15">
      <c r="A10" s="166"/>
      <c r="B10" s="167"/>
      <c r="C10" s="168"/>
      <c r="D10" s="169">
        <v>15481</v>
      </c>
      <c r="E10" s="170"/>
      <c r="F10" s="171">
        <v>20353</v>
      </c>
      <c r="G10" s="172"/>
      <c r="H10" s="173"/>
    </row>
    <row r="11" spans="1:8" x14ac:dyDescent="0.15">
      <c r="A11" s="154" t="s">
        <v>552</v>
      </c>
      <c r="B11" s="159"/>
      <c r="C11" s="160"/>
      <c r="D11" s="161">
        <v>22382</v>
      </c>
      <c r="E11" s="162"/>
      <c r="F11" s="163">
        <v>37644</v>
      </c>
      <c r="G11" s="164"/>
      <c r="H11" s="165"/>
    </row>
    <row r="12" spans="1:8" x14ac:dyDescent="0.15">
      <c r="A12" s="166"/>
      <c r="B12" s="167"/>
      <c r="C12" s="174"/>
      <c r="D12" s="169">
        <v>10521</v>
      </c>
      <c r="E12" s="170"/>
      <c r="F12" s="171">
        <v>24939</v>
      </c>
      <c r="G12" s="172"/>
      <c r="H12" s="173"/>
    </row>
    <row r="13" spans="1:8" x14ac:dyDescent="0.15">
      <c r="A13" s="154"/>
      <c r="B13" s="159"/>
      <c r="C13" s="175"/>
      <c r="D13" s="176">
        <v>24329</v>
      </c>
      <c r="E13" s="177"/>
      <c r="F13" s="178">
        <v>39064</v>
      </c>
      <c r="G13" s="179"/>
      <c r="H13" s="165"/>
    </row>
    <row r="14" spans="1:8" x14ac:dyDescent="0.15">
      <c r="A14" s="166"/>
      <c r="B14" s="167"/>
      <c r="C14" s="168"/>
      <c r="D14" s="169">
        <v>11661</v>
      </c>
      <c r="E14" s="170"/>
      <c r="F14" s="171">
        <v>24832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0.79</v>
      </c>
      <c r="C19" s="180">
        <f>ROUND(VALUE(SUBSTITUTE(実質収支比率等に係る経年分析!G$48,"▲","-")),2)</f>
        <v>0.69</v>
      </c>
      <c r="D19" s="180">
        <f>ROUND(VALUE(SUBSTITUTE(実質収支比率等に係る経年分析!H$48,"▲","-")),2)</f>
        <v>0.53</v>
      </c>
      <c r="E19" s="180">
        <f>ROUND(VALUE(SUBSTITUTE(実質収支比率等に係る経年分析!I$48,"▲","-")),2)</f>
        <v>0.82</v>
      </c>
      <c r="F19" s="180">
        <f>ROUND(VALUE(SUBSTITUTE(実質収支比率等に係る経年分析!J$48,"▲","-")),2)</f>
        <v>1.45</v>
      </c>
    </row>
    <row r="20" spans="1:11" x14ac:dyDescent="0.15">
      <c r="A20" s="180" t="s">
        <v>55</v>
      </c>
      <c r="B20" s="180">
        <f>ROUND(VALUE(SUBSTITUTE(実質収支比率等に係る経年分析!F$47,"▲","-")),2)</f>
        <v>7.97</v>
      </c>
      <c r="C20" s="180">
        <f>ROUND(VALUE(SUBSTITUTE(実質収支比率等に係る経年分析!G$47,"▲","-")),2)</f>
        <v>7.22</v>
      </c>
      <c r="D20" s="180">
        <f>ROUND(VALUE(SUBSTITUTE(実質収支比率等に係る経年分析!H$47,"▲","-")),2)</f>
        <v>5.3</v>
      </c>
      <c r="E20" s="180">
        <f>ROUND(VALUE(SUBSTITUTE(実質収支比率等に係る経年分析!I$47,"▲","-")),2)</f>
        <v>6.57</v>
      </c>
      <c r="F20" s="180">
        <f>ROUND(VALUE(SUBSTITUTE(実質収支比率等に係る経年分析!J$47,"▲","-")),2)</f>
        <v>6.88</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-0.97</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1.07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2.2999999999999998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6239</v>
      </c>
      <c r="E42" s="182"/>
      <c r="F42" s="182"/>
      <c r="G42" s="182">
        <f>'実質公債費比率（分子）の構造'!L$52</f>
        <v>6344</v>
      </c>
      <c r="H42" s="182"/>
      <c r="I42" s="182"/>
      <c r="J42" s="182">
        <f>'実質公債費比率（分子）の構造'!M$52</f>
        <v>6461</v>
      </c>
      <c r="K42" s="182"/>
      <c r="L42" s="182"/>
      <c r="M42" s="182">
        <f>'実質公債費比率（分子）の構造'!N$52</f>
        <v>6480</v>
      </c>
      <c r="N42" s="182"/>
      <c r="O42" s="182"/>
      <c r="P42" s="182">
        <f>'実質公債費比率（分子）の構造'!O$52</f>
        <v>6388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104</v>
      </c>
      <c r="C44" s="182"/>
      <c r="D44" s="182"/>
      <c r="E44" s="182">
        <f>'実質公債費比率（分子）の構造'!L$50</f>
        <v>41</v>
      </c>
      <c r="F44" s="182"/>
      <c r="G44" s="182"/>
      <c r="H44" s="182">
        <f>'実質公債費比率（分子）の構造'!M$50</f>
        <v>43</v>
      </c>
      <c r="I44" s="182"/>
      <c r="J44" s="182"/>
      <c r="K44" s="182">
        <f>'実質公債費比率（分子）の構造'!N$50</f>
        <v>25</v>
      </c>
      <c r="L44" s="182"/>
      <c r="M44" s="182"/>
      <c r="N44" s="182">
        <f>'実質公債費比率（分子）の構造'!O$50</f>
        <v>18</v>
      </c>
      <c r="O44" s="182"/>
      <c r="P44" s="182"/>
    </row>
    <row r="45" spans="1:16" x14ac:dyDescent="0.15">
      <c r="A45" s="182" t="s">
        <v>66</v>
      </c>
      <c r="B45" s="182">
        <f>'実質公債費比率（分子）の構造'!K$49</f>
        <v>241</v>
      </c>
      <c r="C45" s="182"/>
      <c r="D45" s="182"/>
      <c r="E45" s="182">
        <f>'実質公債費比率（分子）の構造'!L$49</f>
        <v>198</v>
      </c>
      <c r="F45" s="182"/>
      <c r="G45" s="182"/>
      <c r="H45" s="182">
        <f>'実質公債費比率（分子）の構造'!M$49</f>
        <v>206</v>
      </c>
      <c r="I45" s="182"/>
      <c r="J45" s="182"/>
      <c r="K45" s="182">
        <f>'実質公債費比率（分子）の構造'!N$49</f>
        <v>254</v>
      </c>
      <c r="L45" s="182"/>
      <c r="M45" s="182"/>
      <c r="N45" s="182">
        <f>'実質公債費比率（分子）の構造'!O$49</f>
        <v>240</v>
      </c>
      <c r="O45" s="182"/>
      <c r="P45" s="182"/>
    </row>
    <row r="46" spans="1:16" x14ac:dyDescent="0.15">
      <c r="A46" s="182" t="s">
        <v>67</v>
      </c>
      <c r="B46" s="182">
        <f>'実質公債費比率（分子）の構造'!K$48</f>
        <v>1080</v>
      </c>
      <c r="C46" s="182"/>
      <c r="D46" s="182"/>
      <c r="E46" s="182">
        <f>'実質公債費比率（分子）の構造'!L$48</f>
        <v>1122</v>
      </c>
      <c r="F46" s="182"/>
      <c r="G46" s="182"/>
      <c r="H46" s="182">
        <f>'実質公債費比率（分子）の構造'!M$48</f>
        <v>1059</v>
      </c>
      <c r="I46" s="182"/>
      <c r="J46" s="182"/>
      <c r="K46" s="182">
        <f>'実質公債費比率（分子）の構造'!N$48</f>
        <v>986</v>
      </c>
      <c r="L46" s="182"/>
      <c r="M46" s="182"/>
      <c r="N46" s="182">
        <f>'実質公債費比率（分子）の構造'!O$48</f>
        <v>953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5420</v>
      </c>
      <c r="C49" s="182"/>
      <c r="D49" s="182"/>
      <c r="E49" s="182">
        <f>'実質公債費比率（分子）の構造'!L$45</f>
        <v>5662</v>
      </c>
      <c r="F49" s="182"/>
      <c r="G49" s="182"/>
      <c r="H49" s="182">
        <f>'実質公債費比率（分子）の構造'!M$45</f>
        <v>5745</v>
      </c>
      <c r="I49" s="182"/>
      <c r="J49" s="182"/>
      <c r="K49" s="182">
        <f>'実質公債費比率（分子）の構造'!N$45</f>
        <v>5449</v>
      </c>
      <c r="L49" s="182"/>
      <c r="M49" s="182"/>
      <c r="N49" s="182">
        <f>'実質公債費比率（分子）の構造'!O$45</f>
        <v>5377</v>
      </c>
      <c r="O49" s="182"/>
      <c r="P49" s="182"/>
    </row>
    <row r="50" spans="1:16" x14ac:dyDescent="0.15">
      <c r="A50" s="182" t="s">
        <v>71</v>
      </c>
      <c r="B50" s="182" t="e">
        <f>NA()</f>
        <v>#N/A</v>
      </c>
      <c r="C50" s="182">
        <f>IF(ISNUMBER('実質公債費比率（分子）の構造'!K$53),'実質公債費比率（分子）の構造'!K$53,NA())</f>
        <v>606</v>
      </c>
      <c r="D50" s="182" t="e">
        <f>NA()</f>
        <v>#N/A</v>
      </c>
      <c r="E50" s="182" t="e">
        <f>NA()</f>
        <v>#N/A</v>
      </c>
      <c r="F50" s="182">
        <f>IF(ISNUMBER('実質公債費比率（分子）の構造'!L$53),'実質公債費比率（分子）の構造'!L$53,NA())</f>
        <v>679</v>
      </c>
      <c r="G50" s="182" t="e">
        <f>NA()</f>
        <v>#N/A</v>
      </c>
      <c r="H50" s="182" t="e">
        <f>NA()</f>
        <v>#N/A</v>
      </c>
      <c r="I50" s="182">
        <f>IF(ISNUMBER('実質公債費比率（分子）の構造'!M$53),'実質公債費比率（分子）の構造'!M$53,NA())</f>
        <v>592</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64784</v>
      </c>
      <c r="E56" s="181"/>
      <c r="F56" s="181"/>
      <c r="G56" s="181">
        <f>'将来負担比率（分子）の構造'!J$52</f>
        <v>65188</v>
      </c>
      <c r="H56" s="181"/>
      <c r="I56" s="181"/>
      <c r="J56" s="181">
        <f>'将来負担比率（分子）の構造'!K$52</f>
        <v>65326</v>
      </c>
      <c r="K56" s="181"/>
      <c r="L56" s="181"/>
      <c r="M56" s="181">
        <f>'将来負担比率（分子）の構造'!L$52</f>
        <v>65889</v>
      </c>
      <c r="N56" s="181"/>
      <c r="O56" s="181"/>
      <c r="P56" s="181">
        <f>'将来負担比率（分子）の構造'!M$52</f>
        <v>66074</v>
      </c>
    </row>
    <row r="57" spans="1:16" x14ac:dyDescent="0.15">
      <c r="A57" s="181" t="s">
        <v>42</v>
      </c>
      <c r="B57" s="181"/>
      <c r="C57" s="181"/>
      <c r="D57" s="181">
        <f>'将来負担比率（分子）の構造'!I$51</f>
        <v>14671</v>
      </c>
      <c r="E57" s="181"/>
      <c r="F57" s="181"/>
      <c r="G57" s="181">
        <f>'将来負担比率（分子）の構造'!J$51</f>
        <v>14704</v>
      </c>
      <c r="H57" s="181"/>
      <c r="I57" s="181"/>
      <c r="J57" s="181">
        <f>'将来負担比率（分子）の構造'!K$51</f>
        <v>13846</v>
      </c>
      <c r="K57" s="181"/>
      <c r="L57" s="181"/>
      <c r="M57" s="181">
        <f>'将来負担比率（分子）の構造'!L$51</f>
        <v>14690</v>
      </c>
      <c r="N57" s="181"/>
      <c r="O57" s="181"/>
      <c r="P57" s="181">
        <f>'将来負担比率（分子）の構造'!M$51</f>
        <v>14702</v>
      </c>
    </row>
    <row r="58" spans="1:16" x14ac:dyDescent="0.15">
      <c r="A58" s="181" t="s">
        <v>41</v>
      </c>
      <c r="B58" s="181"/>
      <c r="C58" s="181"/>
      <c r="D58" s="181">
        <f>'将来負担比率（分子）の構造'!I$50</f>
        <v>11194</v>
      </c>
      <c r="E58" s="181"/>
      <c r="F58" s="181"/>
      <c r="G58" s="181">
        <f>'将来負担比率（分子）の構造'!J$50</f>
        <v>10093</v>
      </c>
      <c r="H58" s="181"/>
      <c r="I58" s="181"/>
      <c r="J58" s="181">
        <f>'将来負担比率（分子）の構造'!K$50</f>
        <v>9895</v>
      </c>
      <c r="K58" s="181"/>
      <c r="L58" s="181"/>
      <c r="M58" s="181">
        <f>'将来負担比率（分子）の構造'!L$50</f>
        <v>10841</v>
      </c>
      <c r="N58" s="181"/>
      <c r="O58" s="181"/>
      <c r="P58" s="181">
        <f>'将来負担比率（分子）の構造'!M$50</f>
        <v>10342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644</v>
      </c>
      <c r="C61" s="181"/>
      <c r="D61" s="181"/>
      <c r="E61" s="181">
        <f>'将来負担比率（分子）の構造'!J$46</f>
        <v>639</v>
      </c>
      <c r="F61" s="181"/>
      <c r="G61" s="181"/>
      <c r="H61" s="181">
        <f>'将来負担比率（分子）の構造'!K$46</f>
        <v>477</v>
      </c>
      <c r="I61" s="181"/>
      <c r="J61" s="181"/>
      <c r="K61" s="181">
        <f>'将来負担比率（分子）の構造'!L$46</f>
        <v>649</v>
      </c>
      <c r="L61" s="181"/>
      <c r="M61" s="181"/>
      <c r="N61" s="181">
        <f>'将来負担比率（分子）の構造'!M$46</f>
        <v>538</v>
      </c>
      <c r="O61" s="181"/>
      <c r="P61" s="181"/>
    </row>
    <row r="62" spans="1:16" x14ac:dyDescent="0.15">
      <c r="A62" s="181" t="s">
        <v>35</v>
      </c>
      <c r="B62" s="181">
        <f>'将来負担比率（分子）の構造'!I$45</f>
        <v>7706</v>
      </c>
      <c r="C62" s="181"/>
      <c r="D62" s="181"/>
      <c r="E62" s="181">
        <f>'将来負担比率（分子）の構造'!J$45</f>
        <v>8758</v>
      </c>
      <c r="F62" s="181"/>
      <c r="G62" s="181"/>
      <c r="H62" s="181">
        <f>'将来負担比率（分子）の構造'!K$45</f>
        <v>8702</v>
      </c>
      <c r="I62" s="181"/>
      <c r="J62" s="181"/>
      <c r="K62" s="181">
        <f>'将来負担比率（分子）の構造'!L$45</f>
        <v>8804</v>
      </c>
      <c r="L62" s="181"/>
      <c r="M62" s="181"/>
      <c r="N62" s="181">
        <f>'将来負担比率（分子）の構造'!M$45</f>
        <v>9110</v>
      </c>
      <c r="O62" s="181"/>
      <c r="P62" s="181"/>
    </row>
    <row r="63" spans="1:16" x14ac:dyDescent="0.15">
      <c r="A63" s="181" t="s">
        <v>34</v>
      </c>
      <c r="B63" s="181">
        <f>'将来負担比率（分子）の構造'!I$44</f>
        <v>1614</v>
      </c>
      <c r="C63" s="181"/>
      <c r="D63" s="181"/>
      <c r="E63" s="181">
        <f>'将来負担比率（分子）の構造'!J$44</f>
        <v>2754</v>
      </c>
      <c r="F63" s="181"/>
      <c r="G63" s="181"/>
      <c r="H63" s="181">
        <f>'将来負担比率（分子）の構造'!K$44</f>
        <v>3533</v>
      </c>
      <c r="I63" s="181"/>
      <c r="J63" s="181"/>
      <c r="K63" s="181">
        <f>'将来負担比率（分子）の構造'!L$44</f>
        <v>3382</v>
      </c>
      <c r="L63" s="181"/>
      <c r="M63" s="181"/>
      <c r="N63" s="181">
        <f>'将来負担比率（分子）の構造'!M$44</f>
        <v>3348</v>
      </c>
      <c r="O63" s="181"/>
      <c r="P63" s="181"/>
    </row>
    <row r="64" spans="1:16" x14ac:dyDescent="0.15">
      <c r="A64" s="181" t="s">
        <v>33</v>
      </c>
      <c r="B64" s="181">
        <f>'将来負担比率（分子）の構造'!I$43</f>
        <v>18788</v>
      </c>
      <c r="C64" s="181"/>
      <c r="D64" s="181"/>
      <c r="E64" s="181">
        <f>'将来負担比率（分子）の構造'!J$43</f>
        <v>17487</v>
      </c>
      <c r="F64" s="181"/>
      <c r="G64" s="181"/>
      <c r="H64" s="181">
        <f>'将来負担比率（分子）の構造'!K$43</f>
        <v>15227</v>
      </c>
      <c r="I64" s="181"/>
      <c r="J64" s="181"/>
      <c r="K64" s="181">
        <f>'将来負担比率（分子）の構造'!L$43</f>
        <v>15258</v>
      </c>
      <c r="L64" s="181"/>
      <c r="M64" s="181"/>
      <c r="N64" s="181">
        <f>'将来負担比率（分子）の構造'!M$43</f>
        <v>14467</v>
      </c>
      <c r="O64" s="181"/>
      <c r="P64" s="181"/>
    </row>
    <row r="65" spans="1:16" x14ac:dyDescent="0.15">
      <c r="A65" s="181" t="s">
        <v>32</v>
      </c>
      <c r="B65" s="181">
        <f>'将来負担比率（分子）の構造'!I$42</f>
        <v>1761</v>
      </c>
      <c r="C65" s="181"/>
      <c r="D65" s="181"/>
      <c r="E65" s="181">
        <f>'将来負担比率（分子）の構造'!J$42</f>
        <v>1008</v>
      </c>
      <c r="F65" s="181"/>
      <c r="G65" s="181"/>
      <c r="H65" s="181">
        <f>'将来負担比率（分子）の構造'!K$42</f>
        <v>579</v>
      </c>
      <c r="I65" s="181"/>
      <c r="J65" s="181"/>
      <c r="K65" s="181">
        <f>'将来負担比率（分子）の構造'!L$42</f>
        <v>2341</v>
      </c>
      <c r="L65" s="181"/>
      <c r="M65" s="181"/>
      <c r="N65" s="181">
        <f>'将来負担比率（分子）の構造'!M$42</f>
        <v>1917</v>
      </c>
      <c r="O65" s="181"/>
      <c r="P65" s="181"/>
    </row>
    <row r="66" spans="1:16" x14ac:dyDescent="0.15">
      <c r="A66" s="181" t="s">
        <v>31</v>
      </c>
      <c r="B66" s="181">
        <f>'将来負担比率（分子）の構造'!I$41</f>
        <v>45000</v>
      </c>
      <c r="C66" s="181"/>
      <c r="D66" s="181"/>
      <c r="E66" s="181">
        <f>'将来負担比率（分子）の構造'!J$41</f>
        <v>44515</v>
      </c>
      <c r="F66" s="181"/>
      <c r="G66" s="181"/>
      <c r="H66" s="181">
        <f>'将来負担比率（分子）の構造'!K$41</f>
        <v>44231</v>
      </c>
      <c r="I66" s="181"/>
      <c r="J66" s="181"/>
      <c r="K66" s="181">
        <f>'将来負担比率（分子）の構造'!L$41</f>
        <v>43956</v>
      </c>
      <c r="L66" s="181"/>
      <c r="M66" s="181"/>
      <c r="N66" s="181">
        <f>'将来負担比率（分子）の構造'!M$41</f>
        <v>43453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1842</v>
      </c>
      <c r="C72" s="185">
        <f>基金残高に係る経年分析!G55</f>
        <v>2300</v>
      </c>
      <c r="D72" s="185">
        <f>基金残高に係る経年分析!H55</f>
        <v>2452</v>
      </c>
    </row>
    <row r="73" spans="1:16" x14ac:dyDescent="0.15">
      <c r="A73" s="184" t="s">
        <v>78</v>
      </c>
      <c r="B73" s="185">
        <f>基金残高に係る経年分析!F56</f>
        <v>1684</v>
      </c>
      <c r="C73" s="185">
        <f>基金残高に係る経年分析!G56</f>
        <v>1736</v>
      </c>
      <c r="D73" s="185">
        <f>基金残高に係る経年分析!H56</f>
        <v>1807</v>
      </c>
    </row>
    <row r="74" spans="1:16" x14ac:dyDescent="0.15">
      <c r="A74" s="184" t="s">
        <v>79</v>
      </c>
      <c r="B74" s="185">
        <f>基金残高に係る経年分析!F57</f>
        <v>3378</v>
      </c>
      <c r="C74" s="185">
        <f>基金残高に係る経年分析!G57</f>
        <v>3355</v>
      </c>
      <c r="D74" s="185">
        <f>基金残高に係る経年分析!H57</f>
        <v>3305</v>
      </c>
    </row>
  </sheetData>
  <sheetProtection algorithmName="SHA-512" hashValue="H5kdgnSGpqzhYFOiPeKCozJaMoqef4OGoPbfa4+5VGyWkRXyVQBC40ntIx7jQGvqFza1HNszubKau6jCrAzA6Q==" saltValue="Jb+XyZAc4uuvgGMAdWrtr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24400767</v>
      </c>
      <c r="S5" s="635"/>
      <c r="T5" s="635"/>
      <c r="U5" s="635"/>
      <c r="V5" s="635"/>
      <c r="W5" s="635"/>
      <c r="X5" s="635"/>
      <c r="Y5" s="636"/>
      <c r="Z5" s="637">
        <v>38.4</v>
      </c>
      <c r="AA5" s="637"/>
      <c r="AB5" s="637"/>
      <c r="AC5" s="637"/>
      <c r="AD5" s="638">
        <v>22721643</v>
      </c>
      <c r="AE5" s="638"/>
      <c r="AF5" s="638"/>
      <c r="AG5" s="638"/>
      <c r="AH5" s="638"/>
      <c r="AI5" s="638"/>
      <c r="AJ5" s="638"/>
      <c r="AK5" s="638"/>
      <c r="AL5" s="639">
        <v>66.2</v>
      </c>
      <c r="AM5" s="640"/>
      <c r="AN5" s="640"/>
      <c r="AO5" s="641"/>
      <c r="AP5" s="631" t="s">
        <v>227</v>
      </c>
      <c r="AQ5" s="632"/>
      <c r="AR5" s="632"/>
      <c r="AS5" s="632"/>
      <c r="AT5" s="632"/>
      <c r="AU5" s="632"/>
      <c r="AV5" s="632"/>
      <c r="AW5" s="632"/>
      <c r="AX5" s="632"/>
      <c r="AY5" s="632"/>
      <c r="AZ5" s="632"/>
      <c r="BA5" s="632"/>
      <c r="BB5" s="632"/>
      <c r="BC5" s="632"/>
      <c r="BD5" s="632"/>
      <c r="BE5" s="632"/>
      <c r="BF5" s="633"/>
      <c r="BG5" s="645">
        <v>22721643</v>
      </c>
      <c r="BH5" s="646"/>
      <c r="BI5" s="646"/>
      <c r="BJ5" s="646"/>
      <c r="BK5" s="646"/>
      <c r="BL5" s="646"/>
      <c r="BM5" s="646"/>
      <c r="BN5" s="647"/>
      <c r="BO5" s="648">
        <v>93.1</v>
      </c>
      <c r="BP5" s="648"/>
      <c r="BQ5" s="648"/>
      <c r="BR5" s="648"/>
      <c r="BS5" s="649">
        <v>343341</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348151</v>
      </c>
      <c r="S6" s="646"/>
      <c r="T6" s="646"/>
      <c r="U6" s="646"/>
      <c r="V6" s="646"/>
      <c r="W6" s="646"/>
      <c r="X6" s="646"/>
      <c r="Y6" s="647"/>
      <c r="Z6" s="648">
        <v>0.5</v>
      </c>
      <c r="AA6" s="648"/>
      <c r="AB6" s="648"/>
      <c r="AC6" s="648"/>
      <c r="AD6" s="649">
        <v>348151</v>
      </c>
      <c r="AE6" s="649"/>
      <c r="AF6" s="649"/>
      <c r="AG6" s="649"/>
      <c r="AH6" s="649"/>
      <c r="AI6" s="649"/>
      <c r="AJ6" s="649"/>
      <c r="AK6" s="649"/>
      <c r="AL6" s="650">
        <v>1</v>
      </c>
      <c r="AM6" s="651"/>
      <c r="AN6" s="651"/>
      <c r="AO6" s="652"/>
      <c r="AP6" s="642" t="s">
        <v>232</v>
      </c>
      <c r="AQ6" s="643"/>
      <c r="AR6" s="643"/>
      <c r="AS6" s="643"/>
      <c r="AT6" s="643"/>
      <c r="AU6" s="643"/>
      <c r="AV6" s="643"/>
      <c r="AW6" s="643"/>
      <c r="AX6" s="643"/>
      <c r="AY6" s="643"/>
      <c r="AZ6" s="643"/>
      <c r="BA6" s="643"/>
      <c r="BB6" s="643"/>
      <c r="BC6" s="643"/>
      <c r="BD6" s="643"/>
      <c r="BE6" s="643"/>
      <c r="BF6" s="644"/>
      <c r="BG6" s="645">
        <v>22721643</v>
      </c>
      <c r="BH6" s="646"/>
      <c r="BI6" s="646"/>
      <c r="BJ6" s="646"/>
      <c r="BK6" s="646"/>
      <c r="BL6" s="646"/>
      <c r="BM6" s="646"/>
      <c r="BN6" s="647"/>
      <c r="BO6" s="648">
        <v>93.1</v>
      </c>
      <c r="BP6" s="648"/>
      <c r="BQ6" s="648"/>
      <c r="BR6" s="648"/>
      <c r="BS6" s="649">
        <v>343341</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428308</v>
      </c>
      <c r="CS6" s="646"/>
      <c r="CT6" s="646"/>
      <c r="CU6" s="646"/>
      <c r="CV6" s="646"/>
      <c r="CW6" s="646"/>
      <c r="CX6" s="646"/>
      <c r="CY6" s="647"/>
      <c r="CZ6" s="639">
        <v>0.7</v>
      </c>
      <c r="DA6" s="640"/>
      <c r="DB6" s="640"/>
      <c r="DC6" s="659"/>
      <c r="DD6" s="654" t="s">
        <v>234</v>
      </c>
      <c r="DE6" s="646"/>
      <c r="DF6" s="646"/>
      <c r="DG6" s="646"/>
      <c r="DH6" s="646"/>
      <c r="DI6" s="646"/>
      <c r="DJ6" s="646"/>
      <c r="DK6" s="646"/>
      <c r="DL6" s="646"/>
      <c r="DM6" s="646"/>
      <c r="DN6" s="646"/>
      <c r="DO6" s="646"/>
      <c r="DP6" s="647"/>
      <c r="DQ6" s="654">
        <v>427572</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22436</v>
      </c>
      <c r="S7" s="646"/>
      <c r="T7" s="646"/>
      <c r="U7" s="646"/>
      <c r="V7" s="646"/>
      <c r="W7" s="646"/>
      <c r="X7" s="646"/>
      <c r="Y7" s="647"/>
      <c r="Z7" s="648">
        <v>0</v>
      </c>
      <c r="AA7" s="648"/>
      <c r="AB7" s="648"/>
      <c r="AC7" s="648"/>
      <c r="AD7" s="649">
        <v>22436</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11877562</v>
      </c>
      <c r="BH7" s="646"/>
      <c r="BI7" s="646"/>
      <c r="BJ7" s="646"/>
      <c r="BK7" s="646"/>
      <c r="BL7" s="646"/>
      <c r="BM7" s="646"/>
      <c r="BN7" s="647"/>
      <c r="BO7" s="648">
        <v>48.7</v>
      </c>
      <c r="BP7" s="648"/>
      <c r="BQ7" s="648"/>
      <c r="BR7" s="648"/>
      <c r="BS7" s="649">
        <v>343341</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5383649</v>
      </c>
      <c r="CS7" s="646"/>
      <c r="CT7" s="646"/>
      <c r="CU7" s="646"/>
      <c r="CV7" s="646"/>
      <c r="CW7" s="646"/>
      <c r="CX7" s="646"/>
      <c r="CY7" s="647"/>
      <c r="CZ7" s="648">
        <v>8.6</v>
      </c>
      <c r="DA7" s="648"/>
      <c r="DB7" s="648"/>
      <c r="DC7" s="648"/>
      <c r="DD7" s="654">
        <v>578490</v>
      </c>
      <c r="DE7" s="646"/>
      <c r="DF7" s="646"/>
      <c r="DG7" s="646"/>
      <c r="DH7" s="646"/>
      <c r="DI7" s="646"/>
      <c r="DJ7" s="646"/>
      <c r="DK7" s="646"/>
      <c r="DL7" s="646"/>
      <c r="DM7" s="646"/>
      <c r="DN7" s="646"/>
      <c r="DO7" s="646"/>
      <c r="DP7" s="647"/>
      <c r="DQ7" s="654">
        <v>4531339</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181547</v>
      </c>
      <c r="S8" s="646"/>
      <c r="T8" s="646"/>
      <c r="U8" s="646"/>
      <c r="V8" s="646"/>
      <c r="W8" s="646"/>
      <c r="X8" s="646"/>
      <c r="Y8" s="647"/>
      <c r="Z8" s="648">
        <v>0.3</v>
      </c>
      <c r="AA8" s="648"/>
      <c r="AB8" s="648"/>
      <c r="AC8" s="648"/>
      <c r="AD8" s="649">
        <v>181547</v>
      </c>
      <c r="AE8" s="649"/>
      <c r="AF8" s="649"/>
      <c r="AG8" s="649"/>
      <c r="AH8" s="649"/>
      <c r="AI8" s="649"/>
      <c r="AJ8" s="649"/>
      <c r="AK8" s="649"/>
      <c r="AL8" s="650">
        <v>0.5</v>
      </c>
      <c r="AM8" s="651"/>
      <c r="AN8" s="651"/>
      <c r="AO8" s="652"/>
      <c r="AP8" s="642" t="s">
        <v>239</v>
      </c>
      <c r="AQ8" s="643"/>
      <c r="AR8" s="643"/>
      <c r="AS8" s="643"/>
      <c r="AT8" s="643"/>
      <c r="AU8" s="643"/>
      <c r="AV8" s="643"/>
      <c r="AW8" s="643"/>
      <c r="AX8" s="643"/>
      <c r="AY8" s="643"/>
      <c r="AZ8" s="643"/>
      <c r="BA8" s="643"/>
      <c r="BB8" s="643"/>
      <c r="BC8" s="643"/>
      <c r="BD8" s="643"/>
      <c r="BE8" s="643"/>
      <c r="BF8" s="644"/>
      <c r="BG8" s="645">
        <v>300458</v>
      </c>
      <c r="BH8" s="646"/>
      <c r="BI8" s="646"/>
      <c r="BJ8" s="646"/>
      <c r="BK8" s="646"/>
      <c r="BL8" s="646"/>
      <c r="BM8" s="646"/>
      <c r="BN8" s="647"/>
      <c r="BO8" s="648">
        <v>1.2</v>
      </c>
      <c r="BP8" s="648"/>
      <c r="BQ8" s="648"/>
      <c r="BR8" s="648"/>
      <c r="BS8" s="654" t="s">
        <v>240</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29116874</v>
      </c>
      <c r="CS8" s="646"/>
      <c r="CT8" s="646"/>
      <c r="CU8" s="646"/>
      <c r="CV8" s="646"/>
      <c r="CW8" s="646"/>
      <c r="CX8" s="646"/>
      <c r="CY8" s="647"/>
      <c r="CZ8" s="648">
        <v>46.4</v>
      </c>
      <c r="DA8" s="648"/>
      <c r="DB8" s="648"/>
      <c r="DC8" s="648"/>
      <c r="DD8" s="654">
        <v>295244</v>
      </c>
      <c r="DE8" s="646"/>
      <c r="DF8" s="646"/>
      <c r="DG8" s="646"/>
      <c r="DH8" s="646"/>
      <c r="DI8" s="646"/>
      <c r="DJ8" s="646"/>
      <c r="DK8" s="646"/>
      <c r="DL8" s="646"/>
      <c r="DM8" s="646"/>
      <c r="DN8" s="646"/>
      <c r="DO8" s="646"/>
      <c r="DP8" s="647"/>
      <c r="DQ8" s="654">
        <v>14242342</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99272</v>
      </c>
      <c r="S9" s="646"/>
      <c r="T9" s="646"/>
      <c r="U9" s="646"/>
      <c r="V9" s="646"/>
      <c r="W9" s="646"/>
      <c r="X9" s="646"/>
      <c r="Y9" s="647"/>
      <c r="Z9" s="648">
        <v>0.2</v>
      </c>
      <c r="AA9" s="648"/>
      <c r="AB9" s="648"/>
      <c r="AC9" s="648"/>
      <c r="AD9" s="649">
        <v>99272</v>
      </c>
      <c r="AE9" s="649"/>
      <c r="AF9" s="649"/>
      <c r="AG9" s="649"/>
      <c r="AH9" s="649"/>
      <c r="AI9" s="649"/>
      <c r="AJ9" s="649"/>
      <c r="AK9" s="649"/>
      <c r="AL9" s="650">
        <v>0.3</v>
      </c>
      <c r="AM9" s="651"/>
      <c r="AN9" s="651"/>
      <c r="AO9" s="652"/>
      <c r="AP9" s="642" t="s">
        <v>243</v>
      </c>
      <c r="AQ9" s="643"/>
      <c r="AR9" s="643"/>
      <c r="AS9" s="643"/>
      <c r="AT9" s="643"/>
      <c r="AU9" s="643"/>
      <c r="AV9" s="643"/>
      <c r="AW9" s="643"/>
      <c r="AX9" s="643"/>
      <c r="AY9" s="643"/>
      <c r="AZ9" s="643"/>
      <c r="BA9" s="643"/>
      <c r="BB9" s="643"/>
      <c r="BC9" s="643"/>
      <c r="BD9" s="643"/>
      <c r="BE9" s="643"/>
      <c r="BF9" s="644"/>
      <c r="BG9" s="645">
        <v>9779795</v>
      </c>
      <c r="BH9" s="646"/>
      <c r="BI9" s="646"/>
      <c r="BJ9" s="646"/>
      <c r="BK9" s="646"/>
      <c r="BL9" s="646"/>
      <c r="BM9" s="646"/>
      <c r="BN9" s="647"/>
      <c r="BO9" s="648">
        <v>40.1</v>
      </c>
      <c r="BP9" s="648"/>
      <c r="BQ9" s="648"/>
      <c r="BR9" s="648"/>
      <c r="BS9" s="654" t="s">
        <v>234</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4819451</v>
      </c>
      <c r="CS9" s="646"/>
      <c r="CT9" s="646"/>
      <c r="CU9" s="646"/>
      <c r="CV9" s="646"/>
      <c r="CW9" s="646"/>
      <c r="CX9" s="646"/>
      <c r="CY9" s="647"/>
      <c r="CZ9" s="648">
        <v>7.7</v>
      </c>
      <c r="DA9" s="648"/>
      <c r="DB9" s="648"/>
      <c r="DC9" s="648"/>
      <c r="DD9" s="654">
        <v>107573</v>
      </c>
      <c r="DE9" s="646"/>
      <c r="DF9" s="646"/>
      <c r="DG9" s="646"/>
      <c r="DH9" s="646"/>
      <c r="DI9" s="646"/>
      <c r="DJ9" s="646"/>
      <c r="DK9" s="646"/>
      <c r="DL9" s="646"/>
      <c r="DM9" s="646"/>
      <c r="DN9" s="646"/>
      <c r="DO9" s="646"/>
      <c r="DP9" s="647"/>
      <c r="DQ9" s="654">
        <v>3759491</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240</v>
      </c>
      <c r="S10" s="646"/>
      <c r="T10" s="646"/>
      <c r="U10" s="646"/>
      <c r="V10" s="646"/>
      <c r="W10" s="646"/>
      <c r="X10" s="646"/>
      <c r="Y10" s="647"/>
      <c r="Z10" s="648" t="s">
        <v>139</v>
      </c>
      <c r="AA10" s="648"/>
      <c r="AB10" s="648"/>
      <c r="AC10" s="648"/>
      <c r="AD10" s="649" t="s">
        <v>234</v>
      </c>
      <c r="AE10" s="649"/>
      <c r="AF10" s="649"/>
      <c r="AG10" s="649"/>
      <c r="AH10" s="649"/>
      <c r="AI10" s="649"/>
      <c r="AJ10" s="649"/>
      <c r="AK10" s="649"/>
      <c r="AL10" s="650" t="s">
        <v>240</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389360</v>
      </c>
      <c r="BH10" s="646"/>
      <c r="BI10" s="646"/>
      <c r="BJ10" s="646"/>
      <c r="BK10" s="646"/>
      <c r="BL10" s="646"/>
      <c r="BM10" s="646"/>
      <c r="BN10" s="647"/>
      <c r="BO10" s="648">
        <v>1.6</v>
      </c>
      <c r="BP10" s="648"/>
      <c r="BQ10" s="648"/>
      <c r="BR10" s="648"/>
      <c r="BS10" s="654">
        <v>64436</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50891</v>
      </c>
      <c r="CS10" s="646"/>
      <c r="CT10" s="646"/>
      <c r="CU10" s="646"/>
      <c r="CV10" s="646"/>
      <c r="CW10" s="646"/>
      <c r="CX10" s="646"/>
      <c r="CY10" s="647"/>
      <c r="CZ10" s="648">
        <v>0.1</v>
      </c>
      <c r="DA10" s="648"/>
      <c r="DB10" s="648"/>
      <c r="DC10" s="648"/>
      <c r="DD10" s="654" t="s">
        <v>240</v>
      </c>
      <c r="DE10" s="646"/>
      <c r="DF10" s="646"/>
      <c r="DG10" s="646"/>
      <c r="DH10" s="646"/>
      <c r="DI10" s="646"/>
      <c r="DJ10" s="646"/>
      <c r="DK10" s="646"/>
      <c r="DL10" s="646"/>
      <c r="DM10" s="646"/>
      <c r="DN10" s="646"/>
      <c r="DO10" s="646"/>
      <c r="DP10" s="647"/>
      <c r="DQ10" s="654">
        <v>20346</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2954060</v>
      </c>
      <c r="S11" s="646"/>
      <c r="T11" s="646"/>
      <c r="U11" s="646"/>
      <c r="V11" s="646"/>
      <c r="W11" s="646"/>
      <c r="X11" s="646"/>
      <c r="Y11" s="647"/>
      <c r="Z11" s="650">
        <v>4.7</v>
      </c>
      <c r="AA11" s="651"/>
      <c r="AB11" s="651"/>
      <c r="AC11" s="663"/>
      <c r="AD11" s="654">
        <v>2954060</v>
      </c>
      <c r="AE11" s="646"/>
      <c r="AF11" s="646"/>
      <c r="AG11" s="646"/>
      <c r="AH11" s="646"/>
      <c r="AI11" s="646"/>
      <c r="AJ11" s="646"/>
      <c r="AK11" s="647"/>
      <c r="AL11" s="650">
        <v>8.6</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1407949</v>
      </c>
      <c r="BH11" s="646"/>
      <c r="BI11" s="646"/>
      <c r="BJ11" s="646"/>
      <c r="BK11" s="646"/>
      <c r="BL11" s="646"/>
      <c r="BM11" s="646"/>
      <c r="BN11" s="647"/>
      <c r="BO11" s="648">
        <v>5.8</v>
      </c>
      <c r="BP11" s="648"/>
      <c r="BQ11" s="648"/>
      <c r="BR11" s="648"/>
      <c r="BS11" s="654">
        <v>278905</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309410</v>
      </c>
      <c r="CS11" s="646"/>
      <c r="CT11" s="646"/>
      <c r="CU11" s="646"/>
      <c r="CV11" s="646"/>
      <c r="CW11" s="646"/>
      <c r="CX11" s="646"/>
      <c r="CY11" s="647"/>
      <c r="CZ11" s="648">
        <v>0.5</v>
      </c>
      <c r="DA11" s="648"/>
      <c r="DB11" s="648"/>
      <c r="DC11" s="648"/>
      <c r="DD11" s="654">
        <v>23985</v>
      </c>
      <c r="DE11" s="646"/>
      <c r="DF11" s="646"/>
      <c r="DG11" s="646"/>
      <c r="DH11" s="646"/>
      <c r="DI11" s="646"/>
      <c r="DJ11" s="646"/>
      <c r="DK11" s="646"/>
      <c r="DL11" s="646"/>
      <c r="DM11" s="646"/>
      <c r="DN11" s="646"/>
      <c r="DO11" s="646"/>
      <c r="DP11" s="647"/>
      <c r="DQ11" s="654">
        <v>219132</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30788</v>
      </c>
      <c r="S12" s="646"/>
      <c r="T12" s="646"/>
      <c r="U12" s="646"/>
      <c r="V12" s="646"/>
      <c r="W12" s="646"/>
      <c r="X12" s="646"/>
      <c r="Y12" s="647"/>
      <c r="Z12" s="648">
        <v>0</v>
      </c>
      <c r="AA12" s="648"/>
      <c r="AB12" s="648"/>
      <c r="AC12" s="648"/>
      <c r="AD12" s="649">
        <v>30788</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9598823</v>
      </c>
      <c r="BH12" s="646"/>
      <c r="BI12" s="646"/>
      <c r="BJ12" s="646"/>
      <c r="BK12" s="646"/>
      <c r="BL12" s="646"/>
      <c r="BM12" s="646"/>
      <c r="BN12" s="647"/>
      <c r="BO12" s="648">
        <v>39.299999999999997</v>
      </c>
      <c r="BP12" s="648"/>
      <c r="BQ12" s="648"/>
      <c r="BR12" s="648"/>
      <c r="BS12" s="654" t="s">
        <v>234</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2130519</v>
      </c>
      <c r="CS12" s="646"/>
      <c r="CT12" s="646"/>
      <c r="CU12" s="646"/>
      <c r="CV12" s="646"/>
      <c r="CW12" s="646"/>
      <c r="CX12" s="646"/>
      <c r="CY12" s="647"/>
      <c r="CZ12" s="648">
        <v>3.4</v>
      </c>
      <c r="DA12" s="648"/>
      <c r="DB12" s="648"/>
      <c r="DC12" s="648"/>
      <c r="DD12" s="654">
        <v>56243</v>
      </c>
      <c r="DE12" s="646"/>
      <c r="DF12" s="646"/>
      <c r="DG12" s="646"/>
      <c r="DH12" s="646"/>
      <c r="DI12" s="646"/>
      <c r="DJ12" s="646"/>
      <c r="DK12" s="646"/>
      <c r="DL12" s="646"/>
      <c r="DM12" s="646"/>
      <c r="DN12" s="646"/>
      <c r="DO12" s="646"/>
      <c r="DP12" s="647"/>
      <c r="DQ12" s="654">
        <v>415147</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240</v>
      </c>
      <c r="S13" s="646"/>
      <c r="T13" s="646"/>
      <c r="U13" s="646"/>
      <c r="V13" s="646"/>
      <c r="W13" s="646"/>
      <c r="X13" s="646"/>
      <c r="Y13" s="647"/>
      <c r="Z13" s="648" t="s">
        <v>240</v>
      </c>
      <c r="AA13" s="648"/>
      <c r="AB13" s="648"/>
      <c r="AC13" s="648"/>
      <c r="AD13" s="649" t="s">
        <v>234</v>
      </c>
      <c r="AE13" s="649"/>
      <c r="AF13" s="649"/>
      <c r="AG13" s="649"/>
      <c r="AH13" s="649"/>
      <c r="AI13" s="649"/>
      <c r="AJ13" s="649"/>
      <c r="AK13" s="649"/>
      <c r="AL13" s="650" t="s">
        <v>240</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9489844</v>
      </c>
      <c r="BH13" s="646"/>
      <c r="BI13" s="646"/>
      <c r="BJ13" s="646"/>
      <c r="BK13" s="646"/>
      <c r="BL13" s="646"/>
      <c r="BM13" s="646"/>
      <c r="BN13" s="647"/>
      <c r="BO13" s="648">
        <v>38.9</v>
      </c>
      <c r="BP13" s="648"/>
      <c r="BQ13" s="648"/>
      <c r="BR13" s="648"/>
      <c r="BS13" s="654" t="s">
        <v>234</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6776260</v>
      </c>
      <c r="CS13" s="646"/>
      <c r="CT13" s="646"/>
      <c r="CU13" s="646"/>
      <c r="CV13" s="646"/>
      <c r="CW13" s="646"/>
      <c r="CX13" s="646"/>
      <c r="CY13" s="647"/>
      <c r="CZ13" s="648">
        <v>10.8</v>
      </c>
      <c r="DA13" s="648"/>
      <c r="DB13" s="648"/>
      <c r="DC13" s="648"/>
      <c r="DD13" s="654">
        <v>1656501</v>
      </c>
      <c r="DE13" s="646"/>
      <c r="DF13" s="646"/>
      <c r="DG13" s="646"/>
      <c r="DH13" s="646"/>
      <c r="DI13" s="646"/>
      <c r="DJ13" s="646"/>
      <c r="DK13" s="646"/>
      <c r="DL13" s="646"/>
      <c r="DM13" s="646"/>
      <c r="DN13" s="646"/>
      <c r="DO13" s="646"/>
      <c r="DP13" s="647"/>
      <c r="DQ13" s="654">
        <v>4141658</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85328</v>
      </c>
      <c r="S14" s="646"/>
      <c r="T14" s="646"/>
      <c r="U14" s="646"/>
      <c r="V14" s="646"/>
      <c r="W14" s="646"/>
      <c r="X14" s="646"/>
      <c r="Y14" s="647"/>
      <c r="Z14" s="648">
        <v>0.1</v>
      </c>
      <c r="AA14" s="648"/>
      <c r="AB14" s="648"/>
      <c r="AC14" s="648"/>
      <c r="AD14" s="649">
        <v>85328</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320313</v>
      </c>
      <c r="BH14" s="646"/>
      <c r="BI14" s="646"/>
      <c r="BJ14" s="646"/>
      <c r="BK14" s="646"/>
      <c r="BL14" s="646"/>
      <c r="BM14" s="646"/>
      <c r="BN14" s="647"/>
      <c r="BO14" s="648">
        <v>1.3</v>
      </c>
      <c r="BP14" s="648"/>
      <c r="BQ14" s="648"/>
      <c r="BR14" s="648"/>
      <c r="BS14" s="654" t="s">
        <v>240</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2202355</v>
      </c>
      <c r="CS14" s="646"/>
      <c r="CT14" s="646"/>
      <c r="CU14" s="646"/>
      <c r="CV14" s="646"/>
      <c r="CW14" s="646"/>
      <c r="CX14" s="646"/>
      <c r="CY14" s="647"/>
      <c r="CZ14" s="648">
        <v>3.5</v>
      </c>
      <c r="DA14" s="648"/>
      <c r="DB14" s="648"/>
      <c r="DC14" s="648"/>
      <c r="DD14" s="654">
        <v>87952</v>
      </c>
      <c r="DE14" s="646"/>
      <c r="DF14" s="646"/>
      <c r="DG14" s="646"/>
      <c r="DH14" s="646"/>
      <c r="DI14" s="646"/>
      <c r="DJ14" s="646"/>
      <c r="DK14" s="646"/>
      <c r="DL14" s="646"/>
      <c r="DM14" s="646"/>
      <c r="DN14" s="646"/>
      <c r="DO14" s="646"/>
      <c r="DP14" s="647"/>
      <c r="DQ14" s="654">
        <v>2104652</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234</v>
      </c>
      <c r="S15" s="646"/>
      <c r="T15" s="646"/>
      <c r="U15" s="646"/>
      <c r="V15" s="646"/>
      <c r="W15" s="646"/>
      <c r="X15" s="646"/>
      <c r="Y15" s="647"/>
      <c r="Z15" s="648" t="s">
        <v>139</v>
      </c>
      <c r="AA15" s="648"/>
      <c r="AB15" s="648"/>
      <c r="AC15" s="648"/>
      <c r="AD15" s="649" t="s">
        <v>240</v>
      </c>
      <c r="AE15" s="649"/>
      <c r="AF15" s="649"/>
      <c r="AG15" s="649"/>
      <c r="AH15" s="649"/>
      <c r="AI15" s="649"/>
      <c r="AJ15" s="649"/>
      <c r="AK15" s="649"/>
      <c r="AL15" s="650" t="s">
        <v>234</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924945</v>
      </c>
      <c r="BH15" s="646"/>
      <c r="BI15" s="646"/>
      <c r="BJ15" s="646"/>
      <c r="BK15" s="646"/>
      <c r="BL15" s="646"/>
      <c r="BM15" s="646"/>
      <c r="BN15" s="647"/>
      <c r="BO15" s="648">
        <v>3.8</v>
      </c>
      <c r="BP15" s="648"/>
      <c r="BQ15" s="648"/>
      <c r="BR15" s="648"/>
      <c r="BS15" s="654" t="s">
        <v>139</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6135529</v>
      </c>
      <c r="CS15" s="646"/>
      <c r="CT15" s="646"/>
      <c r="CU15" s="646"/>
      <c r="CV15" s="646"/>
      <c r="CW15" s="646"/>
      <c r="CX15" s="646"/>
      <c r="CY15" s="647"/>
      <c r="CZ15" s="648">
        <v>9.8000000000000007</v>
      </c>
      <c r="DA15" s="648"/>
      <c r="DB15" s="648"/>
      <c r="DC15" s="648"/>
      <c r="DD15" s="654">
        <v>1354343</v>
      </c>
      <c r="DE15" s="646"/>
      <c r="DF15" s="646"/>
      <c r="DG15" s="646"/>
      <c r="DH15" s="646"/>
      <c r="DI15" s="646"/>
      <c r="DJ15" s="646"/>
      <c r="DK15" s="646"/>
      <c r="DL15" s="646"/>
      <c r="DM15" s="646"/>
      <c r="DN15" s="646"/>
      <c r="DO15" s="646"/>
      <c r="DP15" s="647"/>
      <c r="DQ15" s="654">
        <v>3972439</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21172</v>
      </c>
      <c r="S16" s="646"/>
      <c r="T16" s="646"/>
      <c r="U16" s="646"/>
      <c r="V16" s="646"/>
      <c r="W16" s="646"/>
      <c r="X16" s="646"/>
      <c r="Y16" s="647"/>
      <c r="Z16" s="648">
        <v>0</v>
      </c>
      <c r="AA16" s="648"/>
      <c r="AB16" s="648"/>
      <c r="AC16" s="648"/>
      <c r="AD16" s="649">
        <v>21172</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234</v>
      </c>
      <c r="BP16" s="648"/>
      <c r="BQ16" s="648"/>
      <c r="BR16" s="648"/>
      <c r="BS16" s="654" t="s">
        <v>139</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26017</v>
      </c>
      <c r="CS16" s="646"/>
      <c r="CT16" s="646"/>
      <c r="CU16" s="646"/>
      <c r="CV16" s="646"/>
      <c r="CW16" s="646"/>
      <c r="CX16" s="646"/>
      <c r="CY16" s="647"/>
      <c r="CZ16" s="648">
        <v>0</v>
      </c>
      <c r="DA16" s="648"/>
      <c r="DB16" s="648"/>
      <c r="DC16" s="648"/>
      <c r="DD16" s="654" t="s">
        <v>240</v>
      </c>
      <c r="DE16" s="646"/>
      <c r="DF16" s="646"/>
      <c r="DG16" s="646"/>
      <c r="DH16" s="646"/>
      <c r="DI16" s="646"/>
      <c r="DJ16" s="646"/>
      <c r="DK16" s="646"/>
      <c r="DL16" s="646"/>
      <c r="DM16" s="646"/>
      <c r="DN16" s="646"/>
      <c r="DO16" s="646"/>
      <c r="DP16" s="647"/>
      <c r="DQ16" s="654">
        <v>372</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422973</v>
      </c>
      <c r="S17" s="646"/>
      <c r="T17" s="646"/>
      <c r="U17" s="646"/>
      <c r="V17" s="646"/>
      <c r="W17" s="646"/>
      <c r="X17" s="646"/>
      <c r="Y17" s="647"/>
      <c r="Z17" s="648">
        <v>0.7</v>
      </c>
      <c r="AA17" s="648"/>
      <c r="AB17" s="648"/>
      <c r="AC17" s="648"/>
      <c r="AD17" s="649">
        <v>422973</v>
      </c>
      <c r="AE17" s="649"/>
      <c r="AF17" s="649"/>
      <c r="AG17" s="649"/>
      <c r="AH17" s="649"/>
      <c r="AI17" s="649"/>
      <c r="AJ17" s="649"/>
      <c r="AK17" s="649"/>
      <c r="AL17" s="650">
        <v>1.2</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240</v>
      </c>
      <c r="BP17" s="648"/>
      <c r="BQ17" s="648"/>
      <c r="BR17" s="648"/>
      <c r="BS17" s="654" t="s">
        <v>139</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5391778</v>
      </c>
      <c r="CS17" s="646"/>
      <c r="CT17" s="646"/>
      <c r="CU17" s="646"/>
      <c r="CV17" s="646"/>
      <c r="CW17" s="646"/>
      <c r="CX17" s="646"/>
      <c r="CY17" s="647"/>
      <c r="CZ17" s="648">
        <v>8.6</v>
      </c>
      <c r="DA17" s="648"/>
      <c r="DB17" s="648"/>
      <c r="DC17" s="648"/>
      <c r="DD17" s="654" t="s">
        <v>234</v>
      </c>
      <c r="DE17" s="646"/>
      <c r="DF17" s="646"/>
      <c r="DG17" s="646"/>
      <c r="DH17" s="646"/>
      <c r="DI17" s="646"/>
      <c r="DJ17" s="646"/>
      <c r="DK17" s="646"/>
      <c r="DL17" s="646"/>
      <c r="DM17" s="646"/>
      <c r="DN17" s="646"/>
      <c r="DO17" s="646"/>
      <c r="DP17" s="647"/>
      <c r="DQ17" s="654">
        <v>5116752</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162407</v>
      </c>
      <c r="S18" s="646"/>
      <c r="T18" s="646"/>
      <c r="U18" s="646"/>
      <c r="V18" s="646"/>
      <c r="W18" s="646"/>
      <c r="X18" s="646"/>
      <c r="Y18" s="647"/>
      <c r="Z18" s="648">
        <v>0.3</v>
      </c>
      <c r="AA18" s="648"/>
      <c r="AB18" s="648"/>
      <c r="AC18" s="648"/>
      <c r="AD18" s="649">
        <v>162407</v>
      </c>
      <c r="AE18" s="649"/>
      <c r="AF18" s="649"/>
      <c r="AG18" s="649"/>
      <c r="AH18" s="649"/>
      <c r="AI18" s="649"/>
      <c r="AJ18" s="649"/>
      <c r="AK18" s="649"/>
      <c r="AL18" s="650">
        <v>0.5</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240</v>
      </c>
      <c r="BH18" s="646"/>
      <c r="BI18" s="646"/>
      <c r="BJ18" s="646"/>
      <c r="BK18" s="646"/>
      <c r="BL18" s="646"/>
      <c r="BM18" s="646"/>
      <c r="BN18" s="647"/>
      <c r="BO18" s="648" t="s">
        <v>139</v>
      </c>
      <c r="BP18" s="648"/>
      <c r="BQ18" s="648"/>
      <c r="BR18" s="648"/>
      <c r="BS18" s="654" t="s">
        <v>234</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234</v>
      </c>
      <c r="CS18" s="646"/>
      <c r="CT18" s="646"/>
      <c r="CU18" s="646"/>
      <c r="CV18" s="646"/>
      <c r="CW18" s="646"/>
      <c r="CX18" s="646"/>
      <c r="CY18" s="647"/>
      <c r="CZ18" s="648" t="s">
        <v>234</v>
      </c>
      <c r="DA18" s="648"/>
      <c r="DB18" s="648"/>
      <c r="DC18" s="648"/>
      <c r="DD18" s="654" t="s">
        <v>139</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11697</v>
      </c>
      <c r="S19" s="646"/>
      <c r="T19" s="646"/>
      <c r="U19" s="646"/>
      <c r="V19" s="646"/>
      <c r="W19" s="646"/>
      <c r="X19" s="646"/>
      <c r="Y19" s="647"/>
      <c r="Z19" s="648">
        <v>0</v>
      </c>
      <c r="AA19" s="648"/>
      <c r="AB19" s="648"/>
      <c r="AC19" s="648"/>
      <c r="AD19" s="649">
        <v>11697</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1679124</v>
      </c>
      <c r="BH19" s="646"/>
      <c r="BI19" s="646"/>
      <c r="BJ19" s="646"/>
      <c r="BK19" s="646"/>
      <c r="BL19" s="646"/>
      <c r="BM19" s="646"/>
      <c r="BN19" s="647"/>
      <c r="BO19" s="648">
        <v>6.9</v>
      </c>
      <c r="BP19" s="648"/>
      <c r="BQ19" s="648"/>
      <c r="BR19" s="648"/>
      <c r="BS19" s="654" t="s">
        <v>139</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240</v>
      </c>
      <c r="CS19" s="646"/>
      <c r="CT19" s="646"/>
      <c r="CU19" s="646"/>
      <c r="CV19" s="646"/>
      <c r="CW19" s="646"/>
      <c r="CX19" s="646"/>
      <c r="CY19" s="647"/>
      <c r="CZ19" s="648" t="s">
        <v>234</v>
      </c>
      <c r="DA19" s="648"/>
      <c r="DB19" s="648"/>
      <c r="DC19" s="648"/>
      <c r="DD19" s="654" t="s">
        <v>139</v>
      </c>
      <c r="DE19" s="646"/>
      <c r="DF19" s="646"/>
      <c r="DG19" s="646"/>
      <c r="DH19" s="646"/>
      <c r="DI19" s="646"/>
      <c r="DJ19" s="646"/>
      <c r="DK19" s="646"/>
      <c r="DL19" s="646"/>
      <c r="DM19" s="646"/>
      <c r="DN19" s="646"/>
      <c r="DO19" s="646"/>
      <c r="DP19" s="647"/>
      <c r="DQ19" s="654" t="s">
        <v>240</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3771</v>
      </c>
      <c r="S20" s="646"/>
      <c r="T20" s="646"/>
      <c r="U20" s="646"/>
      <c r="V20" s="646"/>
      <c r="W20" s="646"/>
      <c r="X20" s="646"/>
      <c r="Y20" s="647"/>
      <c r="Z20" s="648">
        <v>0</v>
      </c>
      <c r="AA20" s="648"/>
      <c r="AB20" s="648"/>
      <c r="AC20" s="648"/>
      <c r="AD20" s="649">
        <v>3771</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1679124</v>
      </c>
      <c r="BH20" s="646"/>
      <c r="BI20" s="646"/>
      <c r="BJ20" s="646"/>
      <c r="BK20" s="646"/>
      <c r="BL20" s="646"/>
      <c r="BM20" s="646"/>
      <c r="BN20" s="647"/>
      <c r="BO20" s="648">
        <v>6.9</v>
      </c>
      <c r="BP20" s="648"/>
      <c r="BQ20" s="648"/>
      <c r="BR20" s="648"/>
      <c r="BS20" s="654" t="s">
        <v>234</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62771041</v>
      </c>
      <c r="CS20" s="646"/>
      <c r="CT20" s="646"/>
      <c r="CU20" s="646"/>
      <c r="CV20" s="646"/>
      <c r="CW20" s="646"/>
      <c r="CX20" s="646"/>
      <c r="CY20" s="647"/>
      <c r="CZ20" s="648">
        <v>100</v>
      </c>
      <c r="DA20" s="648"/>
      <c r="DB20" s="648"/>
      <c r="DC20" s="648"/>
      <c r="DD20" s="654">
        <v>4160331</v>
      </c>
      <c r="DE20" s="646"/>
      <c r="DF20" s="646"/>
      <c r="DG20" s="646"/>
      <c r="DH20" s="646"/>
      <c r="DI20" s="646"/>
      <c r="DJ20" s="646"/>
      <c r="DK20" s="646"/>
      <c r="DL20" s="646"/>
      <c r="DM20" s="646"/>
      <c r="DN20" s="646"/>
      <c r="DO20" s="646"/>
      <c r="DP20" s="647"/>
      <c r="DQ20" s="654">
        <v>38951242</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245098</v>
      </c>
      <c r="S21" s="646"/>
      <c r="T21" s="646"/>
      <c r="U21" s="646"/>
      <c r="V21" s="646"/>
      <c r="W21" s="646"/>
      <c r="X21" s="646"/>
      <c r="Y21" s="647"/>
      <c r="Z21" s="648">
        <v>0.4</v>
      </c>
      <c r="AA21" s="648"/>
      <c r="AB21" s="648"/>
      <c r="AC21" s="648"/>
      <c r="AD21" s="649">
        <v>245098</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139</v>
      </c>
      <c r="BH21" s="646"/>
      <c r="BI21" s="646"/>
      <c r="BJ21" s="646"/>
      <c r="BK21" s="646"/>
      <c r="BL21" s="646"/>
      <c r="BM21" s="646"/>
      <c r="BN21" s="647"/>
      <c r="BO21" s="648" t="s">
        <v>240</v>
      </c>
      <c r="BP21" s="648"/>
      <c r="BQ21" s="648"/>
      <c r="BR21" s="648"/>
      <c r="BS21" s="654" t="s">
        <v>240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7354043</v>
      </c>
      <c r="S22" s="646"/>
      <c r="T22" s="646"/>
      <c r="U22" s="646"/>
      <c r="V22" s="646"/>
      <c r="W22" s="646"/>
      <c r="X22" s="646"/>
      <c r="Y22" s="647"/>
      <c r="Z22" s="648">
        <v>11.6</v>
      </c>
      <c r="AA22" s="648"/>
      <c r="AB22" s="648"/>
      <c r="AC22" s="648"/>
      <c r="AD22" s="649">
        <v>7002655</v>
      </c>
      <c r="AE22" s="649"/>
      <c r="AF22" s="649"/>
      <c r="AG22" s="649"/>
      <c r="AH22" s="649"/>
      <c r="AI22" s="649"/>
      <c r="AJ22" s="649"/>
      <c r="AK22" s="649"/>
      <c r="AL22" s="650">
        <v>20.399999999999999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240</v>
      </c>
      <c r="BH22" s="646"/>
      <c r="BI22" s="646"/>
      <c r="BJ22" s="646"/>
      <c r="BK22" s="646"/>
      <c r="BL22" s="646"/>
      <c r="BM22" s="646"/>
      <c r="BN22" s="647"/>
      <c r="BO22" s="648" t="s">
        <v>240</v>
      </c>
      <c r="BP22" s="648"/>
      <c r="BQ22" s="648"/>
      <c r="BR22" s="648"/>
      <c r="BS22" s="654" t="s">
        <v>240</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7002655</v>
      </c>
      <c r="S23" s="646"/>
      <c r="T23" s="646"/>
      <c r="U23" s="646"/>
      <c r="V23" s="646"/>
      <c r="W23" s="646"/>
      <c r="X23" s="646"/>
      <c r="Y23" s="647"/>
      <c r="Z23" s="648">
        <v>11</v>
      </c>
      <c r="AA23" s="648"/>
      <c r="AB23" s="648"/>
      <c r="AC23" s="648"/>
      <c r="AD23" s="649">
        <v>7002655</v>
      </c>
      <c r="AE23" s="649"/>
      <c r="AF23" s="649"/>
      <c r="AG23" s="649"/>
      <c r="AH23" s="649"/>
      <c r="AI23" s="649"/>
      <c r="AJ23" s="649"/>
      <c r="AK23" s="649"/>
      <c r="AL23" s="650">
        <v>20.399999999999999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1679124</v>
      </c>
      <c r="BH23" s="646"/>
      <c r="BI23" s="646"/>
      <c r="BJ23" s="646"/>
      <c r="BK23" s="646"/>
      <c r="BL23" s="646"/>
      <c r="BM23" s="646"/>
      <c r="BN23" s="647"/>
      <c r="BO23" s="648">
        <v>6.9</v>
      </c>
      <c r="BP23" s="648"/>
      <c r="BQ23" s="648"/>
      <c r="BR23" s="648"/>
      <c r="BS23" s="654" t="s">
        <v>234</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351388</v>
      </c>
      <c r="S24" s="646"/>
      <c r="T24" s="646"/>
      <c r="U24" s="646"/>
      <c r="V24" s="646"/>
      <c r="W24" s="646"/>
      <c r="X24" s="646"/>
      <c r="Y24" s="647"/>
      <c r="Z24" s="648">
        <v>0.6</v>
      </c>
      <c r="AA24" s="648"/>
      <c r="AB24" s="648"/>
      <c r="AC24" s="648"/>
      <c r="AD24" s="649" t="s">
        <v>234</v>
      </c>
      <c r="AE24" s="649"/>
      <c r="AF24" s="649"/>
      <c r="AG24" s="649"/>
      <c r="AH24" s="649"/>
      <c r="AI24" s="649"/>
      <c r="AJ24" s="649"/>
      <c r="AK24" s="649"/>
      <c r="AL24" s="650" t="s">
        <v>240</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240</v>
      </c>
      <c r="BH24" s="646"/>
      <c r="BI24" s="646"/>
      <c r="BJ24" s="646"/>
      <c r="BK24" s="646"/>
      <c r="BL24" s="646"/>
      <c r="BM24" s="646"/>
      <c r="BN24" s="647"/>
      <c r="BO24" s="648" t="s">
        <v>240</v>
      </c>
      <c r="BP24" s="648"/>
      <c r="BQ24" s="648"/>
      <c r="BR24" s="648"/>
      <c r="BS24" s="654" t="s">
        <v>234</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36464351</v>
      </c>
      <c r="CS24" s="635"/>
      <c r="CT24" s="635"/>
      <c r="CU24" s="635"/>
      <c r="CV24" s="635"/>
      <c r="CW24" s="635"/>
      <c r="CX24" s="635"/>
      <c r="CY24" s="636"/>
      <c r="CZ24" s="639">
        <v>58.1</v>
      </c>
      <c r="DA24" s="640"/>
      <c r="DB24" s="640"/>
      <c r="DC24" s="659"/>
      <c r="DD24" s="684">
        <v>22101915</v>
      </c>
      <c r="DE24" s="635"/>
      <c r="DF24" s="635"/>
      <c r="DG24" s="635"/>
      <c r="DH24" s="635"/>
      <c r="DI24" s="635"/>
      <c r="DJ24" s="635"/>
      <c r="DK24" s="636"/>
      <c r="DL24" s="684">
        <v>21724031</v>
      </c>
      <c r="DM24" s="635"/>
      <c r="DN24" s="635"/>
      <c r="DO24" s="635"/>
      <c r="DP24" s="635"/>
      <c r="DQ24" s="635"/>
      <c r="DR24" s="635"/>
      <c r="DS24" s="635"/>
      <c r="DT24" s="635"/>
      <c r="DU24" s="635"/>
      <c r="DV24" s="636"/>
      <c r="DW24" s="639">
        <v>59.4</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234</v>
      </c>
      <c r="S25" s="646"/>
      <c r="T25" s="646"/>
      <c r="U25" s="646"/>
      <c r="V25" s="646"/>
      <c r="W25" s="646"/>
      <c r="X25" s="646"/>
      <c r="Y25" s="647"/>
      <c r="Z25" s="648" t="s">
        <v>240</v>
      </c>
      <c r="AA25" s="648"/>
      <c r="AB25" s="648"/>
      <c r="AC25" s="648"/>
      <c r="AD25" s="649" t="s">
        <v>240</v>
      </c>
      <c r="AE25" s="649"/>
      <c r="AF25" s="649"/>
      <c r="AG25" s="649"/>
      <c r="AH25" s="649"/>
      <c r="AI25" s="649"/>
      <c r="AJ25" s="649"/>
      <c r="AK25" s="649"/>
      <c r="AL25" s="650" t="s">
        <v>234</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240</v>
      </c>
      <c r="BP25" s="648"/>
      <c r="BQ25" s="648"/>
      <c r="BR25" s="648"/>
      <c r="BS25" s="654" t="s">
        <v>234</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11832019</v>
      </c>
      <c r="CS25" s="681"/>
      <c r="CT25" s="681"/>
      <c r="CU25" s="681"/>
      <c r="CV25" s="681"/>
      <c r="CW25" s="681"/>
      <c r="CX25" s="681"/>
      <c r="CY25" s="682"/>
      <c r="CZ25" s="650">
        <v>18.8</v>
      </c>
      <c r="DA25" s="679"/>
      <c r="DB25" s="679"/>
      <c r="DC25" s="683"/>
      <c r="DD25" s="654">
        <v>10788321</v>
      </c>
      <c r="DE25" s="681"/>
      <c r="DF25" s="681"/>
      <c r="DG25" s="681"/>
      <c r="DH25" s="681"/>
      <c r="DI25" s="681"/>
      <c r="DJ25" s="681"/>
      <c r="DK25" s="682"/>
      <c r="DL25" s="654">
        <v>10555879</v>
      </c>
      <c r="DM25" s="681"/>
      <c r="DN25" s="681"/>
      <c r="DO25" s="681"/>
      <c r="DP25" s="681"/>
      <c r="DQ25" s="681"/>
      <c r="DR25" s="681"/>
      <c r="DS25" s="681"/>
      <c r="DT25" s="681"/>
      <c r="DU25" s="681"/>
      <c r="DV25" s="682"/>
      <c r="DW25" s="650">
        <v>28.9</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35920537</v>
      </c>
      <c r="S26" s="646"/>
      <c r="T26" s="646"/>
      <c r="U26" s="646"/>
      <c r="V26" s="646"/>
      <c r="W26" s="646"/>
      <c r="X26" s="646"/>
      <c r="Y26" s="647"/>
      <c r="Z26" s="648">
        <v>56.5</v>
      </c>
      <c r="AA26" s="648"/>
      <c r="AB26" s="648"/>
      <c r="AC26" s="648"/>
      <c r="AD26" s="649">
        <v>33890025</v>
      </c>
      <c r="AE26" s="649"/>
      <c r="AF26" s="649"/>
      <c r="AG26" s="649"/>
      <c r="AH26" s="649"/>
      <c r="AI26" s="649"/>
      <c r="AJ26" s="649"/>
      <c r="AK26" s="649"/>
      <c r="AL26" s="650">
        <v>98.7</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139</v>
      </c>
      <c r="BH26" s="646"/>
      <c r="BI26" s="646"/>
      <c r="BJ26" s="646"/>
      <c r="BK26" s="646"/>
      <c r="BL26" s="646"/>
      <c r="BM26" s="646"/>
      <c r="BN26" s="647"/>
      <c r="BO26" s="648" t="s">
        <v>139</v>
      </c>
      <c r="BP26" s="648"/>
      <c r="BQ26" s="648"/>
      <c r="BR26" s="648"/>
      <c r="BS26" s="654" t="s">
        <v>240</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8430841</v>
      </c>
      <c r="CS26" s="646"/>
      <c r="CT26" s="646"/>
      <c r="CU26" s="646"/>
      <c r="CV26" s="646"/>
      <c r="CW26" s="646"/>
      <c r="CX26" s="646"/>
      <c r="CY26" s="647"/>
      <c r="CZ26" s="650">
        <v>13.4</v>
      </c>
      <c r="DA26" s="679"/>
      <c r="DB26" s="679"/>
      <c r="DC26" s="683"/>
      <c r="DD26" s="654">
        <v>7677487</v>
      </c>
      <c r="DE26" s="646"/>
      <c r="DF26" s="646"/>
      <c r="DG26" s="646"/>
      <c r="DH26" s="646"/>
      <c r="DI26" s="646"/>
      <c r="DJ26" s="646"/>
      <c r="DK26" s="647"/>
      <c r="DL26" s="654" t="s">
        <v>234</v>
      </c>
      <c r="DM26" s="646"/>
      <c r="DN26" s="646"/>
      <c r="DO26" s="646"/>
      <c r="DP26" s="646"/>
      <c r="DQ26" s="646"/>
      <c r="DR26" s="646"/>
      <c r="DS26" s="646"/>
      <c r="DT26" s="646"/>
      <c r="DU26" s="646"/>
      <c r="DV26" s="647"/>
      <c r="DW26" s="650" t="s">
        <v>234</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21812</v>
      </c>
      <c r="S27" s="646"/>
      <c r="T27" s="646"/>
      <c r="U27" s="646"/>
      <c r="V27" s="646"/>
      <c r="W27" s="646"/>
      <c r="X27" s="646"/>
      <c r="Y27" s="647"/>
      <c r="Z27" s="648">
        <v>0</v>
      </c>
      <c r="AA27" s="648"/>
      <c r="AB27" s="648"/>
      <c r="AC27" s="648"/>
      <c r="AD27" s="649">
        <v>21812</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24400767</v>
      </c>
      <c r="BH27" s="646"/>
      <c r="BI27" s="646"/>
      <c r="BJ27" s="646"/>
      <c r="BK27" s="646"/>
      <c r="BL27" s="646"/>
      <c r="BM27" s="646"/>
      <c r="BN27" s="647"/>
      <c r="BO27" s="648">
        <v>100</v>
      </c>
      <c r="BP27" s="648"/>
      <c r="BQ27" s="648"/>
      <c r="BR27" s="648"/>
      <c r="BS27" s="654">
        <v>343341</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19240554</v>
      </c>
      <c r="CS27" s="681"/>
      <c r="CT27" s="681"/>
      <c r="CU27" s="681"/>
      <c r="CV27" s="681"/>
      <c r="CW27" s="681"/>
      <c r="CX27" s="681"/>
      <c r="CY27" s="682"/>
      <c r="CZ27" s="650">
        <v>30.7</v>
      </c>
      <c r="DA27" s="679"/>
      <c r="DB27" s="679"/>
      <c r="DC27" s="683"/>
      <c r="DD27" s="654">
        <v>6196842</v>
      </c>
      <c r="DE27" s="681"/>
      <c r="DF27" s="681"/>
      <c r="DG27" s="681"/>
      <c r="DH27" s="681"/>
      <c r="DI27" s="681"/>
      <c r="DJ27" s="681"/>
      <c r="DK27" s="682"/>
      <c r="DL27" s="654">
        <v>6051400</v>
      </c>
      <c r="DM27" s="681"/>
      <c r="DN27" s="681"/>
      <c r="DO27" s="681"/>
      <c r="DP27" s="681"/>
      <c r="DQ27" s="681"/>
      <c r="DR27" s="681"/>
      <c r="DS27" s="681"/>
      <c r="DT27" s="681"/>
      <c r="DU27" s="681"/>
      <c r="DV27" s="682"/>
      <c r="DW27" s="650">
        <v>16.5</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288045</v>
      </c>
      <c r="S28" s="646"/>
      <c r="T28" s="646"/>
      <c r="U28" s="646"/>
      <c r="V28" s="646"/>
      <c r="W28" s="646"/>
      <c r="X28" s="646"/>
      <c r="Y28" s="647"/>
      <c r="Z28" s="648">
        <v>0.5</v>
      </c>
      <c r="AA28" s="648"/>
      <c r="AB28" s="648"/>
      <c r="AC28" s="648"/>
      <c r="AD28" s="649" t="s">
        <v>139</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5391778</v>
      </c>
      <c r="CS28" s="646"/>
      <c r="CT28" s="646"/>
      <c r="CU28" s="646"/>
      <c r="CV28" s="646"/>
      <c r="CW28" s="646"/>
      <c r="CX28" s="646"/>
      <c r="CY28" s="647"/>
      <c r="CZ28" s="650">
        <v>8.6</v>
      </c>
      <c r="DA28" s="679"/>
      <c r="DB28" s="679"/>
      <c r="DC28" s="683"/>
      <c r="DD28" s="654">
        <v>5116752</v>
      </c>
      <c r="DE28" s="646"/>
      <c r="DF28" s="646"/>
      <c r="DG28" s="646"/>
      <c r="DH28" s="646"/>
      <c r="DI28" s="646"/>
      <c r="DJ28" s="646"/>
      <c r="DK28" s="647"/>
      <c r="DL28" s="654">
        <v>5116752</v>
      </c>
      <c r="DM28" s="646"/>
      <c r="DN28" s="646"/>
      <c r="DO28" s="646"/>
      <c r="DP28" s="646"/>
      <c r="DQ28" s="646"/>
      <c r="DR28" s="646"/>
      <c r="DS28" s="646"/>
      <c r="DT28" s="646"/>
      <c r="DU28" s="646"/>
      <c r="DV28" s="647"/>
      <c r="DW28" s="650">
        <v>14</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1285336</v>
      </c>
      <c r="S29" s="646"/>
      <c r="T29" s="646"/>
      <c r="U29" s="646"/>
      <c r="V29" s="646"/>
      <c r="W29" s="646"/>
      <c r="X29" s="646"/>
      <c r="Y29" s="647"/>
      <c r="Z29" s="648">
        <v>2</v>
      </c>
      <c r="AA29" s="648"/>
      <c r="AB29" s="648"/>
      <c r="AC29" s="648"/>
      <c r="AD29" s="649">
        <v>320295</v>
      </c>
      <c r="AE29" s="649"/>
      <c r="AF29" s="649"/>
      <c r="AG29" s="649"/>
      <c r="AH29" s="649"/>
      <c r="AI29" s="649"/>
      <c r="AJ29" s="649"/>
      <c r="AK29" s="649"/>
      <c r="AL29" s="650">
        <v>0.9</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305</v>
      </c>
      <c r="CE29" s="690"/>
      <c r="CF29" s="660" t="s">
        <v>306</v>
      </c>
      <c r="CG29" s="661"/>
      <c r="CH29" s="661"/>
      <c r="CI29" s="661"/>
      <c r="CJ29" s="661"/>
      <c r="CK29" s="661"/>
      <c r="CL29" s="661"/>
      <c r="CM29" s="661"/>
      <c r="CN29" s="661"/>
      <c r="CO29" s="661"/>
      <c r="CP29" s="661"/>
      <c r="CQ29" s="662"/>
      <c r="CR29" s="645">
        <v>5376604</v>
      </c>
      <c r="CS29" s="681"/>
      <c r="CT29" s="681"/>
      <c r="CU29" s="681"/>
      <c r="CV29" s="681"/>
      <c r="CW29" s="681"/>
      <c r="CX29" s="681"/>
      <c r="CY29" s="682"/>
      <c r="CZ29" s="650">
        <v>8.6</v>
      </c>
      <c r="DA29" s="679"/>
      <c r="DB29" s="679"/>
      <c r="DC29" s="683"/>
      <c r="DD29" s="654">
        <v>5101578</v>
      </c>
      <c r="DE29" s="681"/>
      <c r="DF29" s="681"/>
      <c r="DG29" s="681"/>
      <c r="DH29" s="681"/>
      <c r="DI29" s="681"/>
      <c r="DJ29" s="681"/>
      <c r="DK29" s="682"/>
      <c r="DL29" s="654">
        <v>5101578</v>
      </c>
      <c r="DM29" s="681"/>
      <c r="DN29" s="681"/>
      <c r="DO29" s="681"/>
      <c r="DP29" s="681"/>
      <c r="DQ29" s="681"/>
      <c r="DR29" s="681"/>
      <c r="DS29" s="681"/>
      <c r="DT29" s="681"/>
      <c r="DU29" s="681"/>
      <c r="DV29" s="682"/>
      <c r="DW29" s="650">
        <v>13.9</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129050</v>
      </c>
      <c r="S30" s="646"/>
      <c r="T30" s="646"/>
      <c r="U30" s="646"/>
      <c r="V30" s="646"/>
      <c r="W30" s="646"/>
      <c r="X30" s="646"/>
      <c r="Y30" s="647"/>
      <c r="Z30" s="648">
        <v>0.2</v>
      </c>
      <c r="AA30" s="648"/>
      <c r="AB30" s="648"/>
      <c r="AC30" s="648"/>
      <c r="AD30" s="649" t="s">
        <v>240</v>
      </c>
      <c r="AE30" s="649"/>
      <c r="AF30" s="649"/>
      <c r="AG30" s="649"/>
      <c r="AH30" s="649"/>
      <c r="AI30" s="649"/>
      <c r="AJ30" s="649"/>
      <c r="AK30" s="649"/>
      <c r="AL30" s="650" t="s">
        <v>234</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91"/>
      <c r="CE30" s="692"/>
      <c r="CF30" s="660" t="s">
        <v>310</v>
      </c>
      <c r="CG30" s="661"/>
      <c r="CH30" s="661"/>
      <c r="CI30" s="661"/>
      <c r="CJ30" s="661"/>
      <c r="CK30" s="661"/>
      <c r="CL30" s="661"/>
      <c r="CM30" s="661"/>
      <c r="CN30" s="661"/>
      <c r="CO30" s="661"/>
      <c r="CP30" s="661"/>
      <c r="CQ30" s="662"/>
      <c r="CR30" s="645">
        <v>5145728</v>
      </c>
      <c r="CS30" s="646"/>
      <c r="CT30" s="646"/>
      <c r="CU30" s="646"/>
      <c r="CV30" s="646"/>
      <c r="CW30" s="646"/>
      <c r="CX30" s="646"/>
      <c r="CY30" s="647"/>
      <c r="CZ30" s="650">
        <v>8.1999999999999993</v>
      </c>
      <c r="DA30" s="679"/>
      <c r="DB30" s="679"/>
      <c r="DC30" s="683"/>
      <c r="DD30" s="654">
        <v>4874737</v>
      </c>
      <c r="DE30" s="646"/>
      <c r="DF30" s="646"/>
      <c r="DG30" s="646"/>
      <c r="DH30" s="646"/>
      <c r="DI30" s="646"/>
      <c r="DJ30" s="646"/>
      <c r="DK30" s="647"/>
      <c r="DL30" s="654">
        <v>4874737</v>
      </c>
      <c r="DM30" s="646"/>
      <c r="DN30" s="646"/>
      <c r="DO30" s="646"/>
      <c r="DP30" s="646"/>
      <c r="DQ30" s="646"/>
      <c r="DR30" s="646"/>
      <c r="DS30" s="646"/>
      <c r="DT30" s="646"/>
      <c r="DU30" s="646"/>
      <c r="DV30" s="647"/>
      <c r="DW30" s="650">
        <v>13.3</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12299638</v>
      </c>
      <c r="S31" s="646"/>
      <c r="T31" s="646"/>
      <c r="U31" s="646"/>
      <c r="V31" s="646"/>
      <c r="W31" s="646"/>
      <c r="X31" s="646"/>
      <c r="Y31" s="647"/>
      <c r="Z31" s="648">
        <v>19.399999999999999</v>
      </c>
      <c r="AA31" s="648"/>
      <c r="AB31" s="648"/>
      <c r="AC31" s="648"/>
      <c r="AD31" s="649" t="s">
        <v>240</v>
      </c>
      <c r="AE31" s="649"/>
      <c r="AF31" s="649"/>
      <c r="AG31" s="649"/>
      <c r="AH31" s="649"/>
      <c r="AI31" s="649"/>
      <c r="AJ31" s="649"/>
      <c r="AK31" s="649"/>
      <c r="AL31" s="650" t="s">
        <v>240</v>
      </c>
      <c r="AM31" s="651"/>
      <c r="AN31" s="651"/>
      <c r="AO31" s="652"/>
      <c r="AP31" s="702" t="s">
        <v>312</v>
      </c>
      <c r="AQ31" s="703"/>
      <c r="AR31" s="703"/>
      <c r="AS31" s="703"/>
      <c r="AT31" s="708" t="s">
        <v>313</v>
      </c>
      <c r="AU31" s="231"/>
      <c r="AV31" s="231"/>
      <c r="AW31" s="231"/>
      <c r="AX31" s="631" t="s">
        <v>188</v>
      </c>
      <c r="AY31" s="632"/>
      <c r="AZ31" s="632"/>
      <c r="BA31" s="632"/>
      <c r="BB31" s="632"/>
      <c r="BC31" s="632"/>
      <c r="BD31" s="632"/>
      <c r="BE31" s="632"/>
      <c r="BF31" s="633"/>
      <c r="BG31" s="713">
        <v>99</v>
      </c>
      <c r="BH31" s="700"/>
      <c r="BI31" s="700"/>
      <c r="BJ31" s="700"/>
      <c r="BK31" s="700"/>
      <c r="BL31" s="700"/>
      <c r="BM31" s="640">
        <v>97.5</v>
      </c>
      <c r="BN31" s="700"/>
      <c r="BO31" s="700"/>
      <c r="BP31" s="700"/>
      <c r="BQ31" s="701"/>
      <c r="BR31" s="713">
        <v>99</v>
      </c>
      <c r="BS31" s="700"/>
      <c r="BT31" s="700"/>
      <c r="BU31" s="700"/>
      <c r="BV31" s="700"/>
      <c r="BW31" s="700"/>
      <c r="BX31" s="640">
        <v>97.2</v>
      </c>
      <c r="BY31" s="700"/>
      <c r="BZ31" s="700"/>
      <c r="CA31" s="700"/>
      <c r="CB31" s="701"/>
      <c r="CD31" s="691"/>
      <c r="CE31" s="692"/>
      <c r="CF31" s="660" t="s">
        <v>314</v>
      </c>
      <c r="CG31" s="661"/>
      <c r="CH31" s="661"/>
      <c r="CI31" s="661"/>
      <c r="CJ31" s="661"/>
      <c r="CK31" s="661"/>
      <c r="CL31" s="661"/>
      <c r="CM31" s="661"/>
      <c r="CN31" s="661"/>
      <c r="CO31" s="661"/>
      <c r="CP31" s="661"/>
      <c r="CQ31" s="662"/>
      <c r="CR31" s="645">
        <v>230876</v>
      </c>
      <c r="CS31" s="681"/>
      <c r="CT31" s="681"/>
      <c r="CU31" s="681"/>
      <c r="CV31" s="681"/>
      <c r="CW31" s="681"/>
      <c r="CX31" s="681"/>
      <c r="CY31" s="682"/>
      <c r="CZ31" s="650">
        <v>0.4</v>
      </c>
      <c r="DA31" s="679"/>
      <c r="DB31" s="679"/>
      <c r="DC31" s="683"/>
      <c r="DD31" s="654">
        <v>226841</v>
      </c>
      <c r="DE31" s="681"/>
      <c r="DF31" s="681"/>
      <c r="DG31" s="681"/>
      <c r="DH31" s="681"/>
      <c r="DI31" s="681"/>
      <c r="DJ31" s="681"/>
      <c r="DK31" s="682"/>
      <c r="DL31" s="654">
        <v>226841</v>
      </c>
      <c r="DM31" s="681"/>
      <c r="DN31" s="681"/>
      <c r="DO31" s="681"/>
      <c r="DP31" s="681"/>
      <c r="DQ31" s="681"/>
      <c r="DR31" s="681"/>
      <c r="DS31" s="681"/>
      <c r="DT31" s="681"/>
      <c r="DU31" s="681"/>
      <c r="DV31" s="682"/>
      <c r="DW31" s="650">
        <v>0.6</v>
      </c>
      <c r="DX31" s="679"/>
      <c r="DY31" s="679"/>
      <c r="DZ31" s="679"/>
      <c r="EA31" s="679"/>
      <c r="EB31" s="679"/>
      <c r="EC31" s="680"/>
    </row>
    <row r="32" spans="2:133" ht="11.25" customHeight="1" x14ac:dyDescent="0.15">
      <c r="B32" s="695" t="s">
        <v>315</v>
      </c>
      <c r="C32" s="696"/>
      <c r="D32" s="696"/>
      <c r="E32" s="696"/>
      <c r="F32" s="696"/>
      <c r="G32" s="696"/>
      <c r="H32" s="696"/>
      <c r="I32" s="696"/>
      <c r="J32" s="696"/>
      <c r="K32" s="696"/>
      <c r="L32" s="696"/>
      <c r="M32" s="696"/>
      <c r="N32" s="696"/>
      <c r="O32" s="696"/>
      <c r="P32" s="696"/>
      <c r="Q32" s="697"/>
      <c r="R32" s="645">
        <v>70179</v>
      </c>
      <c r="S32" s="646"/>
      <c r="T32" s="646"/>
      <c r="U32" s="646"/>
      <c r="V32" s="646"/>
      <c r="W32" s="646"/>
      <c r="X32" s="646"/>
      <c r="Y32" s="647"/>
      <c r="Z32" s="648">
        <v>0.1</v>
      </c>
      <c r="AA32" s="648"/>
      <c r="AB32" s="648"/>
      <c r="AC32" s="648"/>
      <c r="AD32" s="649">
        <v>70179</v>
      </c>
      <c r="AE32" s="649"/>
      <c r="AF32" s="649"/>
      <c r="AG32" s="649"/>
      <c r="AH32" s="649"/>
      <c r="AI32" s="649"/>
      <c r="AJ32" s="649"/>
      <c r="AK32" s="649"/>
      <c r="AL32" s="650">
        <v>0.2</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99.1</v>
      </c>
      <c r="BH32" s="681"/>
      <c r="BI32" s="681"/>
      <c r="BJ32" s="681"/>
      <c r="BK32" s="681"/>
      <c r="BL32" s="681"/>
      <c r="BM32" s="651">
        <v>97.7</v>
      </c>
      <c r="BN32" s="711"/>
      <c r="BO32" s="711"/>
      <c r="BP32" s="711"/>
      <c r="BQ32" s="712"/>
      <c r="BR32" s="714">
        <v>99.1</v>
      </c>
      <c r="BS32" s="681"/>
      <c r="BT32" s="681"/>
      <c r="BU32" s="681"/>
      <c r="BV32" s="681"/>
      <c r="BW32" s="681"/>
      <c r="BX32" s="651">
        <v>97.3</v>
      </c>
      <c r="BY32" s="711"/>
      <c r="BZ32" s="711"/>
      <c r="CA32" s="711"/>
      <c r="CB32" s="712"/>
      <c r="CD32" s="693"/>
      <c r="CE32" s="694"/>
      <c r="CF32" s="660" t="s">
        <v>318</v>
      </c>
      <c r="CG32" s="661"/>
      <c r="CH32" s="661"/>
      <c r="CI32" s="661"/>
      <c r="CJ32" s="661"/>
      <c r="CK32" s="661"/>
      <c r="CL32" s="661"/>
      <c r="CM32" s="661"/>
      <c r="CN32" s="661"/>
      <c r="CO32" s="661"/>
      <c r="CP32" s="661"/>
      <c r="CQ32" s="662"/>
      <c r="CR32" s="645">
        <v>15174</v>
      </c>
      <c r="CS32" s="646"/>
      <c r="CT32" s="646"/>
      <c r="CU32" s="646"/>
      <c r="CV32" s="646"/>
      <c r="CW32" s="646"/>
      <c r="CX32" s="646"/>
      <c r="CY32" s="647"/>
      <c r="CZ32" s="650">
        <v>0</v>
      </c>
      <c r="DA32" s="679"/>
      <c r="DB32" s="679"/>
      <c r="DC32" s="683"/>
      <c r="DD32" s="654">
        <v>15174</v>
      </c>
      <c r="DE32" s="646"/>
      <c r="DF32" s="646"/>
      <c r="DG32" s="646"/>
      <c r="DH32" s="646"/>
      <c r="DI32" s="646"/>
      <c r="DJ32" s="646"/>
      <c r="DK32" s="647"/>
      <c r="DL32" s="654">
        <v>15174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5157413</v>
      </c>
      <c r="S33" s="646"/>
      <c r="T33" s="646"/>
      <c r="U33" s="646"/>
      <c r="V33" s="646"/>
      <c r="W33" s="646"/>
      <c r="X33" s="646"/>
      <c r="Y33" s="647"/>
      <c r="Z33" s="648">
        <v>8.1</v>
      </c>
      <c r="AA33" s="648"/>
      <c r="AB33" s="648"/>
      <c r="AC33" s="648"/>
      <c r="AD33" s="649" t="s">
        <v>139</v>
      </c>
      <c r="AE33" s="649"/>
      <c r="AF33" s="649"/>
      <c r="AG33" s="649"/>
      <c r="AH33" s="649"/>
      <c r="AI33" s="649"/>
      <c r="AJ33" s="649"/>
      <c r="AK33" s="649"/>
      <c r="AL33" s="650" t="s">
        <v>240</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98.9</v>
      </c>
      <c r="BH33" s="716"/>
      <c r="BI33" s="716"/>
      <c r="BJ33" s="716"/>
      <c r="BK33" s="716"/>
      <c r="BL33" s="716"/>
      <c r="BM33" s="717">
        <v>97.2</v>
      </c>
      <c r="BN33" s="716"/>
      <c r="BO33" s="716"/>
      <c r="BP33" s="716"/>
      <c r="BQ33" s="718"/>
      <c r="BR33" s="715">
        <v>98.8</v>
      </c>
      <c r="BS33" s="716"/>
      <c r="BT33" s="716"/>
      <c r="BU33" s="716"/>
      <c r="BV33" s="716"/>
      <c r="BW33" s="716"/>
      <c r="BX33" s="717">
        <v>97</v>
      </c>
      <c r="BY33" s="716"/>
      <c r="BZ33" s="716"/>
      <c r="CA33" s="716"/>
      <c r="CB33" s="718"/>
      <c r="CD33" s="660" t="s">
        <v>321</v>
      </c>
      <c r="CE33" s="661"/>
      <c r="CF33" s="661"/>
      <c r="CG33" s="661"/>
      <c r="CH33" s="661"/>
      <c r="CI33" s="661"/>
      <c r="CJ33" s="661"/>
      <c r="CK33" s="661"/>
      <c r="CL33" s="661"/>
      <c r="CM33" s="661"/>
      <c r="CN33" s="661"/>
      <c r="CO33" s="661"/>
      <c r="CP33" s="661"/>
      <c r="CQ33" s="662"/>
      <c r="CR33" s="645">
        <v>22120342</v>
      </c>
      <c r="CS33" s="681"/>
      <c r="CT33" s="681"/>
      <c r="CU33" s="681"/>
      <c r="CV33" s="681"/>
      <c r="CW33" s="681"/>
      <c r="CX33" s="681"/>
      <c r="CY33" s="682"/>
      <c r="CZ33" s="650">
        <v>35.200000000000003</v>
      </c>
      <c r="DA33" s="679"/>
      <c r="DB33" s="679"/>
      <c r="DC33" s="683"/>
      <c r="DD33" s="654">
        <v>15807066</v>
      </c>
      <c r="DE33" s="681"/>
      <c r="DF33" s="681"/>
      <c r="DG33" s="681"/>
      <c r="DH33" s="681"/>
      <c r="DI33" s="681"/>
      <c r="DJ33" s="681"/>
      <c r="DK33" s="682"/>
      <c r="DL33" s="654">
        <v>13534456</v>
      </c>
      <c r="DM33" s="681"/>
      <c r="DN33" s="681"/>
      <c r="DO33" s="681"/>
      <c r="DP33" s="681"/>
      <c r="DQ33" s="681"/>
      <c r="DR33" s="681"/>
      <c r="DS33" s="681"/>
      <c r="DT33" s="681"/>
      <c r="DU33" s="681"/>
      <c r="DV33" s="682"/>
      <c r="DW33" s="650">
        <v>37</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44641</v>
      </c>
      <c r="S34" s="646"/>
      <c r="T34" s="646"/>
      <c r="U34" s="646"/>
      <c r="V34" s="646"/>
      <c r="W34" s="646"/>
      <c r="X34" s="646"/>
      <c r="Y34" s="647"/>
      <c r="Z34" s="648">
        <v>0.1</v>
      </c>
      <c r="AA34" s="648"/>
      <c r="AB34" s="648"/>
      <c r="AC34" s="648"/>
      <c r="AD34" s="649">
        <v>31030</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6097892</v>
      </c>
      <c r="CS34" s="646"/>
      <c r="CT34" s="646"/>
      <c r="CU34" s="646"/>
      <c r="CV34" s="646"/>
      <c r="CW34" s="646"/>
      <c r="CX34" s="646"/>
      <c r="CY34" s="647"/>
      <c r="CZ34" s="650">
        <v>9.6999999999999993</v>
      </c>
      <c r="DA34" s="679"/>
      <c r="DB34" s="679"/>
      <c r="DC34" s="683"/>
      <c r="DD34" s="654">
        <v>4706295</v>
      </c>
      <c r="DE34" s="646"/>
      <c r="DF34" s="646"/>
      <c r="DG34" s="646"/>
      <c r="DH34" s="646"/>
      <c r="DI34" s="646"/>
      <c r="DJ34" s="646"/>
      <c r="DK34" s="647"/>
      <c r="DL34" s="654">
        <v>4367212</v>
      </c>
      <c r="DM34" s="646"/>
      <c r="DN34" s="646"/>
      <c r="DO34" s="646"/>
      <c r="DP34" s="646"/>
      <c r="DQ34" s="646"/>
      <c r="DR34" s="646"/>
      <c r="DS34" s="646"/>
      <c r="DT34" s="646"/>
      <c r="DU34" s="646"/>
      <c r="DV34" s="647"/>
      <c r="DW34" s="650">
        <v>11.9</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121188</v>
      </c>
      <c r="S35" s="646"/>
      <c r="T35" s="646"/>
      <c r="U35" s="646"/>
      <c r="V35" s="646"/>
      <c r="W35" s="646"/>
      <c r="X35" s="646"/>
      <c r="Y35" s="647"/>
      <c r="Z35" s="648">
        <v>0.2</v>
      </c>
      <c r="AA35" s="648"/>
      <c r="AB35" s="648"/>
      <c r="AC35" s="648"/>
      <c r="AD35" s="649" t="s">
        <v>139</v>
      </c>
      <c r="AE35" s="649"/>
      <c r="AF35" s="649"/>
      <c r="AG35" s="649"/>
      <c r="AH35" s="649"/>
      <c r="AI35" s="649"/>
      <c r="AJ35" s="649"/>
      <c r="AK35" s="649"/>
      <c r="AL35" s="650" t="s">
        <v>234</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650529</v>
      </c>
      <c r="CS35" s="681"/>
      <c r="CT35" s="681"/>
      <c r="CU35" s="681"/>
      <c r="CV35" s="681"/>
      <c r="CW35" s="681"/>
      <c r="CX35" s="681"/>
      <c r="CY35" s="682"/>
      <c r="CZ35" s="650">
        <v>1</v>
      </c>
      <c r="DA35" s="679"/>
      <c r="DB35" s="679"/>
      <c r="DC35" s="683"/>
      <c r="DD35" s="654">
        <v>619263</v>
      </c>
      <c r="DE35" s="681"/>
      <c r="DF35" s="681"/>
      <c r="DG35" s="681"/>
      <c r="DH35" s="681"/>
      <c r="DI35" s="681"/>
      <c r="DJ35" s="681"/>
      <c r="DK35" s="682"/>
      <c r="DL35" s="654">
        <v>619263</v>
      </c>
      <c r="DM35" s="681"/>
      <c r="DN35" s="681"/>
      <c r="DO35" s="681"/>
      <c r="DP35" s="681"/>
      <c r="DQ35" s="681"/>
      <c r="DR35" s="681"/>
      <c r="DS35" s="681"/>
      <c r="DT35" s="681"/>
      <c r="DU35" s="681"/>
      <c r="DV35" s="682"/>
      <c r="DW35" s="650">
        <v>1.7</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194821</v>
      </c>
      <c r="S36" s="646"/>
      <c r="T36" s="646"/>
      <c r="U36" s="646"/>
      <c r="V36" s="646"/>
      <c r="W36" s="646"/>
      <c r="X36" s="646"/>
      <c r="Y36" s="647"/>
      <c r="Z36" s="648">
        <v>0.3</v>
      </c>
      <c r="AA36" s="648"/>
      <c r="AB36" s="648"/>
      <c r="AC36" s="648"/>
      <c r="AD36" s="649" t="s">
        <v>139</v>
      </c>
      <c r="AE36" s="649"/>
      <c r="AF36" s="649"/>
      <c r="AG36" s="649"/>
      <c r="AH36" s="649"/>
      <c r="AI36" s="649"/>
      <c r="AJ36" s="649"/>
      <c r="AK36" s="649"/>
      <c r="AL36" s="650" t="s">
        <v>240</v>
      </c>
      <c r="AM36" s="651"/>
      <c r="AN36" s="651"/>
      <c r="AO36" s="652"/>
      <c r="AP36" s="235"/>
      <c r="AQ36" s="719" t="s">
        <v>329</v>
      </c>
      <c r="AR36" s="720"/>
      <c r="AS36" s="720"/>
      <c r="AT36" s="720"/>
      <c r="AU36" s="720"/>
      <c r="AV36" s="720"/>
      <c r="AW36" s="720"/>
      <c r="AX36" s="720"/>
      <c r="AY36" s="721"/>
      <c r="AZ36" s="634">
        <v>8511246</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t="s">
        <v>139</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5237116</v>
      </c>
      <c r="CS36" s="646"/>
      <c r="CT36" s="646"/>
      <c r="CU36" s="646"/>
      <c r="CV36" s="646"/>
      <c r="CW36" s="646"/>
      <c r="CX36" s="646"/>
      <c r="CY36" s="647"/>
      <c r="CZ36" s="650">
        <v>8.3000000000000007</v>
      </c>
      <c r="DA36" s="679"/>
      <c r="DB36" s="679"/>
      <c r="DC36" s="683"/>
      <c r="DD36" s="654">
        <v>4697259</v>
      </c>
      <c r="DE36" s="646"/>
      <c r="DF36" s="646"/>
      <c r="DG36" s="646"/>
      <c r="DH36" s="646"/>
      <c r="DI36" s="646"/>
      <c r="DJ36" s="646"/>
      <c r="DK36" s="647"/>
      <c r="DL36" s="654">
        <v>3626841</v>
      </c>
      <c r="DM36" s="646"/>
      <c r="DN36" s="646"/>
      <c r="DO36" s="646"/>
      <c r="DP36" s="646"/>
      <c r="DQ36" s="646"/>
      <c r="DR36" s="646"/>
      <c r="DS36" s="646"/>
      <c r="DT36" s="646"/>
      <c r="DU36" s="646"/>
      <c r="DV36" s="647"/>
      <c r="DW36" s="650">
        <v>9.9</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471758</v>
      </c>
      <c r="S37" s="646"/>
      <c r="T37" s="646"/>
      <c r="U37" s="646"/>
      <c r="V37" s="646"/>
      <c r="W37" s="646"/>
      <c r="X37" s="646"/>
      <c r="Y37" s="647"/>
      <c r="Z37" s="648">
        <v>0.7</v>
      </c>
      <c r="AA37" s="648"/>
      <c r="AB37" s="648"/>
      <c r="AC37" s="648"/>
      <c r="AD37" s="649" t="s">
        <v>234</v>
      </c>
      <c r="AE37" s="649"/>
      <c r="AF37" s="649"/>
      <c r="AG37" s="649"/>
      <c r="AH37" s="649"/>
      <c r="AI37" s="649"/>
      <c r="AJ37" s="649"/>
      <c r="AK37" s="649"/>
      <c r="AL37" s="650" t="s">
        <v>240</v>
      </c>
      <c r="AM37" s="651"/>
      <c r="AN37" s="651"/>
      <c r="AO37" s="652"/>
      <c r="AQ37" s="723" t="s">
        <v>333</v>
      </c>
      <c r="AR37" s="724"/>
      <c r="AS37" s="724"/>
      <c r="AT37" s="724"/>
      <c r="AU37" s="724"/>
      <c r="AV37" s="724"/>
      <c r="AW37" s="724"/>
      <c r="AX37" s="724"/>
      <c r="AY37" s="725"/>
      <c r="AZ37" s="645">
        <v>1649762</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t="s">
        <v>240</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1671077</v>
      </c>
      <c r="CS37" s="681"/>
      <c r="CT37" s="681"/>
      <c r="CU37" s="681"/>
      <c r="CV37" s="681"/>
      <c r="CW37" s="681"/>
      <c r="CX37" s="681"/>
      <c r="CY37" s="682"/>
      <c r="CZ37" s="650">
        <v>2.7</v>
      </c>
      <c r="DA37" s="679"/>
      <c r="DB37" s="679"/>
      <c r="DC37" s="683"/>
      <c r="DD37" s="654">
        <v>1671077</v>
      </c>
      <c r="DE37" s="681"/>
      <c r="DF37" s="681"/>
      <c r="DG37" s="681"/>
      <c r="DH37" s="681"/>
      <c r="DI37" s="681"/>
      <c r="DJ37" s="681"/>
      <c r="DK37" s="682"/>
      <c r="DL37" s="654">
        <v>1192764</v>
      </c>
      <c r="DM37" s="681"/>
      <c r="DN37" s="681"/>
      <c r="DO37" s="681"/>
      <c r="DP37" s="681"/>
      <c r="DQ37" s="681"/>
      <c r="DR37" s="681"/>
      <c r="DS37" s="681"/>
      <c r="DT37" s="681"/>
      <c r="DU37" s="681"/>
      <c r="DV37" s="682"/>
      <c r="DW37" s="650">
        <v>3.3</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2879128</v>
      </c>
      <c r="S38" s="646"/>
      <c r="T38" s="646"/>
      <c r="U38" s="646"/>
      <c r="V38" s="646"/>
      <c r="W38" s="646"/>
      <c r="X38" s="646"/>
      <c r="Y38" s="647"/>
      <c r="Z38" s="648">
        <v>4.5</v>
      </c>
      <c r="AA38" s="648"/>
      <c r="AB38" s="648"/>
      <c r="AC38" s="648"/>
      <c r="AD38" s="649">
        <v>6061</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798251</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24250</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6063233</v>
      </c>
      <c r="CS38" s="646"/>
      <c r="CT38" s="646"/>
      <c r="CU38" s="646"/>
      <c r="CV38" s="646"/>
      <c r="CW38" s="646"/>
      <c r="CX38" s="646"/>
      <c r="CY38" s="647"/>
      <c r="CZ38" s="650">
        <v>9.6999999999999993</v>
      </c>
      <c r="DA38" s="679"/>
      <c r="DB38" s="679"/>
      <c r="DC38" s="683"/>
      <c r="DD38" s="654">
        <v>4848532</v>
      </c>
      <c r="DE38" s="646"/>
      <c r="DF38" s="646"/>
      <c r="DG38" s="646"/>
      <c r="DH38" s="646"/>
      <c r="DI38" s="646"/>
      <c r="DJ38" s="646"/>
      <c r="DK38" s="647"/>
      <c r="DL38" s="654">
        <v>4819636</v>
      </c>
      <c r="DM38" s="646"/>
      <c r="DN38" s="646"/>
      <c r="DO38" s="646"/>
      <c r="DP38" s="646"/>
      <c r="DQ38" s="646"/>
      <c r="DR38" s="646"/>
      <c r="DS38" s="646"/>
      <c r="DT38" s="646"/>
      <c r="DU38" s="646"/>
      <c r="DV38" s="647"/>
      <c r="DW38" s="650">
        <v>13.2</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4643500</v>
      </c>
      <c r="S39" s="646"/>
      <c r="T39" s="646"/>
      <c r="U39" s="646"/>
      <c r="V39" s="646"/>
      <c r="W39" s="646"/>
      <c r="X39" s="646"/>
      <c r="Y39" s="647"/>
      <c r="Z39" s="648">
        <v>7.3</v>
      </c>
      <c r="AA39" s="648"/>
      <c r="AB39" s="648"/>
      <c r="AC39" s="648"/>
      <c r="AD39" s="649" t="s">
        <v>234</v>
      </c>
      <c r="AE39" s="649"/>
      <c r="AF39" s="649"/>
      <c r="AG39" s="649"/>
      <c r="AH39" s="649"/>
      <c r="AI39" s="649"/>
      <c r="AJ39" s="649"/>
      <c r="AK39" s="649"/>
      <c r="AL39" s="650" t="s">
        <v>234</v>
      </c>
      <c r="AM39" s="651"/>
      <c r="AN39" s="651"/>
      <c r="AO39" s="652"/>
      <c r="AQ39" s="723" t="s">
        <v>341</v>
      </c>
      <c r="AR39" s="724"/>
      <c r="AS39" s="724"/>
      <c r="AT39" s="724"/>
      <c r="AU39" s="724"/>
      <c r="AV39" s="724"/>
      <c r="AW39" s="724"/>
      <c r="AX39" s="724"/>
      <c r="AY39" s="725"/>
      <c r="AZ39" s="645" t="s">
        <v>240</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37811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349941</v>
      </c>
      <c r="CS39" s="681"/>
      <c r="CT39" s="681"/>
      <c r="CU39" s="681"/>
      <c r="CV39" s="681"/>
      <c r="CW39" s="681"/>
      <c r="CX39" s="681"/>
      <c r="CY39" s="682"/>
      <c r="CZ39" s="650">
        <v>0.6</v>
      </c>
      <c r="DA39" s="679"/>
      <c r="DB39" s="679"/>
      <c r="DC39" s="683"/>
      <c r="DD39" s="654">
        <v>275878</v>
      </c>
      <c r="DE39" s="681"/>
      <c r="DF39" s="681"/>
      <c r="DG39" s="681"/>
      <c r="DH39" s="681"/>
      <c r="DI39" s="681"/>
      <c r="DJ39" s="681"/>
      <c r="DK39" s="682"/>
      <c r="DL39" s="654" t="s">
        <v>234</v>
      </c>
      <c r="DM39" s="681"/>
      <c r="DN39" s="681"/>
      <c r="DO39" s="681"/>
      <c r="DP39" s="681"/>
      <c r="DQ39" s="681"/>
      <c r="DR39" s="681"/>
      <c r="DS39" s="681"/>
      <c r="DT39" s="681"/>
      <c r="DU39" s="681"/>
      <c r="DV39" s="682"/>
      <c r="DW39" s="650" t="s">
        <v>139</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234</v>
      </c>
      <c r="S40" s="646"/>
      <c r="T40" s="646"/>
      <c r="U40" s="646"/>
      <c r="V40" s="646"/>
      <c r="W40" s="646"/>
      <c r="X40" s="646"/>
      <c r="Y40" s="647"/>
      <c r="Z40" s="648" t="s">
        <v>240</v>
      </c>
      <c r="AA40" s="648"/>
      <c r="AB40" s="648"/>
      <c r="AC40" s="648"/>
      <c r="AD40" s="649" t="s">
        <v>240</v>
      </c>
      <c r="AE40" s="649"/>
      <c r="AF40" s="649"/>
      <c r="AG40" s="649"/>
      <c r="AH40" s="649"/>
      <c r="AI40" s="649"/>
      <c r="AJ40" s="649"/>
      <c r="AK40" s="649"/>
      <c r="AL40" s="650" t="s">
        <v>240</v>
      </c>
      <c r="AM40" s="651"/>
      <c r="AN40" s="651"/>
      <c r="AO40" s="652"/>
      <c r="AQ40" s="723" t="s">
        <v>345</v>
      </c>
      <c r="AR40" s="724"/>
      <c r="AS40" s="724"/>
      <c r="AT40" s="724"/>
      <c r="AU40" s="724"/>
      <c r="AV40" s="724"/>
      <c r="AW40" s="724"/>
      <c r="AX40" s="724"/>
      <c r="AY40" s="725"/>
      <c r="AZ40" s="645" t="s">
        <v>234</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87</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3721631</v>
      </c>
      <c r="CS40" s="646"/>
      <c r="CT40" s="646"/>
      <c r="CU40" s="646"/>
      <c r="CV40" s="646"/>
      <c r="CW40" s="646"/>
      <c r="CX40" s="646"/>
      <c r="CY40" s="647"/>
      <c r="CZ40" s="650">
        <v>5.9</v>
      </c>
      <c r="DA40" s="679"/>
      <c r="DB40" s="679"/>
      <c r="DC40" s="683"/>
      <c r="DD40" s="654">
        <v>659839</v>
      </c>
      <c r="DE40" s="646"/>
      <c r="DF40" s="646"/>
      <c r="DG40" s="646"/>
      <c r="DH40" s="646"/>
      <c r="DI40" s="646"/>
      <c r="DJ40" s="646"/>
      <c r="DK40" s="647"/>
      <c r="DL40" s="654">
        <v>101504</v>
      </c>
      <c r="DM40" s="646"/>
      <c r="DN40" s="646"/>
      <c r="DO40" s="646"/>
      <c r="DP40" s="646"/>
      <c r="DQ40" s="646"/>
      <c r="DR40" s="646"/>
      <c r="DS40" s="646"/>
      <c r="DT40" s="646"/>
      <c r="DU40" s="646"/>
      <c r="DV40" s="647"/>
      <c r="DW40" s="650">
        <v>0.3</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2248300</v>
      </c>
      <c r="S41" s="646"/>
      <c r="T41" s="646"/>
      <c r="U41" s="646"/>
      <c r="V41" s="646"/>
      <c r="W41" s="646"/>
      <c r="X41" s="646"/>
      <c r="Y41" s="647"/>
      <c r="Z41" s="648">
        <v>3.5</v>
      </c>
      <c r="AA41" s="648"/>
      <c r="AB41" s="648"/>
      <c r="AC41" s="648"/>
      <c r="AD41" s="649" t="s">
        <v>139</v>
      </c>
      <c r="AE41" s="649"/>
      <c r="AF41" s="649"/>
      <c r="AG41" s="649"/>
      <c r="AH41" s="649"/>
      <c r="AI41" s="649"/>
      <c r="AJ41" s="649"/>
      <c r="AK41" s="649"/>
      <c r="AL41" s="650" t="s">
        <v>240</v>
      </c>
      <c r="AM41" s="651"/>
      <c r="AN41" s="651"/>
      <c r="AO41" s="652"/>
      <c r="AQ41" s="723" t="s">
        <v>350</v>
      </c>
      <c r="AR41" s="724"/>
      <c r="AS41" s="724"/>
      <c r="AT41" s="724"/>
      <c r="AU41" s="724"/>
      <c r="AV41" s="724"/>
      <c r="AW41" s="724"/>
      <c r="AX41" s="724"/>
      <c r="AY41" s="725"/>
      <c r="AZ41" s="645">
        <v>1388121</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234</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240</v>
      </c>
      <c r="CS41" s="681"/>
      <c r="CT41" s="681"/>
      <c r="CU41" s="681"/>
      <c r="CV41" s="681"/>
      <c r="CW41" s="681"/>
      <c r="CX41" s="681"/>
      <c r="CY41" s="682"/>
      <c r="CZ41" s="650" t="s">
        <v>234</v>
      </c>
      <c r="DA41" s="679"/>
      <c r="DB41" s="679"/>
      <c r="DC41" s="683"/>
      <c r="DD41" s="654" t="s">
        <v>240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63527046</v>
      </c>
      <c r="S42" s="731"/>
      <c r="T42" s="731"/>
      <c r="U42" s="731"/>
      <c r="V42" s="731"/>
      <c r="W42" s="731"/>
      <c r="X42" s="731"/>
      <c r="Y42" s="739"/>
      <c r="Z42" s="740">
        <v>100</v>
      </c>
      <c r="AA42" s="740"/>
      <c r="AB42" s="740"/>
      <c r="AC42" s="740"/>
      <c r="AD42" s="741">
        <v>34339402</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4675112</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356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4186348</v>
      </c>
      <c r="CS42" s="646"/>
      <c r="CT42" s="646"/>
      <c r="CU42" s="646"/>
      <c r="CV42" s="646"/>
      <c r="CW42" s="646"/>
      <c r="CX42" s="646"/>
      <c r="CY42" s="647"/>
      <c r="CZ42" s="650">
        <v>6.7</v>
      </c>
      <c r="DA42" s="651"/>
      <c r="DB42" s="651"/>
      <c r="DC42" s="663"/>
      <c r="DD42" s="654">
        <v>1042261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51941</v>
      </c>
      <c r="CS43" s="681"/>
      <c r="CT43" s="681"/>
      <c r="CU43" s="681"/>
      <c r="CV43" s="681"/>
      <c r="CW43" s="681"/>
      <c r="CX43" s="681"/>
      <c r="CY43" s="682"/>
      <c r="CZ43" s="650">
        <v>0.1</v>
      </c>
      <c r="DA43" s="679"/>
      <c r="DB43" s="679"/>
      <c r="DC43" s="683"/>
      <c r="DD43" s="654">
        <v>36361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4160331</v>
      </c>
      <c r="CS44" s="646"/>
      <c r="CT44" s="646"/>
      <c r="CU44" s="646"/>
      <c r="CV44" s="646"/>
      <c r="CW44" s="646"/>
      <c r="CX44" s="646"/>
      <c r="CY44" s="647"/>
      <c r="CZ44" s="650">
        <v>6.6</v>
      </c>
      <c r="DA44" s="651"/>
      <c r="DB44" s="651"/>
      <c r="DC44" s="663"/>
      <c r="DD44" s="654">
        <v>1041889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2192203</v>
      </c>
      <c r="CS45" s="681"/>
      <c r="CT45" s="681"/>
      <c r="CU45" s="681"/>
      <c r="CV45" s="681"/>
      <c r="CW45" s="681"/>
      <c r="CX45" s="681"/>
      <c r="CY45" s="682"/>
      <c r="CZ45" s="650">
        <v>3.5</v>
      </c>
      <c r="DA45" s="679"/>
      <c r="DB45" s="679"/>
      <c r="DC45" s="683"/>
      <c r="DD45" s="654">
        <v>25197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1955673</v>
      </c>
      <c r="CS46" s="646"/>
      <c r="CT46" s="646"/>
      <c r="CU46" s="646"/>
      <c r="CV46" s="646"/>
      <c r="CW46" s="646"/>
      <c r="CX46" s="646"/>
      <c r="CY46" s="647"/>
      <c r="CZ46" s="650">
        <v>3.1</v>
      </c>
      <c r="DA46" s="651"/>
      <c r="DB46" s="651"/>
      <c r="DC46" s="663"/>
      <c r="DD46" s="654">
        <v>1015437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26017</v>
      </c>
      <c r="CS47" s="681"/>
      <c r="CT47" s="681"/>
      <c r="CU47" s="681"/>
      <c r="CV47" s="681"/>
      <c r="CW47" s="681"/>
      <c r="CX47" s="681"/>
      <c r="CY47" s="682"/>
      <c r="CZ47" s="650">
        <v>0</v>
      </c>
      <c r="DA47" s="679"/>
      <c r="DB47" s="679"/>
      <c r="DC47" s="683"/>
      <c r="DD47" s="654">
        <v>372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234</v>
      </c>
      <c r="CS48" s="646"/>
      <c r="CT48" s="646"/>
      <c r="CU48" s="646"/>
      <c r="CV48" s="646"/>
      <c r="CW48" s="646"/>
      <c r="CX48" s="646"/>
      <c r="CY48" s="647"/>
      <c r="CZ48" s="650" t="s">
        <v>240</v>
      </c>
      <c r="DA48" s="651"/>
      <c r="DB48" s="651"/>
      <c r="DC48" s="663"/>
      <c r="DD48" s="654" t="s">
        <v>240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62771041</v>
      </c>
      <c r="CS49" s="716"/>
      <c r="CT49" s="716"/>
      <c r="CU49" s="716"/>
      <c r="CV49" s="716"/>
      <c r="CW49" s="716"/>
      <c r="CX49" s="716"/>
      <c r="CY49" s="747"/>
      <c r="CZ49" s="742">
        <v>100</v>
      </c>
      <c r="DA49" s="748"/>
      <c r="DB49" s="748"/>
      <c r="DC49" s="749"/>
      <c r="DD49" s="750">
        <v>38951242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gUsA138uqi5te3lIFsCD7WvuY92c7CEEOTggjpwt3B9/eUkUqMEt3qZ7XUXeHSG0bvUqcex1tCAhIvulpMm5w==" saltValue="r6AEu7IOLDDxjff2PlL6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V58" zoomScale="55" zoomScaleNormal="55" zoomScaleSheetLayoutView="70" workbookViewId="0">
      <selection activeCell="DB107" sqref="DB10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63732</v>
      </c>
      <c r="R7" s="781"/>
      <c r="S7" s="781"/>
      <c r="T7" s="781"/>
      <c r="U7" s="781"/>
      <c r="V7" s="781">
        <v>62976</v>
      </c>
      <c r="W7" s="781"/>
      <c r="X7" s="781"/>
      <c r="Y7" s="781"/>
      <c r="Z7" s="781"/>
      <c r="AA7" s="781">
        <v>756</v>
      </c>
      <c r="AB7" s="781"/>
      <c r="AC7" s="781"/>
      <c r="AD7" s="781"/>
      <c r="AE7" s="782"/>
      <c r="AF7" s="783">
        <v>516</v>
      </c>
      <c r="AG7" s="784"/>
      <c r="AH7" s="784"/>
      <c r="AI7" s="784"/>
      <c r="AJ7" s="785"/>
      <c r="AK7" s="820">
        <v>195</v>
      </c>
      <c r="AL7" s="821"/>
      <c r="AM7" s="821"/>
      <c r="AN7" s="821"/>
      <c r="AO7" s="821"/>
      <c r="AP7" s="821">
        <v>43434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579</v>
      </c>
      <c r="BT7" s="825"/>
      <c r="BU7" s="825"/>
      <c r="BV7" s="825"/>
      <c r="BW7" s="825"/>
      <c r="BX7" s="825"/>
      <c r="BY7" s="825"/>
      <c r="BZ7" s="825"/>
      <c r="CA7" s="825"/>
      <c r="CB7" s="825"/>
      <c r="CC7" s="825"/>
      <c r="CD7" s="825"/>
      <c r="CE7" s="825"/>
      <c r="CF7" s="825"/>
      <c r="CG7" s="826"/>
      <c r="CH7" s="817">
        <v>0</v>
      </c>
      <c r="CI7" s="818"/>
      <c r="CJ7" s="818"/>
      <c r="CK7" s="818"/>
      <c r="CL7" s="819"/>
      <c r="CM7" s="817">
        <v>43</v>
      </c>
      <c r="CN7" s="818"/>
      <c r="CO7" s="818"/>
      <c r="CP7" s="818"/>
      <c r="CQ7" s="819"/>
      <c r="CR7" s="817">
        <v>19</v>
      </c>
      <c r="CS7" s="818"/>
      <c r="CT7" s="818"/>
      <c r="CU7" s="818"/>
      <c r="CV7" s="819"/>
      <c r="CW7" s="817">
        <v>17</v>
      </c>
      <c r="CX7" s="818"/>
      <c r="CY7" s="818"/>
      <c r="CZ7" s="818"/>
      <c r="DA7" s="819"/>
      <c r="DB7" s="817" t="s">
        <v>516</v>
      </c>
      <c r="DC7" s="818"/>
      <c r="DD7" s="818"/>
      <c r="DE7" s="818"/>
      <c r="DF7" s="819"/>
      <c r="DG7" s="817" t="s">
        <v>516</v>
      </c>
      <c r="DH7" s="818"/>
      <c r="DI7" s="818"/>
      <c r="DJ7" s="818"/>
      <c r="DK7" s="819"/>
      <c r="DL7" s="817" t="s">
        <v>516</v>
      </c>
      <c r="DM7" s="818"/>
      <c r="DN7" s="818"/>
      <c r="DO7" s="818"/>
      <c r="DP7" s="819"/>
      <c r="DQ7" s="817" t="s">
        <v>516</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45</v>
      </c>
      <c r="R8" s="805"/>
      <c r="S8" s="805"/>
      <c r="T8" s="805"/>
      <c r="U8" s="805"/>
      <c r="V8" s="805">
        <v>45</v>
      </c>
      <c r="W8" s="805"/>
      <c r="X8" s="805"/>
      <c r="Y8" s="805"/>
      <c r="Z8" s="805"/>
      <c r="AA8" s="805" t="s">
        <v>596</v>
      </c>
      <c r="AB8" s="805"/>
      <c r="AC8" s="805"/>
      <c r="AD8" s="805"/>
      <c r="AE8" s="806"/>
      <c r="AF8" s="807" t="s">
        <v>391</v>
      </c>
      <c r="AG8" s="808"/>
      <c r="AH8" s="808"/>
      <c r="AI8" s="808"/>
      <c r="AJ8" s="809"/>
      <c r="AK8" s="810" t="s">
        <v>597</v>
      </c>
      <c r="AL8" s="811"/>
      <c r="AM8" s="811"/>
      <c r="AN8" s="811"/>
      <c r="AO8" s="811"/>
      <c r="AP8" s="811">
        <v>19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580</v>
      </c>
      <c r="BT8" s="815"/>
      <c r="BU8" s="815"/>
      <c r="BV8" s="815"/>
      <c r="BW8" s="815"/>
      <c r="BX8" s="815"/>
      <c r="BY8" s="815"/>
      <c r="BZ8" s="815"/>
      <c r="CA8" s="815"/>
      <c r="CB8" s="815"/>
      <c r="CC8" s="815"/>
      <c r="CD8" s="815"/>
      <c r="CE8" s="815"/>
      <c r="CF8" s="815"/>
      <c r="CG8" s="816"/>
      <c r="CH8" s="827">
        <v>30</v>
      </c>
      <c r="CI8" s="828"/>
      <c r="CJ8" s="828"/>
      <c r="CK8" s="828"/>
      <c r="CL8" s="829"/>
      <c r="CM8" s="827">
        <v>285</v>
      </c>
      <c r="CN8" s="828"/>
      <c r="CO8" s="828"/>
      <c r="CP8" s="828"/>
      <c r="CQ8" s="829"/>
      <c r="CR8" s="827">
        <v>10</v>
      </c>
      <c r="CS8" s="828"/>
      <c r="CT8" s="828"/>
      <c r="CU8" s="828"/>
      <c r="CV8" s="829"/>
      <c r="CW8" s="827">
        <v>7</v>
      </c>
      <c r="CX8" s="828"/>
      <c r="CY8" s="828"/>
      <c r="CZ8" s="828"/>
      <c r="DA8" s="829"/>
      <c r="DB8" s="827" t="s">
        <v>516</v>
      </c>
      <c r="DC8" s="828"/>
      <c r="DD8" s="828"/>
      <c r="DE8" s="828"/>
      <c r="DF8" s="829"/>
      <c r="DG8" s="827" t="s">
        <v>516</v>
      </c>
      <c r="DH8" s="828"/>
      <c r="DI8" s="828"/>
      <c r="DJ8" s="828"/>
      <c r="DK8" s="829"/>
      <c r="DL8" s="827" t="s">
        <v>516</v>
      </c>
      <c r="DM8" s="828"/>
      <c r="DN8" s="828"/>
      <c r="DO8" s="828"/>
      <c r="DP8" s="829"/>
      <c r="DQ8" s="827" t="s">
        <v>516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581</v>
      </c>
      <c r="BT9" s="815"/>
      <c r="BU9" s="815"/>
      <c r="BV9" s="815"/>
      <c r="BW9" s="815"/>
      <c r="BX9" s="815"/>
      <c r="BY9" s="815"/>
      <c r="BZ9" s="815"/>
      <c r="CA9" s="815"/>
      <c r="CB9" s="815"/>
      <c r="CC9" s="815"/>
      <c r="CD9" s="815"/>
      <c r="CE9" s="815"/>
      <c r="CF9" s="815"/>
      <c r="CG9" s="816"/>
      <c r="CH9" s="827" t="s">
        <v>516</v>
      </c>
      <c r="CI9" s="828"/>
      <c r="CJ9" s="828"/>
      <c r="CK9" s="828"/>
      <c r="CL9" s="829"/>
      <c r="CM9" s="827">
        <v>10</v>
      </c>
      <c r="CN9" s="828"/>
      <c r="CO9" s="828"/>
      <c r="CP9" s="828"/>
      <c r="CQ9" s="829"/>
      <c r="CR9" s="827">
        <v>10</v>
      </c>
      <c r="CS9" s="828"/>
      <c r="CT9" s="828"/>
      <c r="CU9" s="828"/>
      <c r="CV9" s="829"/>
      <c r="CW9" s="827">
        <v>45</v>
      </c>
      <c r="CX9" s="828"/>
      <c r="CY9" s="828"/>
      <c r="CZ9" s="828"/>
      <c r="DA9" s="829"/>
      <c r="DB9" s="827" t="s">
        <v>516</v>
      </c>
      <c r="DC9" s="828"/>
      <c r="DD9" s="828"/>
      <c r="DE9" s="828"/>
      <c r="DF9" s="829"/>
      <c r="DG9" s="827" t="s">
        <v>516</v>
      </c>
      <c r="DH9" s="828"/>
      <c r="DI9" s="828"/>
      <c r="DJ9" s="828"/>
      <c r="DK9" s="829"/>
      <c r="DL9" s="827" t="s">
        <v>516</v>
      </c>
      <c r="DM9" s="828"/>
      <c r="DN9" s="828"/>
      <c r="DO9" s="828"/>
      <c r="DP9" s="829"/>
      <c r="DQ9" s="827" t="s">
        <v>516</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582</v>
      </c>
      <c r="BT10" s="815"/>
      <c r="BU10" s="815"/>
      <c r="BV10" s="815"/>
      <c r="BW10" s="815"/>
      <c r="BX10" s="815"/>
      <c r="BY10" s="815"/>
      <c r="BZ10" s="815"/>
      <c r="CA10" s="815"/>
      <c r="CB10" s="815"/>
      <c r="CC10" s="815"/>
      <c r="CD10" s="815"/>
      <c r="CE10" s="815"/>
      <c r="CF10" s="815"/>
      <c r="CG10" s="816"/>
      <c r="CH10" s="827">
        <v>-2</v>
      </c>
      <c r="CI10" s="828"/>
      <c r="CJ10" s="828"/>
      <c r="CK10" s="828"/>
      <c r="CL10" s="829"/>
      <c r="CM10" s="827">
        <v>171</v>
      </c>
      <c r="CN10" s="828"/>
      <c r="CO10" s="828"/>
      <c r="CP10" s="828"/>
      <c r="CQ10" s="829"/>
      <c r="CR10" s="827">
        <v>30</v>
      </c>
      <c r="CS10" s="828"/>
      <c r="CT10" s="828"/>
      <c r="CU10" s="828"/>
      <c r="CV10" s="829"/>
      <c r="CW10" s="827">
        <v>122</v>
      </c>
      <c r="CX10" s="828"/>
      <c r="CY10" s="828"/>
      <c r="CZ10" s="828"/>
      <c r="DA10" s="829"/>
      <c r="DB10" s="827" t="s">
        <v>516</v>
      </c>
      <c r="DC10" s="828"/>
      <c r="DD10" s="828"/>
      <c r="DE10" s="828"/>
      <c r="DF10" s="829"/>
      <c r="DG10" s="827" t="s">
        <v>516</v>
      </c>
      <c r="DH10" s="828"/>
      <c r="DI10" s="828"/>
      <c r="DJ10" s="828"/>
      <c r="DK10" s="829"/>
      <c r="DL10" s="827" t="s">
        <v>516</v>
      </c>
      <c r="DM10" s="828"/>
      <c r="DN10" s="828"/>
      <c r="DO10" s="828"/>
      <c r="DP10" s="829"/>
      <c r="DQ10" s="827" t="s">
        <v>516</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583</v>
      </c>
      <c r="BT11" s="815"/>
      <c r="BU11" s="815"/>
      <c r="BV11" s="815"/>
      <c r="BW11" s="815"/>
      <c r="BX11" s="815"/>
      <c r="BY11" s="815"/>
      <c r="BZ11" s="815"/>
      <c r="CA11" s="815"/>
      <c r="CB11" s="815"/>
      <c r="CC11" s="815"/>
      <c r="CD11" s="815"/>
      <c r="CE11" s="815"/>
      <c r="CF11" s="815"/>
      <c r="CG11" s="816"/>
      <c r="CH11" s="827">
        <v>-1</v>
      </c>
      <c r="CI11" s="828"/>
      <c r="CJ11" s="828"/>
      <c r="CK11" s="828"/>
      <c r="CL11" s="829"/>
      <c r="CM11" s="827">
        <v>51</v>
      </c>
      <c r="CN11" s="828"/>
      <c r="CO11" s="828"/>
      <c r="CP11" s="828"/>
      <c r="CQ11" s="829"/>
      <c r="CR11" s="827">
        <v>50</v>
      </c>
      <c r="CS11" s="828"/>
      <c r="CT11" s="828"/>
      <c r="CU11" s="828"/>
      <c r="CV11" s="829"/>
      <c r="CW11" s="827">
        <v>26</v>
      </c>
      <c r="CX11" s="828"/>
      <c r="CY11" s="828"/>
      <c r="CZ11" s="828"/>
      <c r="DA11" s="829"/>
      <c r="DB11" s="827" t="s">
        <v>516</v>
      </c>
      <c r="DC11" s="828"/>
      <c r="DD11" s="828"/>
      <c r="DE11" s="828"/>
      <c r="DF11" s="829"/>
      <c r="DG11" s="827" t="s">
        <v>516</v>
      </c>
      <c r="DH11" s="828"/>
      <c r="DI11" s="828"/>
      <c r="DJ11" s="828"/>
      <c r="DK11" s="829"/>
      <c r="DL11" s="827" t="s">
        <v>516</v>
      </c>
      <c r="DM11" s="828"/>
      <c r="DN11" s="828"/>
      <c r="DO11" s="828"/>
      <c r="DP11" s="829"/>
      <c r="DQ11" s="827" t="s">
        <v>516</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584</v>
      </c>
      <c r="BT12" s="815"/>
      <c r="BU12" s="815"/>
      <c r="BV12" s="815"/>
      <c r="BW12" s="815"/>
      <c r="BX12" s="815"/>
      <c r="BY12" s="815"/>
      <c r="BZ12" s="815"/>
      <c r="CA12" s="815"/>
      <c r="CB12" s="815"/>
      <c r="CC12" s="815"/>
      <c r="CD12" s="815"/>
      <c r="CE12" s="815"/>
      <c r="CF12" s="815"/>
      <c r="CG12" s="816"/>
      <c r="CH12" s="827">
        <v>3</v>
      </c>
      <c r="CI12" s="828"/>
      <c r="CJ12" s="828"/>
      <c r="CK12" s="828"/>
      <c r="CL12" s="829"/>
      <c r="CM12" s="827">
        <v>68</v>
      </c>
      <c r="CN12" s="828"/>
      <c r="CO12" s="828"/>
      <c r="CP12" s="828"/>
      <c r="CQ12" s="829"/>
      <c r="CR12" s="827">
        <v>10</v>
      </c>
      <c r="CS12" s="828"/>
      <c r="CT12" s="828"/>
      <c r="CU12" s="828"/>
      <c r="CV12" s="829"/>
      <c r="CW12" s="827" t="s">
        <v>516</v>
      </c>
      <c r="CX12" s="828"/>
      <c r="CY12" s="828"/>
      <c r="CZ12" s="828"/>
      <c r="DA12" s="829"/>
      <c r="DB12" s="827" t="s">
        <v>516</v>
      </c>
      <c r="DC12" s="828"/>
      <c r="DD12" s="828"/>
      <c r="DE12" s="828"/>
      <c r="DF12" s="829"/>
      <c r="DG12" s="827" t="s">
        <v>516</v>
      </c>
      <c r="DH12" s="828"/>
      <c r="DI12" s="828"/>
      <c r="DJ12" s="828"/>
      <c r="DK12" s="829"/>
      <c r="DL12" s="827" t="s">
        <v>516</v>
      </c>
      <c r="DM12" s="828"/>
      <c r="DN12" s="828"/>
      <c r="DO12" s="828"/>
      <c r="DP12" s="829"/>
      <c r="DQ12" s="827" t="s">
        <v>516</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585</v>
      </c>
      <c r="BT13" s="815"/>
      <c r="BU13" s="815"/>
      <c r="BV13" s="815"/>
      <c r="BW13" s="815"/>
      <c r="BX13" s="815"/>
      <c r="BY13" s="815"/>
      <c r="BZ13" s="815"/>
      <c r="CA13" s="815"/>
      <c r="CB13" s="815"/>
      <c r="CC13" s="815"/>
      <c r="CD13" s="815"/>
      <c r="CE13" s="815"/>
      <c r="CF13" s="815"/>
      <c r="CG13" s="816"/>
      <c r="CH13" s="827">
        <v>0</v>
      </c>
      <c r="CI13" s="828"/>
      <c r="CJ13" s="828"/>
      <c r="CK13" s="828"/>
      <c r="CL13" s="829"/>
      <c r="CM13" s="827">
        <v>52</v>
      </c>
      <c r="CN13" s="828"/>
      <c r="CO13" s="828"/>
      <c r="CP13" s="828"/>
      <c r="CQ13" s="829"/>
      <c r="CR13" s="827">
        <v>50</v>
      </c>
      <c r="CS13" s="828"/>
      <c r="CT13" s="828"/>
      <c r="CU13" s="828"/>
      <c r="CV13" s="829"/>
      <c r="CW13" s="827">
        <v>76</v>
      </c>
      <c r="CX13" s="828"/>
      <c r="CY13" s="828"/>
      <c r="CZ13" s="828"/>
      <c r="DA13" s="829"/>
      <c r="DB13" s="827" t="s">
        <v>516</v>
      </c>
      <c r="DC13" s="828"/>
      <c r="DD13" s="828"/>
      <c r="DE13" s="828"/>
      <c r="DF13" s="829"/>
      <c r="DG13" s="827" t="s">
        <v>516</v>
      </c>
      <c r="DH13" s="828"/>
      <c r="DI13" s="828"/>
      <c r="DJ13" s="828"/>
      <c r="DK13" s="829"/>
      <c r="DL13" s="827" t="s">
        <v>516</v>
      </c>
      <c r="DM13" s="828"/>
      <c r="DN13" s="828"/>
      <c r="DO13" s="828"/>
      <c r="DP13" s="829"/>
      <c r="DQ13" s="827" t="s">
        <v>516</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586</v>
      </c>
      <c r="BT14" s="815"/>
      <c r="BU14" s="815"/>
      <c r="BV14" s="815"/>
      <c r="BW14" s="815"/>
      <c r="BX14" s="815"/>
      <c r="BY14" s="815"/>
      <c r="BZ14" s="815"/>
      <c r="CA14" s="815"/>
      <c r="CB14" s="815"/>
      <c r="CC14" s="815"/>
      <c r="CD14" s="815"/>
      <c r="CE14" s="815"/>
      <c r="CF14" s="815"/>
      <c r="CG14" s="816"/>
      <c r="CH14" s="827">
        <v>-2</v>
      </c>
      <c r="CI14" s="828"/>
      <c r="CJ14" s="828"/>
      <c r="CK14" s="828"/>
      <c r="CL14" s="829"/>
      <c r="CM14" s="827">
        <v>-422</v>
      </c>
      <c r="CN14" s="828"/>
      <c r="CO14" s="828"/>
      <c r="CP14" s="828"/>
      <c r="CQ14" s="829"/>
      <c r="CR14" s="827">
        <v>5</v>
      </c>
      <c r="CS14" s="828"/>
      <c r="CT14" s="828"/>
      <c r="CU14" s="828"/>
      <c r="CV14" s="829"/>
      <c r="CW14" s="827" t="s">
        <v>516</v>
      </c>
      <c r="CX14" s="828"/>
      <c r="CY14" s="828"/>
      <c r="CZ14" s="828"/>
      <c r="DA14" s="829"/>
      <c r="DB14" s="827" t="s">
        <v>516</v>
      </c>
      <c r="DC14" s="828"/>
      <c r="DD14" s="828"/>
      <c r="DE14" s="828"/>
      <c r="DF14" s="829"/>
      <c r="DG14" s="827">
        <v>949</v>
      </c>
      <c r="DH14" s="828"/>
      <c r="DI14" s="828"/>
      <c r="DJ14" s="828"/>
      <c r="DK14" s="829"/>
      <c r="DL14" s="827" t="s">
        <v>516</v>
      </c>
      <c r="DM14" s="828"/>
      <c r="DN14" s="828"/>
      <c r="DO14" s="828"/>
      <c r="DP14" s="829"/>
      <c r="DQ14" s="827">
        <v>537</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587</v>
      </c>
      <c r="BT15" s="815"/>
      <c r="BU15" s="815"/>
      <c r="BV15" s="815"/>
      <c r="BW15" s="815"/>
      <c r="BX15" s="815"/>
      <c r="BY15" s="815"/>
      <c r="BZ15" s="815"/>
      <c r="CA15" s="815"/>
      <c r="CB15" s="815"/>
      <c r="CC15" s="815"/>
      <c r="CD15" s="815"/>
      <c r="CE15" s="815"/>
      <c r="CF15" s="815"/>
      <c r="CG15" s="816"/>
      <c r="CH15" s="827">
        <v>0</v>
      </c>
      <c r="CI15" s="828"/>
      <c r="CJ15" s="828"/>
      <c r="CK15" s="828"/>
      <c r="CL15" s="829"/>
      <c r="CM15" s="827">
        <v>11</v>
      </c>
      <c r="CN15" s="828"/>
      <c r="CO15" s="828"/>
      <c r="CP15" s="828"/>
      <c r="CQ15" s="829"/>
      <c r="CR15" s="827">
        <v>2</v>
      </c>
      <c r="CS15" s="828"/>
      <c r="CT15" s="828"/>
      <c r="CU15" s="828"/>
      <c r="CV15" s="829"/>
      <c r="CW15" s="827" t="s">
        <v>516</v>
      </c>
      <c r="CX15" s="828"/>
      <c r="CY15" s="828"/>
      <c r="CZ15" s="828"/>
      <c r="DA15" s="829"/>
      <c r="DB15" s="827" t="s">
        <v>516</v>
      </c>
      <c r="DC15" s="828"/>
      <c r="DD15" s="828"/>
      <c r="DE15" s="828"/>
      <c r="DF15" s="829"/>
      <c r="DG15" s="827" t="s">
        <v>516</v>
      </c>
      <c r="DH15" s="828"/>
      <c r="DI15" s="828"/>
      <c r="DJ15" s="828"/>
      <c r="DK15" s="829"/>
      <c r="DL15" s="827" t="s">
        <v>516</v>
      </c>
      <c r="DM15" s="828"/>
      <c r="DN15" s="828"/>
      <c r="DO15" s="828"/>
      <c r="DP15" s="829"/>
      <c r="DQ15" s="827" t="s">
        <v>516</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63527</v>
      </c>
      <c r="R23" s="840"/>
      <c r="S23" s="840"/>
      <c r="T23" s="840"/>
      <c r="U23" s="840"/>
      <c r="V23" s="840">
        <v>62771</v>
      </c>
      <c r="W23" s="840"/>
      <c r="X23" s="840"/>
      <c r="Y23" s="840"/>
      <c r="Z23" s="840"/>
      <c r="AA23" s="840">
        <v>756</v>
      </c>
      <c r="AB23" s="840"/>
      <c r="AC23" s="840"/>
      <c r="AD23" s="840"/>
      <c r="AE23" s="841"/>
      <c r="AF23" s="842">
        <v>516</v>
      </c>
      <c r="AG23" s="840"/>
      <c r="AH23" s="840"/>
      <c r="AI23" s="840"/>
      <c r="AJ23" s="843"/>
      <c r="AK23" s="844"/>
      <c r="AL23" s="845"/>
      <c r="AM23" s="845"/>
      <c r="AN23" s="845"/>
      <c r="AO23" s="845"/>
      <c r="AP23" s="840"/>
      <c r="AQ23" s="840"/>
      <c r="AR23" s="840"/>
      <c r="AS23" s="840"/>
      <c r="AT23" s="840"/>
      <c r="AU23" s="846"/>
      <c r="AV23" s="846"/>
      <c r="AW23" s="846"/>
      <c r="AX23" s="846"/>
      <c r="AY23" s="847"/>
      <c r="AZ23" s="855" t="s">
        <v>240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18771</v>
      </c>
      <c r="R28" s="869"/>
      <c r="S28" s="869"/>
      <c r="T28" s="869"/>
      <c r="U28" s="869"/>
      <c r="V28" s="869">
        <v>18771</v>
      </c>
      <c r="W28" s="869"/>
      <c r="X28" s="869"/>
      <c r="Y28" s="869"/>
      <c r="Z28" s="869"/>
      <c r="AA28" s="869" t="s">
        <v>596</v>
      </c>
      <c r="AB28" s="869"/>
      <c r="AC28" s="869"/>
      <c r="AD28" s="869"/>
      <c r="AE28" s="870"/>
      <c r="AF28" s="871" t="s">
        <v>240</v>
      </c>
      <c r="AG28" s="869"/>
      <c r="AH28" s="869"/>
      <c r="AI28" s="869"/>
      <c r="AJ28" s="872"/>
      <c r="AK28" s="873">
        <v>1902</v>
      </c>
      <c r="AL28" s="864"/>
      <c r="AM28" s="864"/>
      <c r="AN28" s="864"/>
      <c r="AO28" s="864"/>
      <c r="AP28" s="864" t="s">
        <v>516</v>
      </c>
      <c r="AQ28" s="864"/>
      <c r="AR28" s="864"/>
      <c r="AS28" s="864"/>
      <c r="AT28" s="864"/>
      <c r="AU28" s="864" t="s">
        <v>516</v>
      </c>
      <c r="AV28" s="864"/>
      <c r="AW28" s="864"/>
      <c r="AX28" s="864"/>
      <c r="AY28" s="864"/>
      <c r="AZ28" s="865" t="s">
        <v>516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2920</v>
      </c>
      <c r="R29" s="805"/>
      <c r="S29" s="805"/>
      <c r="T29" s="805"/>
      <c r="U29" s="805"/>
      <c r="V29" s="805">
        <v>2908</v>
      </c>
      <c r="W29" s="805"/>
      <c r="X29" s="805"/>
      <c r="Y29" s="805"/>
      <c r="Z29" s="805"/>
      <c r="AA29" s="805">
        <v>12</v>
      </c>
      <c r="AB29" s="805"/>
      <c r="AC29" s="805"/>
      <c r="AD29" s="805"/>
      <c r="AE29" s="806"/>
      <c r="AF29" s="807">
        <v>12</v>
      </c>
      <c r="AG29" s="808"/>
      <c r="AH29" s="808"/>
      <c r="AI29" s="808"/>
      <c r="AJ29" s="809"/>
      <c r="AK29" s="876">
        <v>562</v>
      </c>
      <c r="AL29" s="877"/>
      <c r="AM29" s="877"/>
      <c r="AN29" s="877"/>
      <c r="AO29" s="877"/>
      <c r="AP29" s="877" t="s">
        <v>516</v>
      </c>
      <c r="AQ29" s="877"/>
      <c r="AR29" s="877"/>
      <c r="AS29" s="877"/>
      <c r="AT29" s="877"/>
      <c r="AU29" s="877" t="s">
        <v>516</v>
      </c>
      <c r="AV29" s="877"/>
      <c r="AW29" s="877"/>
      <c r="AX29" s="877"/>
      <c r="AY29" s="877"/>
      <c r="AZ29" s="878" t="s">
        <v>516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15270</v>
      </c>
      <c r="R30" s="805"/>
      <c r="S30" s="805"/>
      <c r="T30" s="805"/>
      <c r="U30" s="805"/>
      <c r="V30" s="805">
        <v>14835</v>
      </c>
      <c r="W30" s="805"/>
      <c r="X30" s="805"/>
      <c r="Y30" s="805"/>
      <c r="Z30" s="805"/>
      <c r="AA30" s="805">
        <v>435</v>
      </c>
      <c r="AB30" s="805"/>
      <c r="AC30" s="805"/>
      <c r="AD30" s="805"/>
      <c r="AE30" s="806"/>
      <c r="AF30" s="807">
        <v>435</v>
      </c>
      <c r="AG30" s="808"/>
      <c r="AH30" s="808"/>
      <c r="AI30" s="808"/>
      <c r="AJ30" s="809"/>
      <c r="AK30" s="876">
        <v>2551</v>
      </c>
      <c r="AL30" s="877"/>
      <c r="AM30" s="877"/>
      <c r="AN30" s="877"/>
      <c r="AO30" s="877"/>
      <c r="AP30" s="877" t="s">
        <v>516</v>
      </c>
      <c r="AQ30" s="877"/>
      <c r="AR30" s="877"/>
      <c r="AS30" s="877"/>
      <c r="AT30" s="877"/>
      <c r="AU30" s="877" t="s">
        <v>516</v>
      </c>
      <c r="AV30" s="877"/>
      <c r="AW30" s="877"/>
      <c r="AX30" s="877"/>
      <c r="AY30" s="877"/>
      <c r="AZ30" s="878" t="s">
        <v>516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3562</v>
      </c>
      <c r="R31" s="805"/>
      <c r="S31" s="805"/>
      <c r="T31" s="805"/>
      <c r="U31" s="805"/>
      <c r="V31" s="805">
        <v>3389</v>
      </c>
      <c r="W31" s="805"/>
      <c r="X31" s="805"/>
      <c r="Y31" s="805"/>
      <c r="Z31" s="805"/>
      <c r="AA31" s="805">
        <v>173</v>
      </c>
      <c r="AB31" s="805"/>
      <c r="AC31" s="805"/>
      <c r="AD31" s="805"/>
      <c r="AE31" s="806"/>
      <c r="AF31" s="807">
        <v>2025</v>
      </c>
      <c r="AG31" s="808"/>
      <c r="AH31" s="808"/>
      <c r="AI31" s="808"/>
      <c r="AJ31" s="809"/>
      <c r="AK31" s="876">
        <v>798</v>
      </c>
      <c r="AL31" s="877"/>
      <c r="AM31" s="877"/>
      <c r="AN31" s="877"/>
      <c r="AO31" s="877"/>
      <c r="AP31" s="877">
        <v>6710</v>
      </c>
      <c r="AQ31" s="877"/>
      <c r="AR31" s="877"/>
      <c r="AS31" s="877"/>
      <c r="AT31" s="877"/>
      <c r="AU31" s="877">
        <v>664</v>
      </c>
      <c r="AV31" s="877"/>
      <c r="AW31" s="877"/>
      <c r="AX31" s="877"/>
      <c r="AY31" s="877"/>
      <c r="AZ31" s="877" t="s">
        <v>516</v>
      </c>
      <c r="BA31" s="877"/>
      <c r="BB31" s="877"/>
      <c r="BC31" s="877"/>
      <c r="BD31" s="877"/>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5121</v>
      </c>
      <c r="R32" s="805"/>
      <c r="S32" s="805"/>
      <c r="T32" s="805"/>
      <c r="U32" s="805"/>
      <c r="V32" s="805">
        <v>5184</v>
      </c>
      <c r="W32" s="805"/>
      <c r="X32" s="805"/>
      <c r="Y32" s="805"/>
      <c r="Z32" s="805"/>
      <c r="AA32" s="805">
        <v>17</v>
      </c>
      <c r="AB32" s="805"/>
      <c r="AC32" s="805"/>
      <c r="AD32" s="805"/>
      <c r="AE32" s="806"/>
      <c r="AF32" s="807">
        <v>182</v>
      </c>
      <c r="AG32" s="808"/>
      <c r="AH32" s="808"/>
      <c r="AI32" s="808"/>
      <c r="AJ32" s="809"/>
      <c r="AK32" s="876">
        <v>1650</v>
      </c>
      <c r="AL32" s="877"/>
      <c r="AM32" s="877"/>
      <c r="AN32" s="877"/>
      <c r="AO32" s="877"/>
      <c r="AP32" s="877">
        <v>42600</v>
      </c>
      <c r="AQ32" s="877"/>
      <c r="AR32" s="877"/>
      <c r="AS32" s="877"/>
      <c r="AT32" s="877"/>
      <c r="AU32" s="877">
        <v>13803</v>
      </c>
      <c r="AV32" s="877"/>
      <c r="AW32" s="877"/>
      <c r="AX32" s="877"/>
      <c r="AY32" s="877"/>
      <c r="AZ32" s="877" t="s">
        <v>516</v>
      </c>
      <c r="BA32" s="877"/>
      <c r="BB32" s="877"/>
      <c r="BC32" s="877"/>
      <c r="BD32" s="877"/>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2653</v>
      </c>
      <c r="AG63" s="888"/>
      <c r="AH63" s="888"/>
      <c r="AI63" s="888"/>
      <c r="AJ63" s="889"/>
      <c r="AK63" s="890"/>
      <c r="AL63" s="885"/>
      <c r="AM63" s="885"/>
      <c r="AN63" s="885"/>
      <c r="AO63" s="885"/>
      <c r="AP63" s="888">
        <v>49310</v>
      </c>
      <c r="AQ63" s="888"/>
      <c r="AR63" s="888"/>
      <c r="AS63" s="888"/>
      <c r="AT63" s="888"/>
      <c r="AU63" s="888">
        <v>14467</v>
      </c>
      <c r="AV63" s="888"/>
      <c r="AW63" s="888"/>
      <c r="AX63" s="888"/>
      <c r="AY63" s="888"/>
      <c r="AZ63" s="892"/>
      <c r="BA63" s="892"/>
      <c r="BB63" s="892"/>
      <c r="BC63" s="892"/>
      <c r="BD63" s="892"/>
      <c r="BE63" s="893"/>
      <c r="BF63" s="893"/>
      <c r="BG63" s="893"/>
      <c r="BH63" s="893"/>
      <c r="BI63" s="894"/>
      <c r="BJ63" s="895" t="s">
        <v>240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397</v>
      </c>
      <c r="R66" s="764"/>
      <c r="S66" s="764"/>
      <c r="T66" s="764"/>
      <c r="U66" s="765"/>
      <c r="V66" s="763" t="s">
        <v>398</v>
      </c>
      <c r="W66" s="764"/>
      <c r="X66" s="764"/>
      <c r="Y66" s="764"/>
      <c r="Z66" s="765"/>
      <c r="AA66" s="763" t="s">
        <v>399</v>
      </c>
      <c r="AB66" s="764"/>
      <c r="AC66" s="764"/>
      <c r="AD66" s="764"/>
      <c r="AE66" s="765"/>
      <c r="AF66" s="898" t="s">
        <v>400</v>
      </c>
      <c r="AG66" s="859"/>
      <c r="AH66" s="859"/>
      <c r="AI66" s="859"/>
      <c r="AJ66" s="899"/>
      <c r="AK66" s="763" t="s">
        <v>401</v>
      </c>
      <c r="AL66" s="787"/>
      <c r="AM66" s="787"/>
      <c r="AN66" s="787"/>
      <c r="AO66" s="788"/>
      <c r="AP66" s="763" t="s">
        <v>402</v>
      </c>
      <c r="AQ66" s="764"/>
      <c r="AR66" s="764"/>
      <c r="AS66" s="764"/>
      <c r="AT66" s="765"/>
      <c r="AU66" s="763" t="s">
        <v>415</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588</v>
      </c>
      <c r="C68" s="916"/>
      <c r="D68" s="916"/>
      <c r="E68" s="916"/>
      <c r="F68" s="916"/>
      <c r="G68" s="916"/>
      <c r="H68" s="916"/>
      <c r="I68" s="916"/>
      <c r="J68" s="916"/>
      <c r="K68" s="916"/>
      <c r="L68" s="916"/>
      <c r="M68" s="916"/>
      <c r="N68" s="916"/>
      <c r="O68" s="916"/>
      <c r="P68" s="917"/>
      <c r="Q68" s="918">
        <v>4595</v>
      </c>
      <c r="R68" s="912"/>
      <c r="S68" s="912"/>
      <c r="T68" s="912"/>
      <c r="U68" s="912"/>
      <c r="V68" s="912">
        <v>4515</v>
      </c>
      <c r="W68" s="912"/>
      <c r="X68" s="912"/>
      <c r="Y68" s="912"/>
      <c r="Z68" s="912"/>
      <c r="AA68" s="912">
        <v>80</v>
      </c>
      <c r="AB68" s="912"/>
      <c r="AC68" s="912"/>
      <c r="AD68" s="912"/>
      <c r="AE68" s="912"/>
      <c r="AF68" s="912">
        <v>80</v>
      </c>
      <c r="AG68" s="912"/>
      <c r="AH68" s="912"/>
      <c r="AI68" s="912"/>
      <c r="AJ68" s="912"/>
      <c r="AK68" s="919" t="s">
        <v>596</v>
      </c>
      <c r="AL68" s="912"/>
      <c r="AM68" s="912"/>
      <c r="AN68" s="912"/>
      <c r="AO68" s="912"/>
      <c r="AP68" s="912">
        <v>7164</v>
      </c>
      <c r="AQ68" s="912"/>
      <c r="AR68" s="912"/>
      <c r="AS68" s="912"/>
      <c r="AT68" s="912"/>
      <c r="AU68" s="912">
        <v>3348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20" t="s">
        <v>589</v>
      </c>
      <c r="C69" s="921"/>
      <c r="D69" s="921"/>
      <c r="E69" s="921"/>
      <c r="F69" s="921"/>
      <c r="G69" s="921"/>
      <c r="H69" s="921"/>
      <c r="I69" s="921"/>
      <c r="J69" s="921"/>
      <c r="K69" s="921"/>
      <c r="L69" s="921"/>
      <c r="M69" s="921"/>
      <c r="N69" s="921"/>
      <c r="O69" s="921"/>
      <c r="P69" s="922"/>
      <c r="Q69" s="923">
        <v>14</v>
      </c>
      <c r="R69" s="877"/>
      <c r="S69" s="877"/>
      <c r="T69" s="877"/>
      <c r="U69" s="877"/>
      <c r="V69" s="877">
        <v>12</v>
      </c>
      <c r="W69" s="877"/>
      <c r="X69" s="877"/>
      <c r="Y69" s="877"/>
      <c r="Z69" s="877"/>
      <c r="AA69" s="877">
        <v>2</v>
      </c>
      <c r="AB69" s="877"/>
      <c r="AC69" s="877"/>
      <c r="AD69" s="877"/>
      <c r="AE69" s="877"/>
      <c r="AF69" s="877">
        <v>2</v>
      </c>
      <c r="AG69" s="877"/>
      <c r="AH69" s="877"/>
      <c r="AI69" s="877"/>
      <c r="AJ69" s="877"/>
      <c r="AK69" s="877">
        <v>1</v>
      </c>
      <c r="AL69" s="877"/>
      <c r="AM69" s="877"/>
      <c r="AN69" s="877"/>
      <c r="AO69" s="877"/>
      <c r="AP69" s="877" t="s">
        <v>516</v>
      </c>
      <c r="AQ69" s="877"/>
      <c r="AR69" s="877"/>
      <c r="AS69" s="877"/>
      <c r="AT69" s="877"/>
      <c r="AU69" s="877" t="s">
        <v>516</v>
      </c>
      <c r="AV69" s="877"/>
      <c r="AW69" s="877"/>
      <c r="AX69" s="877"/>
      <c r="AY69" s="877"/>
      <c r="AZ69" s="924"/>
      <c r="BA69" s="924"/>
      <c r="BB69" s="924"/>
      <c r="BC69" s="924"/>
      <c r="BD69" s="925"/>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20" t="s">
        <v>590</v>
      </c>
      <c r="C70" s="921"/>
      <c r="D70" s="921"/>
      <c r="E70" s="921"/>
      <c r="F70" s="921"/>
      <c r="G70" s="921"/>
      <c r="H70" s="921"/>
      <c r="I70" s="921"/>
      <c r="J70" s="921"/>
      <c r="K70" s="921"/>
      <c r="L70" s="921"/>
      <c r="M70" s="921"/>
      <c r="N70" s="921"/>
      <c r="O70" s="921"/>
      <c r="P70" s="922"/>
      <c r="Q70" s="923">
        <v>100</v>
      </c>
      <c r="R70" s="877"/>
      <c r="S70" s="877"/>
      <c r="T70" s="877"/>
      <c r="U70" s="877"/>
      <c r="V70" s="877">
        <v>92</v>
      </c>
      <c r="W70" s="877"/>
      <c r="X70" s="877"/>
      <c r="Y70" s="877"/>
      <c r="Z70" s="877"/>
      <c r="AA70" s="877">
        <v>8</v>
      </c>
      <c r="AB70" s="877"/>
      <c r="AC70" s="877"/>
      <c r="AD70" s="877"/>
      <c r="AE70" s="877"/>
      <c r="AF70" s="877">
        <v>8</v>
      </c>
      <c r="AG70" s="877"/>
      <c r="AH70" s="877"/>
      <c r="AI70" s="877"/>
      <c r="AJ70" s="877"/>
      <c r="AK70" s="877" t="s">
        <v>516</v>
      </c>
      <c r="AL70" s="877"/>
      <c r="AM70" s="877"/>
      <c r="AN70" s="877"/>
      <c r="AO70" s="877"/>
      <c r="AP70" s="877" t="s">
        <v>516</v>
      </c>
      <c r="AQ70" s="877"/>
      <c r="AR70" s="877"/>
      <c r="AS70" s="877"/>
      <c r="AT70" s="877"/>
      <c r="AU70" s="877" t="s">
        <v>516</v>
      </c>
      <c r="AV70" s="877"/>
      <c r="AW70" s="877"/>
      <c r="AX70" s="877"/>
      <c r="AY70" s="877"/>
      <c r="AZ70" s="924"/>
      <c r="BA70" s="924"/>
      <c r="BB70" s="924"/>
      <c r="BC70" s="924"/>
      <c r="BD70" s="925"/>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20" t="s">
        <v>591</v>
      </c>
      <c r="C71" s="921"/>
      <c r="D71" s="921"/>
      <c r="E71" s="921"/>
      <c r="F71" s="921"/>
      <c r="G71" s="921"/>
      <c r="H71" s="921"/>
      <c r="I71" s="921"/>
      <c r="J71" s="921"/>
      <c r="K71" s="921"/>
      <c r="L71" s="921"/>
      <c r="M71" s="921"/>
      <c r="N71" s="921"/>
      <c r="O71" s="921"/>
      <c r="P71" s="922"/>
      <c r="Q71" s="923">
        <v>9</v>
      </c>
      <c r="R71" s="877"/>
      <c r="S71" s="877"/>
      <c r="T71" s="877"/>
      <c r="U71" s="877"/>
      <c r="V71" s="877">
        <v>51</v>
      </c>
      <c r="W71" s="877"/>
      <c r="X71" s="877"/>
      <c r="Y71" s="877"/>
      <c r="Z71" s="877"/>
      <c r="AA71" s="877">
        <v>-42</v>
      </c>
      <c r="AB71" s="877"/>
      <c r="AC71" s="877"/>
      <c r="AD71" s="877"/>
      <c r="AE71" s="877"/>
      <c r="AF71" s="877">
        <v>1</v>
      </c>
      <c r="AG71" s="877"/>
      <c r="AH71" s="877"/>
      <c r="AI71" s="877"/>
      <c r="AJ71" s="877"/>
      <c r="AK71" s="877" t="s">
        <v>516</v>
      </c>
      <c r="AL71" s="877"/>
      <c r="AM71" s="877"/>
      <c r="AN71" s="877"/>
      <c r="AO71" s="877"/>
      <c r="AP71" s="877" t="s">
        <v>516</v>
      </c>
      <c r="AQ71" s="877"/>
      <c r="AR71" s="877"/>
      <c r="AS71" s="877"/>
      <c r="AT71" s="877"/>
      <c r="AU71" s="877" t="s">
        <v>516</v>
      </c>
      <c r="AV71" s="877"/>
      <c r="AW71" s="877"/>
      <c r="AX71" s="877"/>
      <c r="AY71" s="877"/>
      <c r="AZ71" s="924"/>
      <c r="BA71" s="924"/>
      <c r="BB71" s="924"/>
      <c r="BC71" s="924"/>
      <c r="BD71" s="925"/>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20" t="s">
        <v>592</v>
      </c>
      <c r="C72" s="921"/>
      <c r="D72" s="921"/>
      <c r="E72" s="921"/>
      <c r="F72" s="921"/>
      <c r="G72" s="921"/>
      <c r="H72" s="921"/>
      <c r="I72" s="921"/>
      <c r="J72" s="921"/>
      <c r="K72" s="921"/>
      <c r="L72" s="921"/>
      <c r="M72" s="921"/>
      <c r="N72" s="921"/>
      <c r="O72" s="921"/>
      <c r="P72" s="922"/>
      <c r="Q72" s="923">
        <v>1111</v>
      </c>
      <c r="R72" s="877"/>
      <c r="S72" s="877"/>
      <c r="T72" s="877"/>
      <c r="U72" s="877"/>
      <c r="V72" s="877">
        <v>382</v>
      </c>
      <c r="W72" s="877"/>
      <c r="X72" s="877"/>
      <c r="Y72" s="877"/>
      <c r="Z72" s="877"/>
      <c r="AA72" s="877">
        <v>729</v>
      </c>
      <c r="AB72" s="877"/>
      <c r="AC72" s="877"/>
      <c r="AD72" s="877"/>
      <c r="AE72" s="877"/>
      <c r="AF72" s="877">
        <v>685</v>
      </c>
      <c r="AG72" s="877"/>
      <c r="AH72" s="877"/>
      <c r="AI72" s="877"/>
      <c r="AJ72" s="877"/>
      <c r="AK72" s="877">
        <v>28</v>
      </c>
      <c r="AL72" s="877"/>
      <c r="AM72" s="877"/>
      <c r="AN72" s="877"/>
      <c r="AO72" s="877"/>
      <c r="AP72" s="877">
        <v>24</v>
      </c>
      <c r="AQ72" s="877"/>
      <c r="AR72" s="877"/>
      <c r="AS72" s="877"/>
      <c r="AT72" s="877"/>
      <c r="AU72" s="877" t="s">
        <v>516</v>
      </c>
      <c r="AV72" s="877"/>
      <c r="AW72" s="877"/>
      <c r="AX72" s="877"/>
      <c r="AY72" s="877"/>
      <c r="AZ72" s="924"/>
      <c r="BA72" s="924"/>
      <c r="BB72" s="924"/>
      <c r="BC72" s="924"/>
      <c r="BD72" s="925"/>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20" t="s">
        <v>593</v>
      </c>
      <c r="C73" s="921"/>
      <c r="D73" s="921"/>
      <c r="E73" s="921"/>
      <c r="F73" s="921"/>
      <c r="G73" s="921"/>
      <c r="H73" s="921"/>
      <c r="I73" s="921"/>
      <c r="J73" s="921"/>
      <c r="K73" s="921"/>
      <c r="L73" s="921"/>
      <c r="M73" s="921"/>
      <c r="N73" s="921"/>
      <c r="O73" s="921"/>
      <c r="P73" s="922"/>
      <c r="Q73" s="923">
        <v>1007</v>
      </c>
      <c r="R73" s="877"/>
      <c r="S73" s="877"/>
      <c r="T73" s="877"/>
      <c r="U73" s="877"/>
      <c r="V73" s="877">
        <v>796</v>
      </c>
      <c r="W73" s="877"/>
      <c r="X73" s="877"/>
      <c r="Y73" s="877"/>
      <c r="Z73" s="877"/>
      <c r="AA73" s="877">
        <v>211</v>
      </c>
      <c r="AB73" s="877"/>
      <c r="AC73" s="877"/>
      <c r="AD73" s="877"/>
      <c r="AE73" s="877"/>
      <c r="AF73" s="877">
        <v>211</v>
      </c>
      <c r="AG73" s="877"/>
      <c r="AH73" s="877"/>
      <c r="AI73" s="877"/>
      <c r="AJ73" s="877"/>
      <c r="AK73" s="877" t="s">
        <v>516</v>
      </c>
      <c r="AL73" s="877"/>
      <c r="AM73" s="877"/>
      <c r="AN73" s="877"/>
      <c r="AO73" s="877"/>
      <c r="AP73" s="877" t="s">
        <v>516</v>
      </c>
      <c r="AQ73" s="877"/>
      <c r="AR73" s="877"/>
      <c r="AS73" s="877"/>
      <c r="AT73" s="877"/>
      <c r="AU73" s="877" t="s">
        <v>516</v>
      </c>
      <c r="AV73" s="877"/>
      <c r="AW73" s="877"/>
      <c r="AX73" s="877"/>
      <c r="AY73" s="877"/>
      <c r="AZ73" s="924"/>
      <c r="BA73" s="924"/>
      <c r="BB73" s="924"/>
      <c r="BC73" s="924"/>
      <c r="BD73" s="925"/>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20" t="s">
        <v>594</v>
      </c>
      <c r="C74" s="921"/>
      <c r="D74" s="921"/>
      <c r="E74" s="921"/>
      <c r="F74" s="921"/>
      <c r="G74" s="921"/>
      <c r="H74" s="921"/>
      <c r="I74" s="921"/>
      <c r="J74" s="921"/>
      <c r="K74" s="921"/>
      <c r="L74" s="921"/>
      <c r="M74" s="921"/>
      <c r="N74" s="921"/>
      <c r="O74" s="921"/>
      <c r="P74" s="922"/>
      <c r="Q74" s="923">
        <v>370736</v>
      </c>
      <c r="R74" s="877"/>
      <c r="S74" s="877"/>
      <c r="T74" s="877"/>
      <c r="U74" s="877"/>
      <c r="V74" s="877">
        <v>364587</v>
      </c>
      <c r="W74" s="877"/>
      <c r="X74" s="877"/>
      <c r="Y74" s="877"/>
      <c r="Z74" s="877"/>
      <c r="AA74" s="877">
        <v>6149</v>
      </c>
      <c r="AB74" s="877"/>
      <c r="AC74" s="877"/>
      <c r="AD74" s="877"/>
      <c r="AE74" s="877"/>
      <c r="AF74" s="877">
        <v>6149</v>
      </c>
      <c r="AG74" s="877"/>
      <c r="AH74" s="877"/>
      <c r="AI74" s="877"/>
      <c r="AJ74" s="877"/>
      <c r="AK74" s="877">
        <v>0</v>
      </c>
      <c r="AL74" s="877"/>
      <c r="AM74" s="877"/>
      <c r="AN74" s="877"/>
      <c r="AO74" s="877"/>
      <c r="AP74" s="877" t="s">
        <v>516</v>
      </c>
      <c r="AQ74" s="877"/>
      <c r="AR74" s="877"/>
      <c r="AS74" s="877"/>
      <c r="AT74" s="877"/>
      <c r="AU74" s="877" t="s">
        <v>516</v>
      </c>
      <c r="AV74" s="877"/>
      <c r="AW74" s="877"/>
      <c r="AX74" s="877"/>
      <c r="AY74" s="877"/>
      <c r="AZ74" s="924"/>
      <c r="BA74" s="924"/>
      <c r="BB74" s="924"/>
      <c r="BC74" s="924"/>
      <c r="BD74" s="925"/>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20" t="s">
        <v>595</v>
      </c>
      <c r="C75" s="921"/>
      <c r="D75" s="921"/>
      <c r="E75" s="921"/>
      <c r="F75" s="921"/>
      <c r="G75" s="921"/>
      <c r="H75" s="921"/>
      <c r="I75" s="921"/>
      <c r="J75" s="921"/>
      <c r="K75" s="921"/>
      <c r="L75" s="921"/>
      <c r="M75" s="921"/>
      <c r="N75" s="921"/>
      <c r="O75" s="921"/>
      <c r="P75" s="922"/>
      <c r="Q75" s="926">
        <v>2541</v>
      </c>
      <c r="R75" s="927"/>
      <c r="S75" s="927"/>
      <c r="T75" s="927"/>
      <c r="U75" s="876"/>
      <c r="V75" s="928">
        <v>2540</v>
      </c>
      <c r="W75" s="927"/>
      <c r="X75" s="927"/>
      <c r="Y75" s="927"/>
      <c r="Z75" s="876"/>
      <c r="AA75" s="928">
        <v>1</v>
      </c>
      <c r="AB75" s="927"/>
      <c r="AC75" s="927"/>
      <c r="AD75" s="927"/>
      <c r="AE75" s="876"/>
      <c r="AF75" s="928">
        <v>1</v>
      </c>
      <c r="AG75" s="927"/>
      <c r="AH75" s="927"/>
      <c r="AI75" s="927"/>
      <c r="AJ75" s="876"/>
      <c r="AK75" s="877" t="s">
        <v>516</v>
      </c>
      <c r="AL75" s="877"/>
      <c r="AM75" s="877"/>
      <c r="AN75" s="877"/>
      <c r="AO75" s="877"/>
      <c r="AP75" s="877" t="s">
        <v>516</v>
      </c>
      <c r="AQ75" s="877"/>
      <c r="AR75" s="877"/>
      <c r="AS75" s="877"/>
      <c r="AT75" s="877"/>
      <c r="AU75" s="877" t="s">
        <v>516</v>
      </c>
      <c r="AV75" s="877"/>
      <c r="AW75" s="877"/>
      <c r="AX75" s="877"/>
      <c r="AY75" s="877"/>
      <c r="AZ75" s="924"/>
      <c r="BA75" s="924"/>
      <c r="BB75" s="924"/>
      <c r="BC75" s="924"/>
      <c r="BD75" s="925"/>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20"/>
      <c r="C76" s="921"/>
      <c r="D76" s="921"/>
      <c r="E76" s="921"/>
      <c r="F76" s="921"/>
      <c r="G76" s="921"/>
      <c r="H76" s="921"/>
      <c r="I76" s="921"/>
      <c r="J76" s="921"/>
      <c r="K76" s="921"/>
      <c r="L76" s="921"/>
      <c r="M76" s="921"/>
      <c r="N76" s="921"/>
      <c r="O76" s="921"/>
      <c r="P76" s="922"/>
      <c r="Q76" s="926"/>
      <c r="R76" s="927"/>
      <c r="S76" s="927"/>
      <c r="T76" s="927"/>
      <c r="U76" s="876"/>
      <c r="V76" s="928"/>
      <c r="W76" s="927"/>
      <c r="X76" s="927"/>
      <c r="Y76" s="927"/>
      <c r="Z76" s="876"/>
      <c r="AA76" s="928"/>
      <c r="AB76" s="927"/>
      <c r="AC76" s="927"/>
      <c r="AD76" s="927"/>
      <c r="AE76" s="876"/>
      <c r="AF76" s="928"/>
      <c r="AG76" s="927"/>
      <c r="AH76" s="927"/>
      <c r="AI76" s="927"/>
      <c r="AJ76" s="876"/>
      <c r="AK76" s="928"/>
      <c r="AL76" s="927"/>
      <c r="AM76" s="927"/>
      <c r="AN76" s="927"/>
      <c r="AO76" s="876"/>
      <c r="AP76" s="928"/>
      <c r="AQ76" s="927"/>
      <c r="AR76" s="927"/>
      <c r="AS76" s="927"/>
      <c r="AT76" s="876"/>
      <c r="AU76" s="928"/>
      <c r="AV76" s="927"/>
      <c r="AW76" s="927"/>
      <c r="AX76" s="927"/>
      <c r="AY76" s="876"/>
      <c r="AZ76" s="924"/>
      <c r="BA76" s="924"/>
      <c r="BB76" s="924"/>
      <c r="BC76" s="924"/>
      <c r="BD76" s="925"/>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20"/>
      <c r="C77" s="921"/>
      <c r="D77" s="921"/>
      <c r="E77" s="921"/>
      <c r="F77" s="921"/>
      <c r="G77" s="921"/>
      <c r="H77" s="921"/>
      <c r="I77" s="921"/>
      <c r="J77" s="921"/>
      <c r="K77" s="921"/>
      <c r="L77" s="921"/>
      <c r="M77" s="921"/>
      <c r="N77" s="921"/>
      <c r="O77" s="921"/>
      <c r="P77" s="922"/>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4"/>
      <c r="BA77" s="924"/>
      <c r="BB77" s="924"/>
      <c r="BC77" s="924"/>
      <c r="BD77" s="925"/>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4"/>
      <c r="BA78" s="924"/>
      <c r="BB78" s="924"/>
      <c r="BC78" s="924"/>
      <c r="BD78" s="925"/>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4"/>
      <c r="BA79" s="924"/>
      <c r="BB79" s="924"/>
      <c r="BC79" s="924"/>
      <c r="BD79" s="925"/>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4"/>
      <c r="BA80" s="924"/>
      <c r="BB80" s="924"/>
      <c r="BC80" s="924"/>
      <c r="BD80" s="925"/>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4"/>
      <c r="BA81" s="924"/>
      <c r="BB81" s="924"/>
      <c r="BC81" s="924"/>
      <c r="BD81" s="925"/>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4"/>
      <c r="BA82" s="924"/>
      <c r="BB82" s="924"/>
      <c r="BC82" s="924"/>
      <c r="BD82" s="925"/>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4"/>
      <c r="BA83" s="924"/>
      <c r="BB83" s="924"/>
      <c r="BC83" s="924"/>
      <c r="BD83" s="925"/>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4"/>
      <c r="BA84" s="924"/>
      <c r="BB84" s="924"/>
      <c r="BC84" s="924"/>
      <c r="BD84" s="925"/>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4"/>
      <c r="BA85" s="924"/>
      <c r="BB85" s="924"/>
      <c r="BC85" s="924"/>
      <c r="BD85" s="925"/>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4"/>
      <c r="BA86" s="924"/>
      <c r="BB86" s="924"/>
      <c r="BC86" s="924"/>
      <c r="BD86" s="925"/>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7138</v>
      </c>
      <c r="AG88" s="888"/>
      <c r="AH88" s="888"/>
      <c r="AI88" s="888"/>
      <c r="AJ88" s="888"/>
      <c r="AK88" s="885"/>
      <c r="AL88" s="885"/>
      <c r="AM88" s="885"/>
      <c r="AN88" s="885"/>
      <c r="AO88" s="885"/>
      <c r="AP88" s="888">
        <v>7188</v>
      </c>
      <c r="AQ88" s="888"/>
      <c r="AR88" s="888"/>
      <c r="AS88" s="888"/>
      <c r="AT88" s="888"/>
      <c r="AU88" s="888">
        <v>3348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417</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186</v>
      </c>
      <c r="CS102" s="896"/>
      <c r="CT102" s="896"/>
      <c r="CU102" s="896"/>
      <c r="CV102" s="940"/>
      <c r="CW102" s="939">
        <v>294</v>
      </c>
      <c r="CX102" s="896"/>
      <c r="CY102" s="896"/>
      <c r="CZ102" s="896"/>
      <c r="DA102" s="940"/>
      <c r="DB102" s="939" t="s">
        <v>516</v>
      </c>
      <c r="DC102" s="896"/>
      <c r="DD102" s="896"/>
      <c r="DE102" s="896"/>
      <c r="DF102" s="940"/>
      <c r="DG102" s="939">
        <v>949</v>
      </c>
      <c r="DH102" s="896"/>
      <c r="DI102" s="896"/>
      <c r="DJ102" s="896"/>
      <c r="DK102" s="940"/>
      <c r="DL102" s="939" t="s">
        <v>516</v>
      </c>
      <c r="DM102" s="896"/>
      <c r="DN102" s="896"/>
      <c r="DO102" s="896"/>
      <c r="DP102" s="940"/>
      <c r="DQ102" s="939">
        <v>537</v>
      </c>
      <c r="DR102" s="896"/>
      <c r="DS102" s="896"/>
      <c r="DT102" s="896"/>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418</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419</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422</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423</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424</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425</v>
      </c>
      <c r="AB109" s="942"/>
      <c r="AC109" s="942"/>
      <c r="AD109" s="942"/>
      <c r="AE109" s="943"/>
      <c r="AF109" s="941" t="s">
        <v>309</v>
      </c>
      <c r="AG109" s="942"/>
      <c r="AH109" s="942"/>
      <c r="AI109" s="942"/>
      <c r="AJ109" s="943"/>
      <c r="AK109" s="941" t="s">
        <v>308</v>
      </c>
      <c r="AL109" s="942"/>
      <c r="AM109" s="942"/>
      <c r="AN109" s="942"/>
      <c r="AO109" s="943"/>
      <c r="AP109" s="941" t="s">
        <v>426</v>
      </c>
      <c r="AQ109" s="942"/>
      <c r="AR109" s="942"/>
      <c r="AS109" s="942"/>
      <c r="AT109" s="944"/>
      <c r="AU109" s="961" t="s">
        <v>424</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425</v>
      </c>
      <c r="BR109" s="942"/>
      <c r="BS109" s="942"/>
      <c r="BT109" s="942"/>
      <c r="BU109" s="943"/>
      <c r="BV109" s="941" t="s">
        <v>309</v>
      </c>
      <c r="BW109" s="942"/>
      <c r="BX109" s="942"/>
      <c r="BY109" s="942"/>
      <c r="BZ109" s="943"/>
      <c r="CA109" s="941" t="s">
        <v>308</v>
      </c>
      <c r="CB109" s="942"/>
      <c r="CC109" s="942"/>
      <c r="CD109" s="942"/>
      <c r="CE109" s="943"/>
      <c r="CF109" s="962" t="s">
        <v>426</v>
      </c>
      <c r="CG109" s="962"/>
      <c r="CH109" s="962"/>
      <c r="CI109" s="962"/>
      <c r="CJ109" s="962"/>
      <c r="CK109" s="941" t="s">
        <v>427</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425</v>
      </c>
      <c r="DH109" s="942"/>
      <c r="DI109" s="942"/>
      <c r="DJ109" s="942"/>
      <c r="DK109" s="943"/>
      <c r="DL109" s="941" t="s">
        <v>309</v>
      </c>
      <c r="DM109" s="942"/>
      <c r="DN109" s="942"/>
      <c r="DO109" s="942"/>
      <c r="DP109" s="943"/>
      <c r="DQ109" s="941" t="s">
        <v>308</v>
      </c>
      <c r="DR109" s="942"/>
      <c r="DS109" s="942"/>
      <c r="DT109" s="942"/>
      <c r="DU109" s="943"/>
      <c r="DV109" s="941" t="s">
        <v>426</v>
      </c>
      <c r="DW109" s="942"/>
      <c r="DX109" s="942"/>
      <c r="DY109" s="942"/>
      <c r="DZ109" s="944"/>
    </row>
    <row r="110" spans="1:131" s="247" customFormat="1" ht="26.25" customHeight="1" x14ac:dyDescent="0.15">
      <c r="A110" s="945" t="s">
        <v>428</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5744776</v>
      </c>
      <c r="AB110" s="949"/>
      <c r="AC110" s="949"/>
      <c r="AD110" s="949"/>
      <c r="AE110" s="950"/>
      <c r="AF110" s="951">
        <v>5448698</v>
      </c>
      <c r="AG110" s="949"/>
      <c r="AH110" s="949"/>
      <c r="AI110" s="949"/>
      <c r="AJ110" s="950"/>
      <c r="AK110" s="951">
        <v>5376604</v>
      </c>
      <c r="AL110" s="949"/>
      <c r="AM110" s="949"/>
      <c r="AN110" s="949"/>
      <c r="AO110" s="950"/>
      <c r="AP110" s="952">
        <v>17.600000000000001</v>
      </c>
      <c r="AQ110" s="953"/>
      <c r="AR110" s="953"/>
      <c r="AS110" s="953"/>
      <c r="AT110" s="954"/>
      <c r="AU110" s="955" t="s">
        <v>73</v>
      </c>
      <c r="AV110" s="956"/>
      <c r="AW110" s="956"/>
      <c r="AX110" s="956"/>
      <c r="AY110" s="956"/>
      <c r="AZ110" s="997" t="s">
        <v>429</v>
      </c>
      <c r="BA110" s="946"/>
      <c r="BB110" s="946"/>
      <c r="BC110" s="946"/>
      <c r="BD110" s="946"/>
      <c r="BE110" s="946"/>
      <c r="BF110" s="946"/>
      <c r="BG110" s="946"/>
      <c r="BH110" s="946"/>
      <c r="BI110" s="946"/>
      <c r="BJ110" s="946"/>
      <c r="BK110" s="946"/>
      <c r="BL110" s="946"/>
      <c r="BM110" s="946"/>
      <c r="BN110" s="946"/>
      <c r="BO110" s="946"/>
      <c r="BP110" s="947"/>
      <c r="BQ110" s="983">
        <v>44230663</v>
      </c>
      <c r="BR110" s="984"/>
      <c r="BS110" s="984"/>
      <c r="BT110" s="984"/>
      <c r="BU110" s="984"/>
      <c r="BV110" s="984">
        <v>43955626</v>
      </c>
      <c r="BW110" s="984"/>
      <c r="BX110" s="984"/>
      <c r="BY110" s="984"/>
      <c r="BZ110" s="984"/>
      <c r="CA110" s="984">
        <v>43453398</v>
      </c>
      <c r="CB110" s="984"/>
      <c r="CC110" s="984"/>
      <c r="CD110" s="984"/>
      <c r="CE110" s="984"/>
      <c r="CF110" s="998">
        <v>142.4</v>
      </c>
      <c r="CG110" s="999"/>
      <c r="CH110" s="999"/>
      <c r="CI110" s="999"/>
      <c r="CJ110" s="999"/>
      <c r="CK110" s="1000" t="s">
        <v>430</v>
      </c>
      <c r="CL110" s="1001"/>
      <c r="CM110" s="980" t="s">
        <v>431</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240</v>
      </c>
      <c r="DH110" s="984"/>
      <c r="DI110" s="984"/>
      <c r="DJ110" s="984"/>
      <c r="DK110" s="984"/>
      <c r="DL110" s="984">
        <v>1903446</v>
      </c>
      <c r="DM110" s="984"/>
      <c r="DN110" s="984"/>
      <c r="DO110" s="984"/>
      <c r="DP110" s="984"/>
      <c r="DQ110" s="984">
        <v>1497936</v>
      </c>
      <c r="DR110" s="984"/>
      <c r="DS110" s="984"/>
      <c r="DT110" s="984"/>
      <c r="DU110" s="984"/>
      <c r="DV110" s="985">
        <v>4.9000000000000004</v>
      </c>
      <c r="DW110" s="985"/>
      <c r="DX110" s="985"/>
      <c r="DY110" s="985"/>
      <c r="DZ110" s="986"/>
    </row>
    <row r="111" spans="1:131" s="247" customFormat="1" ht="26.25" customHeight="1" x14ac:dyDescent="0.15">
      <c r="A111" s="987" t="s">
        <v>432</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240</v>
      </c>
      <c r="AB111" s="991"/>
      <c r="AC111" s="991"/>
      <c r="AD111" s="991"/>
      <c r="AE111" s="992"/>
      <c r="AF111" s="993" t="s">
        <v>240</v>
      </c>
      <c r="AG111" s="991"/>
      <c r="AH111" s="991"/>
      <c r="AI111" s="991"/>
      <c r="AJ111" s="992"/>
      <c r="AK111" s="993" t="s">
        <v>240</v>
      </c>
      <c r="AL111" s="991"/>
      <c r="AM111" s="991"/>
      <c r="AN111" s="991"/>
      <c r="AO111" s="992"/>
      <c r="AP111" s="994" t="s">
        <v>240</v>
      </c>
      <c r="AQ111" s="995"/>
      <c r="AR111" s="995"/>
      <c r="AS111" s="995"/>
      <c r="AT111" s="996"/>
      <c r="AU111" s="957"/>
      <c r="AV111" s="958"/>
      <c r="AW111" s="958"/>
      <c r="AX111" s="958"/>
      <c r="AY111" s="958"/>
      <c r="AZ111" s="1006" t="s">
        <v>433</v>
      </c>
      <c r="BA111" s="1007"/>
      <c r="BB111" s="1007"/>
      <c r="BC111" s="1007"/>
      <c r="BD111" s="1007"/>
      <c r="BE111" s="1007"/>
      <c r="BF111" s="1007"/>
      <c r="BG111" s="1007"/>
      <c r="BH111" s="1007"/>
      <c r="BI111" s="1007"/>
      <c r="BJ111" s="1007"/>
      <c r="BK111" s="1007"/>
      <c r="BL111" s="1007"/>
      <c r="BM111" s="1007"/>
      <c r="BN111" s="1007"/>
      <c r="BO111" s="1007"/>
      <c r="BP111" s="1008"/>
      <c r="BQ111" s="976">
        <v>578993</v>
      </c>
      <c r="BR111" s="977"/>
      <c r="BS111" s="977"/>
      <c r="BT111" s="977"/>
      <c r="BU111" s="977"/>
      <c r="BV111" s="977">
        <v>2341064</v>
      </c>
      <c r="BW111" s="977"/>
      <c r="BX111" s="977"/>
      <c r="BY111" s="977"/>
      <c r="BZ111" s="977"/>
      <c r="CA111" s="977">
        <v>1917387</v>
      </c>
      <c r="CB111" s="977"/>
      <c r="CC111" s="977"/>
      <c r="CD111" s="977"/>
      <c r="CE111" s="977"/>
      <c r="CF111" s="971">
        <v>6.3</v>
      </c>
      <c r="CG111" s="972"/>
      <c r="CH111" s="972"/>
      <c r="CI111" s="972"/>
      <c r="CJ111" s="972"/>
      <c r="CK111" s="1002"/>
      <c r="CL111" s="1003"/>
      <c r="CM111" s="973" t="s">
        <v>434</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435</v>
      </c>
      <c r="DH111" s="977"/>
      <c r="DI111" s="977"/>
      <c r="DJ111" s="977"/>
      <c r="DK111" s="977"/>
      <c r="DL111" s="977" t="s">
        <v>435</v>
      </c>
      <c r="DM111" s="977"/>
      <c r="DN111" s="977"/>
      <c r="DO111" s="977"/>
      <c r="DP111" s="977"/>
      <c r="DQ111" s="977" t="s">
        <v>436</v>
      </c>
      <c r="DR111" s="977"/>
      <c r="DS111" s="977"/>
      <c r="DT111" s="977"/>
      <c r="DU111" s="977"/>
      <c r="DV111" s="978" t="s">
        <v>437</v>
      </c>
      <c r="DW111" s="978"/>
      <c r="DX111" s="978"/>
      <c r="DY111" s="978"/>
      <c r="DZ111" s="979"/>
    </row>
    <row r="112" spans="1:131" s="247" customFormat="1" ht="26.25" customHeight="1" x14ac:dyDescent="0.15">
      <c r="A112" s="1009" t="s">
        <v>438</v>
      </c>
      <c r="B112" s="1010"/>
      <c r="C112" s="1007" t="s">
        <v>439</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440</v>
      </c>
      <c r="AB112" s="1016"/>
      <c r="AC112" s="1016"/>
      <c r="AD112" s="1016"/>
      <c r="AE112" s="1017"/>
      <c r="AF112" s="1018" t="s">
        <v>440</v>
      </c>
      <c r="AG112" s="1016"/>
      <c r="AH112" s="1016"/>
      <c r="AI112" s="1016"/>
      <c r="AJ112" s="1017"/>
      <c r="AK112" s="1018" t="s">
        <v>441</v>
      </c>
      <c r="AL112" s="1016"/>
      <c r="AM112" s="1016"/>
      <c r="AN112" s="1016"/>
      <c r="AO112" s="1017"/>
      <c r="AP112" s="1019" t="s">
        <v>440</v>
      </c>
      <c r="AQ112" s="1020"/>
      <c r="AR112" s="1020"/>
      <c r="AS112" s="1020"/>
      <c r="AT112" s="1021"/>
      <c r="AU112" s="957"/>
      <c r="AV112" s="958"/>
      <c r="AW112" s="958"/>
      <c r="AX112" s="958"/>
      <c r="AY112" s="958"/>
      <c r="AZ112" s="1006" t="s">
        <v>442</v>
      </c>
      <c r="BA112" s="1007"/>
      <c r="BB112" s="1007"/>
      <c r="BC112" s="1007"/>
      <c r="BD112" s="1007"/>
      <c r="BE112" s="1007"/>
      <c r="BF112" s="1007"/>
      <c r="BG112" s="1007"/>
      <c r="BH112" s="1007"/>
      <c r="BI112" s="1007"/>
      <c r="BJ112" s="1007"/>
      <c r="BK112" s="1007"/>
      <c r="BL112" s="1007"/>
      <c r="BM112" s="1007"/>
      <c r="BN112" s="1007"/>
      <c r="BO112" s="1007"/>
      <c r="BP112" s="1008"/>
      <c r="BQ112" s="976">
        <v>15227490</v>
      </c>
      <c r="BR112" s="977"/>
      <c r="BS112" s="977"/>
      <c r="BT112" s="977"/>
      <c r="BU112" s="977"/>
      <c r="BV112" s="977">
        <v>15257544</v>
      </c>
      <c r="BW112" s="977"/>
      <c r="BX112" s="977"/>
      <c r="BY112" s="977"/>
      <c r="BZ112" s="977"/>
      <c r="CA112" s="977">
        <v>14466775</v>
      </c>
      <c r="CB112" s="977"/>
      <c r="CC112" s="977"/>
      <c r="CD112" s="977"/>
      <c r="CE112" s="977"/>
      <c r="CF112" s="971">
        <v>47.4</v>
      </c>
      <c r="CG112" s="972"/>
      <c r="CH112" s="972"/>
      <c r="CI112" s="972"/>
      <c r="CJ112" s="972"/>
      <c r="CK112" s="1002"/>
      <c r="CL112" s="1003"/>
      <c r="CM112" s="973" t="s">
        <v>443</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435</v>
      </c>
      <c r="DH112" s="977"/>
      <c r="DI112" s="977"/>
      <c r="DJ112" s="977"/>
      <c r="DK112" s="977"/>
      <c r="DL112" s="977" t="s">
        <v>440</v>
      </c>
      <c r="DM112" s="977"/>
      <c r="DN112" s="977"/>
      <c r="DO112" s="977"/>
      <c r="DP112" s="977"/>
      <c r="DQ112" s="977" t="s">
        <v>440</v>
      </c>
      <c r="DR112" s="977"/>
      <c r="DS112" s="977"/>
      <c r="DT112" s="977"/>
      <c r="DU112" s="977"/>
      <c r="DV112" s="978" t="s">
        <v>437</v>
      </c>
      <c r="DW112" s="978"/>
      <c r="DX112" s="978"/>
      <c r="DY112" s="978"/>
      <c r="DZ112" s="979"/>
    </row>
    <row r="113" spans="1:130" s="247" customFormat="1" ht="26.25" customHeight="1" x14ac:dyDescent="0.15">
      <c r="A113" s="1011"/>
      <c r="B113" s="1012"/>
      <c r="C113" s="1007" t="s">
        <v>444</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1059033</v>
      </c>
      <c r="AB113" s="991"/>
      <c r="AC113" s="991"/>
      <c r="AD113" s="991"/>
      <c r="AE113" s="992"/>
      <c r="AF113" s="993">
        <v>985532</v>
      </c>
      <c r="AG113" s="991"/>
      <c r="AH113" s="991"/>
      <c r="AI113" s="991"/>
      <c r="AJ113" s="992"/>
      <c r="AK113" s="993">
        <v>952744</v>
      </c>
      <c r="AL113" s="991"/>
      <c r="AM113" s="991"/>
      <c r="AN113" s="991"/>
      <c r="AO113" s="992"/>
      <c r="AP113" s="994">
        <v>3.1</v>
      </c>
      <c r="AQ113" s="995"/>
      <c r="AR113" s="995"/>
      <c r="AS113" s="995"/>
      <c r="AT113" s="996"/>
      <c r="AU113" s="957"/>
      <c r="AV113" s="958"/>
      <c r="AW113" s="958"/>
      <c r="AX113" s="958"/>
      <c r="AY113" s="958"/>
      <c r="AZ113" s="1006" t="s">
        <v>445</v>
      </c>
      <c r="BA113" s="1007"/>
      <c r="BB113" s="1007"/>
      <c r="BC113" s="1007"/>
      <c r="BD113" s="1007"/>
      <c r="BE113" s="1007"/>
      <c r="BF113" s="1007"/>
      <c r="BG113" s="1007"/>
      <c r="BH113" s="1007"/>
      <c r="BI113" s="1007"/>
      <c r="BJ113" s="1007"/>
      <c r="BK113" s="1007"/>
      <c r="BL113" s="1007"/>
      <c r="BM113" s="1007"/>
      <c r="BN113" s="1007"/>
      <c r="BO113" s="1007"/>
      <c r="BP113" s="1008"/>
      <c r="BQ113" s="976">
        <v>3532868</v>
      </c>
      <c r="BR113" s="977"/>
      <c r="BS113" s="977"/>
      <c r="BT113" s="977"/>
      <c r="BU113" s="977"/>
      <c r="BV113" s="977">
        <v>3382323</v>
      </c>
      <c r="BW113" s="977"/>
      <c r="BX113" s="977"/>
      <c r="BY113" s="977"/>
      <c r="BZ113" s="977"/>
      <c r="CA113" s="977">
        <v>3347989</v>
      </c>
      <c r="CB113" s="977"/>
      <c r="CC113" s="977"/>
      <c r="CD113" s="977"/>
      <c r="CE113" s="977"/>
      <c r="CF113" s="971">
        <v>11</v>
      </c>
      <c r="CG113" s="972"/>
      <c r="CH113" s="972"/>
      <c r="CI113" s="972"/>
      <c r="CJ113" s="972"/>
      <c r="CK113" s="1002"/>
      <c r="CL113" s="1003"/>
      <c r="CM113" s="973" t="s">
        <v>446</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435</v>
      </c>
      <c r="DH113" s="1016"/>
      <c r="DI113" s="1016"/>
      <c r="DJ113" s="1016"/>
      <c r="DK113" s="1017"/>
      <c r="DL113" s="1018" t="s">
        <v>447</v>
      </c>
      <c r="DM113" s="1016"/>
      <c r="DN113" s="1016"/>
      <c r="DO113" s="1016"/>
      <c r="DP113" s="1017"/>
      <c r="DQ113" s="1018" t="s">
        <v>435</v>
      </c>
      <c r="DR113" s="1016"/>
      <c r="DS113" s="1016"/>
      <c r="DT113" s="1016"/>
      <c r="DU113" s="1017"/>
      <c r="DV113" s="1019" t="s">
        <v>435</v>
      </c>
      <c r="DW113" s="1020"/>
      <c r="DX113" s="1020"/>
      <c r="DY113" s="1020"/>
      <c r="DZ113" s="1021"/>
    </row>
    <row r="114" spans="1:130" s="247" customFormat="1" ht="26.25" customHeight="1" x14ac:dyDescent="0.15">
      <c r="A114" s="1011"/>
      <c r="B114" s="1012"/>
      <c r="C114" s="1007" t="s">
        <v>448</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205686</v>
      </c>
      <c r="AB114" s="1016"/>
      <c r="AC114" s="1016"/>
      <c r="AD114" s="1016"/>
      <c r="AE114" s="1017"/>
      <c r="AF114" s="1018">
        <v>254247</v>
      </c>
      <c r="AG114" s="1016"/>
      <c r="AH114" s="1016"/>
      <c r="AI114" s="1016"/>
      <c r="AJ114" s="1017"/>
      <c r="AK114" s="1018">
        <v>240027</v>
      </c>
      <c r="AL114" s="1016"/>
      <c r="AM114" s="1016"/>
      <c r="AN114" s="1016"/>
      <c r="AO114" s="1017"/>
      <c r="AP114" s="1019">
        <v>0.8</v>
      </c>
      <c r="AQ114" s="1020"/>
      <c r="AR114" s="1020"/>
      <c r="AS114" s="1020"/>
      <c r="AT114" s="1021"/>
      <c r="AU114" s="957"/>
      <c r="AV114" s="958"/>
      <c r="AW114" s="958"/>
      <c r="AX114" s="958"/>
      <c r="AY114" s="958"/>
      <c r="AZ114" s="1006" t="s">
        <v>449</v>
      </c>
      <c r="BA114" s="1007"/>
      <c r="BB114" s="1007"/>
      <c r="BC114" s="1007"/>
      <c r="BD114" s="1007"/>
      <c r="BE114" s="1007"/>
      <c r="BF114" s="1007"/>
      <c r="BG114" s="1007"/>
      <c r="BH114" s="1007"/>
      <c r="BI114" s="1007"/>
      <c r="BJ114" s="1007"/>
      <c r="BK114" s="1007"/>
      <c r="BL114" s="1007"/>
      <c r="BM114" s="1007"/>
      <c r="BN114" s="1007"/>
      <c r="BO114" s="1007"/>
      <c r="BP114" s="1008"/>
      <c r="BQ114" s="976">
        <v>8701616</v>
      </c>
      <c r="BR114" s="977"/>
      <c r="BS114" s="977"/>
      <c r="BT114" s="977"/>
      <c r="BU114" s="977"/>
      <c r="BV114" s="977">
        <v>8804128</v>
      </c>
      <c r="BW114" s="977"/>
      <c r="BX114" s="977"/>
      <c r="BY114" s="977"/>
      <c r="BZ114" s="977"/>
      <c r="CA114" s="977">
        <v>9109705</v>
      </c>
      <c r="CB114" s="977"/>
      <c r="CC114" s="977"/>
      <c r="CD114" s="977"/>
      <c r="CE114" s="977"/>
      <c r="CF114" s="971">
        <v>29.9</v>
      </c>
      <c r="CG114" s="972"/>
      <c r="CH114" s="972"/>
      <c r="CI114" s="972"/>
      <c r="CJ114" s="972"/>
      <c r="CK114" s="1002"/>
      <c r="CL114" s="1003"/>
      <c r="CM114" s="973" t="s">
        <v>450</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441</v>
      </c>
      <c r="DH114" s="1016"/>
      <c r="DI114" s="1016"/>
      <c r="DJ114" s="1016"/>
      <c r="DK114" s="1017"/>
      <c r="DL114" s="1018" t="s">
        <v>451</v>
      </c>
      <c r="DM114" s="1016"/>
      <c r="DN114" s="1016"/>
      <c r="DO114" s="1016"/>
      <c r="DP114" s="1017"/>
      <c r="DQ114" s="1018" t="s">
        <v>452</v>
      </c>
      <c r="DR114" s="1016"/>
      <c r="DS114" s="1016"/>
      <c r="DT114" s="1016"/>
      <c r="DU114" s="1017"/>
      <c r="DV114" s="1019" t="s">
        <v>440</v>
      </c>
      <c r="DW114" s="1020"/>
      <c r="DX114" s="1020"/>
      <c r="DY114" s="1020"/>
      <c r="DZ114" s="1021"/>
    </row>
    <row r="115" spans="1:130" s="247" customFormat="1" ht="26.25" customHeight="1" x14ac:dyDescent="0.15">
      <c r="A115" s="1011"/>
      <c r="B115" s="1012"/>
      <c r="C115" s="1007" t="s">
        <v>453</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43100</v>
      </c>
      <c r="AB115" s="991"/>
      <c r="AC115" s="991"/>
      <c r="AD115" s="991"/>
      <c r="AE115" s="992"/>
      <c r="AF115" s="993">
        <v>24732</v>
      </c>
      <c r="AG115" s="991"/>
      <c r="AH115" s="991"/>
      <c r="AI115" s="991"/>
      <c r="AJ115" s="992"/>
      <c r="AK115" s="993">
        <v>18167</v>
      </c>
      <c r="AL115" s="991"/>
      <c r="AM115" s="991"/>
      <c r="AN115" s="991"/>
      <c r="AO115" s="992"/>
      <c r="AP115" s="994">
        <v>0.1</v>
      </c>
      <c r="AQ115" s="995"/>
      <c r="AR115" s="995"/>
      <c r="AS115" s="995"/>
      <c r="AT115" s="996"/>
      <c r="AU115" s="957"/>
      <c r="AV115" s="958"/>
      <c r="AW115" s="958"/>
      <c r="AX115" s="958"/>
      <c r="AY115" s="958"/>
      <c r="AZ115" s="1006" t="s">
        <v>454</v>
      </c>
      <c r="BA115" s="1007"/>
      <c r="BB115" s="1007"/>
      <c r="BC115" s="1007"/>
      <c r="BD115" s="1007"/>
      <c r="BE115" s="1007"/>
      <c r="BF115" s="1007"/>
      <c r="BG115" s="1007"/>
      <c r="BH115" s="1007"/>
      <c r="BI115" s="1007"/>
      <c r="BJ115" s="1007"/>
      <c r="BK115" s="1007"/>
      <c r="BL115" s="1007"/>
      <c r="BM115" s="1007"/>
      <c r="BN115" s="1007"/>
      <c r="BO115" s="1007"/>
      <c r="BP115" s="1008"/>
      <c r="BQ115" s="976">
        <v>477355</v>
      </c>
      <c r="BR115" s="977"/>
      <c r="BS115" s="977"/>
      <c r="BT115" s="977"/>
      <c r="BU115" s="977"/>
      <c r="BV115" s="977">
        <v>648944</v>
      </c>
      <c r="BW115" s="977"/>
      <c r="BX115" s="977"/>
      <c r="BY115" s="977"/>
      <c r="BZ115" s="977"/>
      <c r="CA115" s="977">
        <v>537798</v>
      </c>
      <c r="CB115" s="977"/>
      <c r="CC115" s="977"/>
      <c r="CD115" s="977"/>
      <c r="CE115" s="977"/>
      <c r="CF115" s="971">
        <v>1.8</v>
      </c>
      <c r="CG115" s="972"/>
      <c r="CH115" s="972"/>
      <c r="CI115" s="972"/>
      <c r="CJ115" s="972"/>
      <c r="CK115" s="1002"/>
      <c r="CL115" s="1003"/>
      <c r="CM115" s="1006" t="s">
        <v>455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v>362728</v>
      </c>
      <c r="DH115" s="1016"/>
      <c r="DI115" s="1016"/>
      <c r="DJ115" s="1016"/>
      <c r="DK115" s="1017"/>
      <c r="DL115" s="1018">
        <v>241000</v>
      </c>
      <c r="DM115" s="1016"/>
      <c r="DN115" s="1016"/>
      <c r="DO115" s="1016"/>
      <c r="DP115" s="1017"/>
      <c r="DQ115" s="1018">
        <v>241000</v>
      </c>
      <c r="DR115" s="1016"/>
      <c r="DS115" s="1016"/>
      <c r="DT115" s="1016"/>
      <c r="DU115" s="1017"/>
      <c r="DV115" s="1019">
        <v>0.8</v>
      </c>
      <c r="DW115" s="1020"/>
      <c r="DX115" s="1020"/>
      <c r="DY115" s="1020"/>
      <c r="DZ115" s="1021"/>
    </row>
    <row r="116" spans="1:130" s="247" customFormat="1" ht="26.25" customHeight="1" x14ac:dyDescent="0.15">
      <c r="A116" s="1013"/>
      <c r="B116" s="1014"/>
      <c r="C116" s="1022" t="s">
        <v>456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441</v>
      </c>
      <c r="AB116" s="1016"/>
      <c r="AC116" s="1016"/>
      <c r="AD116" s="1016"/>
      <c r="AE116" s="1017"/>
      <c r="AF116" s="1018" t="s">
        <v>441</v>
      </c>
      <c r="AG116" s="1016"/>
      <c r="AH116" s="1016"/>
      <c r="AI116" s="1016"/>
      <c r="AJ116" s="1017"/>
      <c r="AK116" s="1018" t="s">
        <v>435</v>
      </c>
      <c r="AL116" s="1016"/>
      <c r="AM116" s="1016"/>
      <c r="AN116" s="1016"/>
      <c r="AO116" s="1017"/>
      <c r="AP116" s="1019" t="s">
        <v>436</v>
      </c>
      <c r="AQ116" s="1020"/>
      <c r="AR116" s="1020"/>
      <c r="AS116" s="1020"/>
      <c r="AT116" s="1021"/>
      <c r="AU116" s="957"/>
      <c r="AV116" s="958"/>
      <c r="AW116" s="958"/>
      <c r="AX116" s="958"/>
      <c r="AY116" s="958"/>
      <c r="AZ116" s="1024" t="s">
        <v>457</v>
      </c>
      <c r="BA116" s="1025"/>
      <c r="BB116" s="1025"/>
      <c r="BC116" s="1025"/>
      <c r="BD116" s="1025"/>
      <c r="BE116" s="1025"/>
      <c r="BF116" s="1025"/>
      <c r="BG116" s="1025"/>
      <c r="BH116" s="1025"/>
      <c r="BI116" s="1025"/>
      <c r="BJ116" s="1025"/>
      <c r="BK116" s="1025"/>
      <c r="BL116" s="1025"/>
      <c r="BM116" s="1025"/>
      <c r="BN116" s="1025"/>
      <c r="BO116" s="1025"/>
      <c r="BP116" s="1026"/>
      <c r="BQ116" s="976" t="s">
        <v>435</v>
      </c>
      <c r="BR116" s="977"/>
      <c r="BS116" s="977"/>
      <c r="BT116" s="977"/>
      <c r="BU116" s="977"/>
      <c r="BV116" s="977" t="s">
        <v>458</v>
      </c>
      <c r="BW116" s="977"/>
      <c r="BX116" s="977"/>
      <c r="BY116" s="977"/>
      <c r="BZ116" s="977"/>
      <c r="CA116" s="977" t="s">
        <v>451</v>
      </c>
      <c r="CB116" s="977"/>
      <c r="CC116" s="977"/>
      <c r="CD116" s="977"/>
      <c r="CE116" s="977"/>
      <c r="CF116" s="971" t="s">
        <v>447</v>
      </c>
      <c r="CG116" s="972"/>
      <c r="CH116" s="972"/>
      <c r="CI116" s="972"/>
      <c r="CJ116" s="972"/>
      <c r="CK116" s="1002"/>
      <c r="CL116" s="1003"/>
      <c r="CM116" s="973" t="s">
        <v>459</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216265</v>
      </c>
      <c r="DH116" s="1016"/>
      <c r="DI116" s="1016"/>
      <c r="DJ116" s="1016"/>
      <c r="DK116" s="1017"/>
      <c r="DL116" s="1018">
        <v>196618</v>
      </c>
      <c r="DM116" s="1016"/>
      <c r="DN116" s="1016"/>
      <c r="DO116" s="1016"/>
      <c r="DP116" s="1017"/>
      <c r="DQ116" s="1018">
        <v>178451</v>
      </c>
      <c r="DR116" s="1016"/>
      <c r="DS116" s="1016"/>
      <c r="DT116" s="1016"/>
      <c r="DU116" s="1017"/>
      <c r="DV116" s="1019">
        <v>0.6</v>
      </c>
      <c r="DW116" s="1020"/>
      <c r="DX116" s="1020"/>
      <c r="DY116" s="1020"/>
      <c r="DZ116" s="1021"/>
    </row>
    <row r="117" spans="1:130" s="247"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460</v>
      </c>
      <c r="Z117" s="943"/>
      <c r="AA117" s="1033">
        <v>7052595</v>
      </c>
      <c r="AB117" s="1034"/>
      <c r="AC117" s="1034"/>
      <c r="AD117" s="1034"/>
      <c r="AE117" s="1035"/>
      <c r="AF117" s="1036">
        <v>6713209</v>
      </c>
      <c r="AG117" s="1034"/>
      <c r="AH117" s="1034"/>
      <c r="AI117" s="1034"/>
      <c r="AJ117" s="1035"/>
      <c r="AK117" s="1036">
        <v>6587542</v>
      </c>
      <c r="AL117" s="1034"/>
      <c r="AM117" s="1034"/>
      <c r="AN117" s="1034"/>
      <c r="AO117" s="1035"/>
      <c r="AP117" s="1037"/>
      <c r="AQ117" s="1038"/>
      <c r="AR117" s="1038"/>
      <c r="AS117" s="1038"/>
      <c r="AT117" s="1039"/>
      <c r="AU117" s="957"/>
      <c r="AV117" s="958"/>
      <c r="AW117" s="958"/>
      <c r="AX117" s="958"/>
      <c r="AY117" s="958"/>
      <c r="AZ117" s="1024" t="s">
        <v>461</v>
      </c>
      <c r="BA117" s="1025"/>
      <c r="BB117" s="1025"/>
      <c r="BC117" s="1025"/>
      <c r="BD117" s="1025"/>
      <c r="BE117" s="1025"/>
      <c r="BF117" s="1025"/>
      <c r="BG117" s="1025"/>
      <c r="BH117" s="1025"/>
      <c r="BI117" s="1025"/>
      <c r="BJ117" s="1025"/>
      <c r="BK117" s="1025"/>
      <c r="BL117" s="1025"/>
      <c r="BM117" s="1025"/>
      <c r="BN117" s="1025"/>
      <c r="BO117" s="1025"/>
      <c r="BP117" s="1026"/>
      <c r="BQ117" s="976" t="s">
        <v>435</v>
      </c>
      <c r="BR117" s="977"/>
      <c r="BS117" s="977"/>
      <c r="BT117" s="977"/>
      <c r="BU117" s="977"/>
      <c r="BV117" s="977" t="s">
        <v>435</v>
      </c>
      <c r="BW117" s="977"/>
      <c r="BX117" s="977"/>
      <c r="BY117" s="977"/>
      <c r="BZ117" s="977"/>
      <c r="CA117" s="977" t="s">
        <v>436</v>
      </c>
      <c r="CB117" s="977"/>
      <c r="CC117" s="977"/>
      <c r="CD117" s="977"/>
      <c r="CE117" s="977"/>
      <c r="CF117" s="971" t="s">
        <v>435</v>
      </c>
      <c r="CG117" s="972"/>
      <c r="CH117" s="972"/>
      <c r="CI117" s="972"/>
      <c r="CJ117" s="972"/>
      <c r="CK117" s="1002"/>
      <c r="CL117" s="1003"/>
      <c r="CM117" s="973" t="s">
        <v>462</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437</v>
      </c>
      <c r="DH117" s="1016"/>
      <c r="DI117" s="1016"/>
      <c r="DJ117" s="1016"/>
      <c r="DK117" s="1017"/>
      <c r="DL117" s="1018" t="s">
        <v>463</v>
      </c>
      <c r="DM117" s="1016"/>
      <c r="DN117" s="1016"/>
      <c r="DO117" s="1016"/>
      <c r="DP117" s="1017"/>
      <c r="DQ117" s="1018" t="s">
        <v>441</v>
      </c>
      <c r="DR117" s="1016"/>
      <c r="DS117" s="1016"/>
      <c r="DT117" s="1016"/>
      <c r="DU117" s="1017"/>
      <c r="DV117" s="1019" t="s">
        <v>441</v>
      </c>
      <c r="DW117" s="1020"/>
      <c r="DX117" s="1020"/>
      <c r="DY117" s="1020"/>
      <c r="DZ117" s="1021"/>
    </row>
    <row r="118" spans="1:130" s="247" customFormat="1" ht="26.25" customHeight="1" x14ac:dyDescent="0.15">
      <c r="A118" s="961" t="s">
        <v>427</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425</v>
      </c>
      <c r="AB118" s="942"/>
      <c r="AC118" s="942"/>
      <c r="AD118" s="942"/>
      <c r="AE118" s="943"/>
      <c r="AF118" s="941" t="s">
        <v>309</v>
      </c>
      <c r="AG118" s="942"/>
      <c r="AH118" s="942"/>
      <c r="AI118" s="942"/>
      <c r="AJ118" s="943"/>
      <c r="AK118" s="941" t="s">
        <v>308</v>
      </c>
      <c r="AL118" s="942"/>
      <c r="AM118" s="942"/>
      <c r="AN118" s="942"/>
      <c r="AO118" s="943"/>
      <c r="AP118" s="1028" t="s">
        <v>426</v>
      </c>
      <c r="AQ118" s="1029"/>
      <c r="AR118" s="1029"/>
      <c r="AS118" s="1029"/>
      <c r="AT118" s="1030"/>
      <c r="AU118" s="957"/>
      <c r="AV118" s="958"/>
      <c r="AW118" s="958"/>
      <c r="AX118" s="958"/>
      <c r="AY118" s="958"/>
      <c r="AZ118" s="1031" t="s">
        <v>464</v>
      </c>
      <c r="BA118" s="1022"/>
      <c r="BB118" s="1022"/>
      <c r="BC118" s="1022"/>
      <c r="BD118" s="1022"/>
      <c r="BE118" s="1022"/>
      <c r="BF118" s="1022"/>
      <c r="BG118" s="1022"/>
      <c r="BH118" s="1022"/>
      <c r="BI118" s="1022"/>
      <c r="BJ118" s="1022"/>
      <c r="BK118" s="1022"/>
      <c r="BL118" s="1022"/>
      <c r="BM118" s="1022"/>
      <c r="BN118" s="1022"/>
      <c r="BO118" s="1022"/>
      <c r="BP118" s="1023"/>
      <c r="BQ118" s="1054" t="s">
        <v>435</v>
      </c>
      <c r="BR118" s="1055"/>
      <c r="BS118" s="1055"/>
      <c r="BT118" s="1055"/>
      <c r="BU118" s="1055"/>
      <c r="BV118" s="1055" t="s">
        <v>435</v>
      </c>
      <c r="BW118" s="1055"/>
      <c r="BX118" s="1055"/>
      <c r="BY118" s="1055"/>
      <c r="BZ118" s="1055"/>
      <c r="CA118" s="1055" t="s">
        <v>440</v>
      </c>
      <c r="CB118" s="1055"/>
      <c r="CC118" s="1055"/>
      <c r="CD118" s="1055"/>
      <c r="CE118" s="1055"/>
      <c r="CF118" s="971" t="s">
        <v>441</v>
      </c>
      <c r="CG118" s="972"/>
      <c r="CH118" s="972"/>
      <c r="CI118" s="972"/>
      <c r="CJ118" s="972"/>
      <c r="CK118" s="1002"/>
      <c r="CL118" s="1003"/>
      <c r="CM118" s="973" t="s">
        <v>465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466</v>
      </c>
      <c r="DH118" s="1016"/>
      <c r="DI118" s="1016"/>
      <c r="DJ118" s="1016"/>
      <c r="DK118" s="1017"/>
      <c r="DL118" s="1018" t="s">
        <v>435</v>
      </c>
      <c r="DM118" s="1016"/>
      <c r="DN118" s="1016"/>
      <c r="DO118" s="1016"/>
      <c r="DP118" s="1017"/>
      <c r="DQ118" s="1018" t="s">
        <v>435</v>
      </c>
      <c r="DR118" s="1016"/>
      <c r="DS118" s="1016"/>
      <c r="DT118" s="1016"/>
      <c r="DU118" s="1017"/>
      <c r="DV118" s="1019" t="s">
        <v>437</v>
      </c>
      <c r="DW118" s="1020"/>
      <c r="DX118" s="1020"/>
      <c r="DY118" s="1020"/>
      <c r="DZ118" s="1021"/>
    </row>
    <row r="119" spans="1:130" s="247" customFormat="1" ht="26.25" customHeight="1" x14ac:dyDescent="0.15">
      <c r="A119" s="1115" t="s">
        <v>430</v>
      </c>
      <c r="B119" s="1001"/>
      <c r="C119" s="980" t="s">
        <v>431</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458</v>
      </c>
      <c r="AB119" s="949"/>
      <c r="AC119" s="949"/>
      <c r="AD119" s="949"/>
      <c r="AE119" s="950"/>
      <c r="AF119" s="951" t="s">
        <v>435</v>
      </c>
      <c r="AG119" s="949"/>
      <c r="AH119" s="949"/>
      <c r="AI119" s="949"/>
      <c r="AJ119" s="950"/>
      <c r="AK119" s="951" t="s">
        <v>466</v>
      </c>
      <c r="AL119" s="949"/>
      <c r="AM119" s="949"/>
      <c r="AN119" s="949"/>
      <c r="AO119" s="950"/>
      <c r="AP119" s="952" t="s">
        <v>441</v>
      </c>
      <c r="AQ119" s="953"/>
      <c r="AR119" s="953"/>
      <c r="AS119" s="953"/>
      <c r="AT119" s="954"/>
      <c r="AU119" s="959"/>
      <c r="AV119" s="960"/>
      <c r="AW119" s="960"/>
      <c r="AX119" s="960"/>
      <c r="AY119" s="960"/>
      <c r="AZ119" s="278" t="s">
        <v>188</v>
      </c>
      <c r="BA119" s="278"/>
      <c r="BB119" s="278"/>
      <c r="BC119" s="278"/>
      <c r="BD119" s="278"/>
      <c r="BE119" s="278"/>
      <c r="BF119" s="278"/>
      <c r="BG119" s="278"/>
      <c r="BH119" s="278"/>
      <c r="BI119" s="278"/>
      <c r="BJ119" s="278"/>
      <c r="BK119" s="278"/>
      <c r="BL119" s="278"/>
      <c r="BM119" s="278"/>
      <c r="BN119" s="278"/>
      <c r="BO119" s="1032" t="s">
        <v>467</v>
      </c>
      <c r="BP119" s="1063"/>
      <c r="BQ119" s="1054">
        <v>72748985</v>
      </c>
      <c r="BR119" s="1055"/>
      <c r="BS119" s="1055"/>
      <c r="BT119" s="1055"/>
      <c r="BU119" s="1055"/>
      <c r="BV119" s="1055">
        <v>74389629</v>
      </c>
      <c r="BW119" s="1055"/>
      <c r="BX119" s="1055"/>
      <c r="BY119" s="1055"/>
      <c r="BZ119" s="1055"/>
      <c r="CA119" s="1055">
        <v>72833052</v>
      </c>
      <c r="CB119" s="1055"/>
      <c r="CC119" s="1055"/>
      <c r="CD119" s="1055"/>
      <c r="CE119" s="1055"/>
      <c r="CF119" s="1056"/>
      <c r="CG119" s="1057"/>
      <c r="CH119" s="1057"/>
      <c r="CI119" s="1057"/>
      <c r="CJ119" s="1058"/>
      <c r="CK119" s="1004"/>
      <c r="CL119" s="1005"/>
      <c r="CM119" s="1059" t="s">
        <v>468</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447</v>
      </c>
      <c r="DH119" s="1041"/>
      <c r="DI119" s="1041"/>
      <c r="DJ119" s="1041"/>
      <c r="DK119" s="1042"/>
      <c r="DL119" s="1040" t="s">
        <v>463</v>
      </c>
      <c r="DM119" s="1041"/>
      <c r="DN119" s="1041"/>
      <c r="DO119" s="1041"/>
      <c r="DP119" s="1042"/>
      <c r="DQ119" s="1040" t="s">
        <v>452</v>
      </c>
      <c r="DR119" s="1041"/>
      <c r="DS119" s="1041"/>
      <c r="DT119" s="1041"/>
      <c r="DU119" s="1042"/>
      <c r="DV119" s="1043" t="s">
        <v>458</v>
      </c>
      <c r="DW119" s="1044"/>
      <c r="DX119" s="1044"/>
      <c r="DY119" s="1044"/>
      <c r="DZ119" s="1045"/>
    </row>
    <row r="120" spans="1:130" s="247" customFormat="1" ht="26.25" customHeight="1" x14ac:dyDescent="0.15">
      <c r="A120" s="1116"/>
      <c r="B120" s="1003"/>
      <c r="C120" s="973" t="s">
        <v>434</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451</v>
      </c>
      <c r="AB120" s="1016"/>
      <c r="AC120" s="1016"/>
      <c r="AD120" s="1016"/>
      <c r="AE120" s="1017"/>
      <c r="AF120" s="1018" t="s">
        <v>435</v>
      </c>
      <c r="AG120" s="1016"/>
      <c r="AH120" s="1016"/>
      <c r="AI120" s="1016"/>
      <c r="AJ120" s="1017"/>
      <c r="AK120" s="1018" t="s">
        <v>441</v>
      </c>
      <c r="AL120" s="1016"/>
      <c r="AM120" s="1016"/>
      <c r="AN120" s="1016"/>
      <c r="AO120" s="1017"/>
      <c r="AP120" s="1019" t="s">
        <v>441</v>
      </c>
      <c r="AQ120" s="1020"/>
      <c r="AR120" s="1020"/>
      <c r="AS120" s="1020"/>
      <c r="AT120" s="1021"/>
      <c r="AU120" s="1046" t="s">
        <v>469</v>
      </c>
      <c r="AV120" s="1047"/>
      <c r="AW120" s="1047"/>
      <c r="AX120" s="1047"/>
      <c r="AY120" s="1048"/>
      <c r="AZ120" s="997" t="s">
        <v>470</v>
      </c>
      <c r="BA120" s="946"/>
      <c r="BB120" s="946"/>
      <c r="BC120" s="946"/>
      <c r="BD120" s="946"/>
      <c r="BE120" s="946"/>
      <c r="BF120" s="946"/>
      <c r="BG120" s="946"/>
      <c r="BH120" s="946"/>
      <c r="BI120" s="946"/>
      <c r="BJ120" s="946"/>
      <c r="BK120" s="946"/>
      <c r="BL120" s="946"/>
      <c r="BM120" s="946"/>
      <c r="BN120" s="946"/>
      <c r="BO120" s="946"/>
      <c r="BP120" s="947"/>
      <c r="BQ120" s="983">
        <v>9894689</v>
      </c>
      <c r="BR120" s="984"/>
      <c r="BS120" s="984"/>
      <c r="BT120" s="984"/>
      <c r="BU120" s="984"/>
      <c r="BV120" s="984">
        <v>10841067</v>
      </c>
      <c r="BW120" s="984"/>
      <c r="BX120" s="984"/>
      <c r="BY120" s="984"/>
      <c r="BZ120" s="984"/>
      <c r="CA120" s="984">
        <v>10342142</v>
      </c>
      <c r="CB120" s="984"/>
      <c r="CC120" s="984"/>
      <c r="CD120" s="984"/>
      <c r="CE120" s="984"/>
      <c r="CF120" s="998">
        <v>33.9</v>
      </c>
      <c r="CG120" s="999"/>
      <c r="CH120" s="999"/>
      <c r="CI120" s="999"/>
      <c r="CJ120" s="999"/>
      <c r="CK120" s="1064" t="s">
        <v>471</v>
      </c>
      <c r="CL120" s="1065"/>
      <c r="CM120" s="1065"/>
      <c r="CN120" s="1065"/>
      <c r="CO120" s="1066"/>
      <c r="CP120" s="1072" t="s">
        <v>472</v>
      </c>
      <c r="CQ120" s="1073"/>
      <c r="CR120" s="1073"/>
      <c r="CS120" s="1073"/>
      <c r="CT120" s="1073"/>
      <c r="CU120" s="1073"/>
      <c r="CV120" s="1073"/>
      <c r="CW120" s="1073"/>
      <c r="CX120" s="1073"/>
      <c r="CY120" s="1073"/>
      <c r="CZ120" s="1073"/>
      <c r="DA120" s="1073"/>
      <c r="DB120" s="1073"/>
      <c r="DC120" s="1073"/>
      <c r="DD120" s="1073"/>
      <c r="DE120" s="1073"/>
      <c r="DF120" s="1074"/>
      <c r="DG120" s="983">
        <v>14694687</v>
      </c>
      <c r="DH120" s="984"/>
      <c r="DI120" s="984"/>
      <c r="DJ120" s="984"/>
      <c r="DK120" s="984"/>
      <c r="DL120" s="984">
        <v>14695343</v>
      </c>
      <c r="DM120" s="984"/>
      <c r="DN120" s="984"/>
      <c r="DO120" s="984"/>
      <c r="DP120" s="984"/>
      <c r="DQ120" s="984">
        <v>13802527</v>
      </c>
      <c r="DR120" s="984"/>
      <c r="DS120" s="984"/>
      <c r="DT120" s="984"/>
      <c r="DU120" s="984"/>
      <c r="DV120" s="985">
        <v>45.2</v>
      </c>
      <c r="DW120" s="985"/>
      <c r="DX120" s="985"/>
      <c r="DY120" s="985"/>
      <c r="DZ120" s="986"/>
    </row>
    <row r="121" spans="1:130" s="247" customFormat="1" ht="26.25" customHeight="1" x14ac:dyDescent="0.15">
      <c r="A121" s="1116"/>
      <c r="B121" s="1003"/>
      <c r="C121" s="1024" t="s">
        <v>473</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466</v>
      </c>
      <c r="AB121" s="1016"/>
      <c r="AC121" s="1016"/>
      <c r="AD121" s="1016"/>
      <c r="AE121" s="1017"/>
      <c r="AF121" s="1018" t="s">
        <v>451</v>
      </c>
      <c r="AG121" s="1016"/>
      <c r="AH121" s="1016"/>
      <c r="AI121" s="1016"/>
      <c r="AJ121" s="1017"/>
      <c r="AK121" s="1018" t="s">
        <v>441</v>
      </c>
      <c r="AL121" s="1016"/>
      <c r="AM121" s="1016"/>
      <c r="AN121" s="1016"/>
      <c r="AO121" s="1017"/>
      <c r="AP121" s="1019" t="s">
        <v>441</v>
      </c>
      <c r="AQ121" s="1020"/>
      <c r="AR121" s="1020"/>
      <c r="AS121" s="1020"/>
      <c r="AT121" s="1021"/>
      <c r="AU121" s="1049"/>
      <c r="AV121" s="1050"/>
      <c r="AW121" s="1050"/>
      <c r="AX121" s="1050"/>
      <c r="AY121" s="1051"/>
      <c r="AZ121" s="1006" t="s">
        <v>474</v>
      </c>
      <c r="BA121" s="1007"/>
      <c r="BB121" s="1007"/>
      <c r="BC121" s="1007"/>
      <c r="BD121" s="1007"/>
      <c r="BE121" s="1007"/>
      <c r="BF121" s="1007"/>
      <c r="BG121" s="1007"/>
      <c r="BH121" s="1007"/>
      <c r="BI121" s="1007"/>
      <c r="BJ121" s="1007"/>
      <c r="BK121" s="1007"/>
      <c r="BL121" s="1007"/>
      <c r="BM121" s="1007"/>
      <c r="BN121" s="1007"/>
      <c r="BO121" s="1007"/>
      <c r="BP121" s="1008"/>
      <c r="BQ121" s="976">
        <v>13846008</v>
      </c>
      <c r="BR121" s="977"/>
      <c r="BS121" s="977"/>
      <c r="BT121" s="977"/>
      <c r="BU121" s="977"/>
      <c r="BV121" s="977">
        <v>14690129</v>
      </c>
      <c r="BW121" s="977"/>
      <c r="BX121" s="977"/>
      <c r="BY121" s="977"/>
      <c r="BZ121" s="977"/>
      <c r="CA121" s="977">
        <v>14702493</v>
      </c>
      <c r="CB121" s="977"/>
      <c r="CC121" s="977"/>
      <c r="CD121" s="977"/>
      <c r="CE121" s="977"/>
      <c r="CF121" s="971">
        <v>48.2</v>
      </c>
      <c r="CG121" s="972"/>
      <c r="CH121" s="972"/>
      <c r="CI121" s="972"/>
      <c r="CJ121" s="972"/>
      <c r="CK121" s="1067"/>
      <c r="CL121" s="1068"/>
      <c r="CM121" s="1068"/>
      <c r="CN121" s="1068"/>
      <c r="CO121" s="1069"/>
      <c r="CP121" s="1077" t="s">
        <v>475</v>
      </c>
      <c r="CQ121" s="1078"/>
      <c r="CR121" s="1078"/>
      <c r="CS121" s="1078"/>
      <c r="CT121" s="1078"/>
      <c r="CU121" s="1078"/>
      <c r="CV121" s="1078"/>
      <c r="CW121" s="1078"/>
      <c r="CX121" s="1078"/>
      <c r="CY121" s="1078"/>
      <c r="CZ121" s="1078"/>
      <c r="DA121" s="1078"/>
      <c r="DB121" s="1078"/>
      <c r="DC121" s="1078"/>
      <c r="DD121" s="1078"/>
      <c r="DE121" s="1078"/>
      <c r="DF121" s="1079"/>
      <c r="DG121" s="976">
        <v>532803</v>
      </c>
      <c r="DH121" s="977"/>
      <c r="DI121" s="977"/>
      <c r="DJ121" s="977"/>
      <c r="DK121" s="977"/>
      <c r="DL121" s="977">
        <v>562201</v>
      </c>
      <c r="DM121" s="977"/>
      <c r="DN121" s="977"/>
      <c r="DO121" s="977"/>
      <c r="DP121" s="977"/>
      <c r="DQ121" s="977">
        <v>664248</v>
      </c>
      <c r="DR121" s="977"/>
      <c r="DS121" s="977"/>
      <c r="DT121" s="977"/>
      <c r="DU121" s="977"/>
      <c r="DV121" s="978">
        <v>2.2000000000000002</v>
      </c>
      <c r="DW121" s="978"/>
      <c r="DX121" s="978"/>
      <c r="DY121" s="978"/>
      <c r="DZ121" s="979"/>
    </row>
    <row r="122" spans="1:130" s="247" customFormat="1" ht="26.25" customHeight="1" x14ac:dyDescent="0.15">
      <c r="A122" s="1116"/>
      <c r="B122" s="1003"/>
      <c r="C122" s="973" t="s">
        <v>450</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441</v>
      </c>
      <c r="AB122" s="1016"/>
      <c r="AC122" s="1016"/>
      <c r="AD122" s="1016"/>
      <c r="AE122" s="1017"/>
      <c r="AF122" s="1018" t="s">
        <v>463</v>
      </c>
      <c r="AG122" s="1016"/>
      <c r="AH122" s="1016"/>
      <c r="AI122" s="1016"/>
      <c r="AJ122" s="1017"/>
      <c r="AK122" s="1018" t="s">
        <v>466</v>
      </c>
      <c r="AL122" s="1016"/>
      <c r="AM122" s="1016"/>
      <c r="AN122" s="1016"/>
      <c r="AO122" s="1017"/>
      <c r="AP122" s="1019" t="s">
        <v>463</v>
      </c>
      <c r="AQ122" s="1020"/>
      <c r="AR122" s="1020"/>
      <c r="AS122" s="1020"/>
      <c r="AT122" s="1021"/>
      <c r="AU122" s="1049"/>
      <c r="AV122" s="1050"/>
      <c r="AW122" s="1050"/>
      <c r="AX122" s="1050"/>
      <c r="AY122" s="1051"/>
      <c r="AZ122" s="1031" t="s">
        <v>476</v>
      </c>
      <c r="BA122" s="1022"/>
      <c r="BB122" s="1022"/>
      <c r="BC122" s="1022"/>
      <c r="BD122" s="1022"/>
      <c r="BE122" s="1022"/>
      <c r="BF122" s="1022"/>
      <c r="BG122" s="1022"/>
      <c r="BH122" s="1022"/>
      <c r="BI122" s="1022"/>
      <c r="BJ122" s="1022"/>
      <c r="BK122" s="1022"/>
      <c r="BL122" s="1022"/>
      <c r="BM122" s="1022"/>
      <c r="BN122" s="1022"/>
      <c r="BO122" s="1022"/>
      <c r="BP122" s="1023"/>
      <c r="BQ122" s="1054">
        <v>65326467</v>
      </c>
      <c r="BR122" s="1055"/>
      <c r="BS122" s="1055"/>
      <c r="BT122" s="1055"/>
      <c r="BU122" s="1055"/>
      <c r="BV122" s="1055">
        <v>65889354</v>
      </c>
      <c r="BW122" s="1055"/>
      <c r="BX122" s="1055"/>
      <c r="BY122" s="1055"/>
      <c r="BZ122" s="1055"/>
      <c r="CA122" s="1055">
        <v>66074248</v>
      </c>
      <c r="CB122" s="1055"/>
      <c r="CC122" s="1055"/>
      <c r="CD122" s="1055"/>
      <c r="CE122" s="1055"/>
      <c r="CF122" s="1075">
        <v>216.6</v>
      </c>
      <c r="CG122" s="1076"/>
      <c r="CH122" s="1076"/>
      <c r="CI122" s="1076"/>
      <c r="CJ122" s="1076"/>
      <c r="CK122" s="1067"/>
      <c r="CL122" s="1068"/>
      <c r="CM122" s="1068"/>
      <c r="CN122" s="1068"/>
      <c r="CO122" s="1069"/>
      <c r="CP122" s="1077"/>
      <c r="CQ122" s="1078"/>
      <c r="CR122" s="1078"/>
      <c r="CS122" s="1078"/>
      <c r="CT122" s="1078"/>
      <c r="CU122" s="1078"/>
      <c r="CV122" s="1078"/>
      <c r="CW122" s="1078"/>
      <c r="CX122" s="1078"/>
      <c r="CY122" s="1078"/>
      <c r="CZ122" s="1078"/>
      <c r="DA122" s="1078"/>
      <c r="DB122" s="1078"/>
      <c r="DC122" s="1078"/>
      <c r="DD122" s="1078"/>
      <c r="DE122" s="1078"/>
      <c r="DF122" s="1079"/>
      <c r="DG122" s="976"/>
      <c r="DH122" s="977"/>
      <c r="DI122" s="977"/>
      <c r="DJ122" s="977"/>
      <c r="DK122" s="977"/>
      <c r="DL122" s="977"/>
      <c r="DM122" s="977"/>
      <c r="DN122" s="977"/>
      <c r="DO122" s="977"/>
      <c r="DP122" s="977"/>
      <c r="DQ122" s="977"/>
      <c r="DR122" s="977"/>
      <c r="DS122" s="977"/>
      <c r="DT122" s="977"/>
      <c r="DU122" s="977"/>
      <c r="DV122" s="978"/>
      <c r="DW122" s="978"/>
      <c r="DX122" s="978"/>
      <c r="DY122" s="978"/>
      <c r="DZ122" s="979"/>
    </row>
    <row r="123" spans="1:130" s="247" customFormat="1" ht="26.25" customHeight="1" x14ac:dyDescent="0.15">
      <c r="A123" s="1116"/>
      <c r="B123" s="1003"/>
      <c r="C123" s="973" t="s">
        <v>459</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40167</v>
      </c>
      <c r="AB123" s="1016"/>
      <c r="AC123" s="1016"/>
      <c r="AD123" s="1016"/>
      <c r="AE123" s="1017"/>
      <c r="AF123" s="1018">
        <v>24667</v>
      </c>
      <c r="AG123" s="1016"/>
      <c r="AH123" s="1016"/>
      <c r="AI123" s="1016"/>
      <c r="AJ123" s="1017"/>
      <c r="AK123" s="1018">
        <v>18167</v>
      </c>
      <c r="AL123" s="1016"/>
      <c r="AM123" s="1016"/>
      <c r="AN123" s="1016"/>
      <c r="AO123" s="1017"/>
      <c r="AP123" s="1019">
        <v>0.1</v>
      </c>
      <c r="AQ123" s="1020"/>
      <c r="AR123" s="1020"/>
      <c r="AS123" s="1020"/>
      <c r="AT123" s="1021"/>
      <c r="AU123" s="1052"/>
      <c r="AV123" s="1053"/>
      <c r="AW123" s="1053"/>
      <c r="AX123" s="1053"/>
      <c r="AY123" s="1053"/>
      <c r="AZ123" s="278" t="s">
        <v>188</v>
      </c>
      <c r="BA123" s="278"/>
      <c r="BB123" s="278"/>
      <c r="BC123" s="278"/>
      <c r="BD123" s="278"/>
      <c r="BE123" s="278"/>
      <c r="BF123" s="278"/>
      <c r="BG123" s="278"/>
      <c r="BH123" s="278"/>
      <c r="BI123" s="278"/>
      <c r="BJ123" s="278"/>
      <c r="BK123" s="278"/>
      <c r="BL123" s="278"/>
      <c r="BM123" s="278"/>
      <c r="BN123" s="278"/>
      <c r="BO123" s="1032" t="s">
        <v>477</v>
      </c>
      <c r="BP123" s="1063"/>
      <c r="BQ123" s="1122">
        <v>89067164</v>
      </c>
      <c r="BR123" s="1123"/>
      <c r="BS123" s="1123"/>
      <c r="BT123" s="1123"/>
      <c r="BU123" s="1123"/>
      <c r="BV123" s="1123">
        <v>91420550</v>
      </c>
      <c r="BW123" s="1123"/>
      <c r="BX123" s="1123"/>
      <c r="BY123" s="1123"/>
      <c r="BZ123" s="1123"/>
      <c r="CA123" s="1123">
        <v>91118883</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7" customFormat="1" ht="26.25" customHeight="1" thickBot="1" x14ac:dyDescent="0.2">
      <c r="A124" s="1116"/>
      <c r="B124" s="1003"/>
      <c r="C124" s="973" t="s">
        <v>462</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441</v>
      </c>
      <c r="AB124" s="1016"/>
      <c r="AC124" s="1016"/>
      <c r="AD124" s="1016"/>
      <c r="AE124" s="1017"/>
      <c r="AF124" s="1018" t="s">
        <v>441</v>
      </c>
      <c r="AG124" s="1016"/>
      <c r="AH124" s="1016"/>
      <c r="AI124" s="1016"/>
      <c r="AJ124" s="1017"/>
      <c r="AK124" s="1018" t="s">
        <v>435</v>
      </c>
      <c r="AL124" s="1016"/>
      <c r="AM124" s="1016"/>
      <c r="AN124" s="1016"/>
      <c r="AO124" s="1017"/>
      <c r="AP124" s="1019" t="s">
        <v>451</v>
      </c>
      <c r="AQ124" s="1020"/>
      <c r="AR124" s="1020"/>
      <c r="AS124" s="1020"/>
      <c r="AT124" s="1021"/>
      <c r="AU124" s="1118" t="s">
        <v>478</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435</v>
      </c>
      <c r="BR124" s="1085"/>
      <c r="BS124" s="1085"/>
      <c r="BT124" s="1085"/>
      <c r="BU124" s="1085"/>
      <c r="BV124" s="1085" t="s">
        <v>435</v>
      </c>
      <c r="BW124" s="1085"/>
      <c r="BX124" s="1085"/>
      <c r="BY124" s="1085"/>
      <c r="BZ124" s="1085"/>
      <c r="CA124" s="1085" t="s">
        <v>466</v>
      </c>
      <c r="CB124" s="1085"/>
      <c r="CC124" s="1085"/>
      <c r="CD124" s="1085"/>
      <c r="CE124" s="1085"/>
      <c r="CF124" s="1086"/>
      <c r="CG124" s="1087"/>
      <c r="CH124" s="1087"/>
      <c r="CI124" s="1087"/>
      <c r="CJ124" s="1088"/>
      <c r="CK124" s="1070"/>
      <c r="CL124" s="1070"/>
      <c r="CM124" s="1070"/>
      <c r="CN124" s="1070"/>
      <c r="CO124" s="1071"/>
      <c r="CP124" s="1077" t="s">
        <v>479</v>
      </c>
      <c r="CQ124" s="1078"/>
      <c r="CR124" s="1078"/>
      <c r="CS124" s="1078"/>
      <c r="CT124" s="1078"/>
      <c r="CU124" s="1078"/>
      <c r="CV124" s="1078"/>
      <c r="CW124" s="1078"/>
      <c r="CX124" s="1078"/>
      <c r="CY124" s="1078"/>
      <c r="CZ124" s="1078"/>
      <c r="DA124" s="1078"/>
      <c r="DB124" s="1078"/>
      <c r="DC124" s="1078"/>
      <c r="DD124" s="1078"/>
      <c r="DE124" s="1078"/>
      <c r="DF124" s="1079"/>
      <c r="DG124" s="1062" t="s">
        <v>441</v>
      </c>
      <c r="DH124" s="1041"/>
      <c r="DI124" s="1041"/>
      <c r="DJ124" s="1041"/>
      <c r="DK124" s="1042"/>
      <c r="DL124" s="1040" t="s">
        <v>435</v>
      </c>
      <c r="DM124" s="1041"/>
      <c r="DN124" s="1041"/>
      <c r="DO124" s="1041"/>
      <c r="DP124" s="1042"/>
      <c r="DQ124" s="1040" t="s">
        <v>466</v>
      </c>
      <c r="DR124" s="1041"/>
      <c r="DS124" s="1041"/>
      <c r="DT124" s="1041"/>
      <c r="DU124" s="1042"/>
      <c r="DV124" s="1043" t="s">
        <v>435</v>
      </c>
      <c r="DW124" s="1044"/>
      <c r="DX124" s="1044"/>
      <c r="DY124" s="1044"/>
      <c r="DZ124" s="1045"/>
    </row>
    <row r="125" spans="1:130" s="247" customFormat="1" ht="26.25" customHeight="1" x14ac:dyDescent="0.15">
      <c r="A125" s="1116"/>
      <c r="B125" s="1003"/>
      <c r="C125" s="973" t="s">
        <v>465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466</v>
      </c>
      <c r="AB125" s="1016"/>
      <c r="AC125" s="1016"/>
      <c r="AD125" s="1016"/>
      <c r="AE125" s="1017"/>
      <c r="AF125" s="1018" t="s">
        <v>441</v>
      </c>
      <c r="AG125" s="1016"/>
      <c r="AH125" s="1016"/>
      <c r="AI125" s="1016"/>
      <c r="AJ125" s="1017"/>
      <c r="AK125" s="1018" t="s">
        <v>451</v>
      </c>
      <c r="AL125" s="1016"/>
      <c r="AM125" s="1016"/>
      <c r="AN125" s="1016"/>
      <c r="AO125" s="1017"/>
      <c r="AP125" s="1019" t="s">
        <v>441</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480</v>
      </c>
      <c r="CL125" s="1065"/>
      <c r="CM125" s="1065"/>
      <c r="CN125" s="1065"/>
      <c r="CO125" s="1066"/>
      <c r="CP125" s="997" t="s">
        <v>481</v>
      </c>
      <c r="CQ125" s="946"/>
      <c r="CR125" s="946"/>
      <c r="CS125" s="946"/>
      <c r="CT125" s="946"/>
      <c r="CU125" s="946"/>
      <c r="CV125" s="946"/>
      <c r="CW125" s="946"/>
      <c r="CX125" s="946"/>
      <c r="CY125" s="946"/>
      <c r="CZ125" s="946"/>
      <c r="DA125" s="946"/>
      <c r="DB125" s="946"/>
      <c r="DC125" s="946"/>
      <c r="DD125" s="946"/>
      <c r="DE125" s="946"/>
      <c r="DF125" s="947"/>
      <c r="DG125" s="983" t="s">
        <v>435</v>
      </c>
      <c r="DH125" s="984"/>
      <c r="DI125" s="984"/>
      <c r="DJ125" s="984"/>
      <c r="DK125" s="984"/>
      <c r="DL125" s="984" t="s">
        <v>447</v>
      </c>
      <c r="DM125" s="984"/>
      <c r="DN125" s="984"/>
      <c r="DO125" s="984"/>
      <c r="DP125" s="984"/>
      <c r="DQ125" s="984" t="s">
        <v>435</v>
      </c>
      <c r="DR125" s="984"/>
      <c r="DS125" s="984"/>
      <c r="DT125" s="984"/>
      <c r="DU125" s="984"/>
      <c r="DV125" s="985" t="s">
        <v>441</v>
      </c>
      <c r="DW125" s="985"/>
      <c r="DX125" s="985"/>
      <c r="DY125" s="985"/>
      <c r="DZ125" s="986"/>
    </row>
    <row r="126" spans="1:130" s="247" customFormat="1" ht="26.25" customHeight="1" thickBot="1" x14ac:dyDescent="0.2">
      <c r="A126" s="1116"/>
      <c r="B126" s="1003"/>
      <c r="C126" s="973" t="s">
        <v>468</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2933</v>
      </c>
      <c r="AB126" s="1016"/>
      <c r="AC126" s="1016"/>
      <c r="AD126" s="1016"/>
      <c r="AE126" s="1017"/>
      <c r="AF126" s="1018">
        <v>65</v>
      </c>
      <c r="AG126" s="1016"/>
      <c r="AH126" s="1016"/>
      <c r="AI126" s="1016"/>
      <c r="AJ126" s="1017"/>
      <c r="AK126" s="1018" t="s">
        <v>435</v>
      </c>
      <c r="AL126" s="1016"/>
      <c r="AM126" s="1016"/>
      <c r="AN126" s="1016"/>
      <c r="AO126" s="1017"/>
      <c r="AP126" s="1019" t="s">
        <v>436</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482</v>
      </c>
      <c r="CQ126" s="1007"/>
      <c r="CR126" s="1007"/>
      <c r="CS126" s="1007"/>
      <c r="CT126" s="1007"/>
      <c r="CU126" s="1007"/>
      <c r="CV126" s="1007"/>
      <c r="CW126" s="1007"/>
      <c r="CX126" s="1007"/>
      <c r="CY126" s="1007"/>
      <c r="CZ126" s="1007"/>
      <c r="DA126" s="1007"/>
      <c r="DB126" s="1007"/>
      <c r="DC126" s="1007"/>
      <c r="DD126" s="1007"/>
      <c r="DE126" s="1007"/>
      <c r="DF126" s="1008"/>
      <c r="DG126" s="976">
        <v>469467</v>
      </c>
      <c r="DH126" s="977"/>
      <c r="DI126" s="977"/>
      <c r="DJ126" s="977"/>
      <c r="DK126" s="977"/>
      <c r="DL126" s="977">
        <v>640946</v>
      </c>
      <c r="DM126" s="977"/>
      <c r="DN126" s="977"/>
      <c r="DO126" s="977"/>
      <c r="DP126" s="977"/>
      <c r="DQ126" s="977">
        <v>536907</v>
      </c>
      <c r="DR126" s="977"/>
      <c r="DS126" s="977"/>
      <c r="DT126" s="977"/>
      <c r="DU126" s="977"/>
      <c r="DV126" s="978">
        <v>1.8</v>
      </c>
      <c r="DW126" s="978"/>
      <c r="DX126" s="978"/>
      <c r="DY126" s="978"/>
      <c r="DZ126" s="979"/>
    </row>
    <row r="127" spans="1:130" s="247" customFormat="1" ht="26.25" customHeight="1" x14ac:dyDescent="0.15">
      <c r="A127" s="1117"/>
      <c r="B127" s="1005"/>
      <c r="C127" s="1059" t="s">
        <v>483</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441</v>
      </c>
      <c r="AB127" s="1016"/>
      <c r="AC127" s="1016"/>
      <c r="AD127" s="1016"/>
      <c r="AE127" s="1017"/>
      <c r="AF127" s="1018" t="s">
        <v>435</v>
      </c>
      <c r="AG127" s="1016"/>
      <c r="AH127" s="1016"/>
      <c r="AI127" s="1016"/>
      <c r="AJ127" s="1017"/>
      <c r="AK127" s="1018" t="s">
        <v>441</v>
      </c>
      <c r="AL127" s="1016"/>
      <c r="AM127" s="1016"/>
      <c r="AN127" s="1016"/>
      <c r="AO127" s="1017"/>
      <c r="AP127" s="1019" t="s">
        <v>441</v>
      </c>
      <c r="AQ127" s="1020"/>
      <c r="AR127" s="1020"/>
      <c r="AS127" s="1020"/>
      <c r="AT127" s="1021"/>
      <c r="AU127" s="283"/>
      <c r="AV127" s="283"/>
      <c r="AW127" s="283"/>
      <c r="AX127" s="1089" t="s">
        <v>484</v>
      </c>
      <c r="AY127" s="1090"/>
      <c r="AZ127" s="1090"/>
      <c r="BA127" s="1090"/>
      <c r="BB127" s="1090"/>
      <c r="BC127" s="1090"/>
      <c r="BD127" s="1090"/>
      <c r="BE127" s="1091"/>
      <c r="BF127" s="1092" t="s">
        <v>485</v>
      </c>
      <c r="BG127" s="1090"/>
      <c r="BH127" s="1090"/>
      <c r="BI127" s="1090"/>
      <c r="BJ127" s="1090"/>
      <c r="BK127" s="1090"/>
      <c r="BL127" s="1091"/>
      <c r="BM127" s="1092" t="s">
        <v>486</v>
      </c>
      <c r="BN127" s="1090"/>
      <c r="BO127" s="1090"/>
      <c r="BP127" s="1090"/>
      <c r="BQ127" s="1090"/>
      <c r="BR127" s="1090"/>
      <c r="BS127" s="1091"/>
      <c r="BT127" s="1092" t="s">
        <v>487</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488</v>
      </c>
      <c r="CQ127" s="1007"/>
      <c r="CR127" s="1007"/>
      <c r="CS127" s="1007"/>
      <c r="CT127" s="1007"/>
      <c r="CU127" s="1007"/>
      <c r="CV127" s="1007"/>
      <c r="CW127" s="1007"/>
      <c r="CX127" s="1007"/>
      <c r="CY127" s="1007"/>
      <c r="CZ127" s="1007"/>
      <c r="DA127" s="1007"/>
      <c r="DB127" s="1007"/>
      <c r="DC127" s="1007"/>
      <c r="DD127" s="1007"/>
      <c r="DE127" s="1007"/>
      <c r="DF127" s="1008"/>
      <c r="DG127" s="976" t="s">
        <v>441</v>
      </c>
      <c r="DH127" s="977"/>
      <c r="DI127" s="977"/>
      <c r="DJ127" s="977"/>
      <c r="DK127" s="977"/>
      <c r="DL127" s="977" t="s">
        <v>447</v>
      </c>
      <c r="DM127" s="977"/>
      <c r="DN127" s="977"/>
      <c r="DO127" s="977"/>
      <c r="DP127" s="977"/>
      <c r="DQ127" s="977" t="s">
        <v>435</v>
      </c>
      <c r="DR127" s="977"/>
      <c r="DS127" s="977"/>
      <c r="DT127" s="977"/>
      <c r="DU127" s="977"/>
      <c r="DV127" s="978" t="s">
        <v>441</v>
      </c>
      <c r="DW127" s="978"/>
      <c r="DX127" s="978"/>
      <c r="DY127" s="978"/>
      <c r="DZ127" s="979"/>
    </row>
    <row r="128" spans="1:130" s="247" customFormat="1" ht="26.25" customHeight="1" thickBot="1" x14ac:dyDescent="0.2">
      <c r="A128" s="1100" t="s">
        <v>489</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490</v>
      </c>
      <c r="X128" s="1102"/>
      <c r="Y128" s="1102"/>
      <c r="Z128" s="1103"/>
      <c r="AA128" s="1104">
        <v>1401969</v>
      </c>
      <c r="AB128" s="1105"/>
      <c r="AC128" s="1105"/>
      <c r="AD128" s="1105"/>
      <c r="AE128" s="1106"/>
      <c r="AF128" s="1107">
        <v>1366888</v>
      </c>
      <c r="AG128" s="1105"/>
      <c r="AH128" s="1105"/>
      <c r="AI128" s="1105"/>
      <c r="AJ128" s="1106"/>
      <c r="AK128" s="1107">
        <v>1261180</v>
      </c>
      <c r="AL128" s="1105"/>
      <c r="AM128" s="1105"/>
      <c r="AN128" s="1105"/>
      <c r="AO128" s="1106"/>
      <c r="AP128" s="1108"/>
      <c r="AQ128" s="1109"/>
      <c r="AR128" s="1109"/>
      <c r="AS128" s="1109"/>
      <c r="AT128" s="1110"/>
      <c r="AU128" s="283"/>
      <c r="AV128" s="283"/>
      <c r="AW128" s="283"/>
      <c r="AX128" s="945" t="s">
        <v>491</v>
      </c>
      <c r="AY128" s="946"/>
      <c r="AZ128" s="946"/>
      <c r="BA128" s="946"/>
      <c r="BB128" s="946"/>
      <c r="BC128" s="946"/>
      <c r="BD128" s="946"/>
      <c r="BE128" s="947"/>
      <c r="BF128" s="1111" t="s">
        <v>435</v>
      </c>
      <c r="BG128" s="1112"/>
      <c r="BH128" s="1112"/>
      <c r="BI128" s="1112"/>
      <c r="BJ128" s="1112"/>
      <c r="BK128" s="1112"/>
      <c r="BL128" s="1113"/>
      <c r="BM128" s="1111">
        <v>11.59</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492</v>
      </c>
      <c r="CQ128" s="1094"/>
      <c r="CR128" s="1094"/>
      <c r="CS128" s="1094"/>
      <c r="CT128" s="1094"/>
      <c r="CU128" s="1094"/>
      <c r="CV128" s="1094"/>
      <c r="CW128" s="1094"/>
      <c r="CX128" s="1094"/>
      <c r="CY128" s="1094"/>
      <c r="CZ128" s="1094"/>
      <c r="DA128" s="1094"/>
      <c r="DB128" s="1094"/>
      <c r="DC128" s="1094"/>
      <c r="DD128" s="1094"/>
      <c r="DE128" s="1094"/>
      <c r="DF128" s="1095"/>
      <c r="DG128" s="1096">
        <v>7888</v>
      </c>
      <c r="DH128" s="1097"/>
      <c r="DI128" s="1097"/>
      <c r="DJ128" s="1097"/>
      <c r="DK128" s="1097"/>
      <c r="DL128" s="1097">
        <v>7998</v>
      </c>
      <c r="DM128" s="1097"/>
      <c r="DN128" s="1097"/>
      <c r="DO128" s="1097"/>
      <c r="DP128" s="1097"/>
      <c r="DQ128" s="1097">
        <v>891</v>
      </c>
      <c r="DR128" s="1097"/>
      <c r="DS128" s="1097"/>
      <c r="DT128" s="1097"/>
      <c r="DU128" s="1097"/>
      <c r="DV128" s="1098">
        <v>0</v>
      </c>
      <c r="DW128" s="1098"/>
      <c r="DX128" s="1098"/>
      <c r="DY128" s="1098"/>
      <c r="DZ128" s="1099"/>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493</v>
      </c>
      <c r="X129" s="1131"/>
      <c r="Y129" s="1131"/>
      <c r="Z129" s="1132"/>
      <c r="AA129" s="1015">
        <v>34679499</v>
      </c>
      <c r="AB129" s="1016"/>
      <c r="AC129" s="1016"/>
      <c r="AD129" s="1016"/>
      <c r="AE129" s="1017"/>
      <c r="AF129" s="1018">
        <v>34917116</v>
      </c>
      <c r="AG129" s="1016"/>
      <c r="AH129" s="1016"/>
      <c r="AI129" s="1016"/>
      <c r="AJ129" s="1017"/>
      <c r="AK129" s="1018">
        <v>35633479</v>
      </c>
      <c r="AL129" s="1016"/>
      <c r="AM129" s="1016"/>
      <c r="AN129" s="1016"/>
      <c r="AO129" s="1017"/>
      <c r="AP129" s="1133"/>
      <c r="AQ129" s="1134"/>
      <c r="AR129" s="1134"/>
      <c r="AS129" s="1134"/>
      <c r="AT129" s="1135"/>
      <c r="AU129" s="285"/>
      <c r="AV129" s="285"/>
      <c r="AW129" s="285"/>
      <c r="AX129" s="1124" t="s">
        <v>494</v>
      </c>
      <c r="AY129" s="1007"/>
      <c r="AZ129" s="1007"/>
      <c r="BA129" s="1007"/>
      <c r="BB129" s="1007"/>
      <c r="BC129" s="1007"/>
      <c r="BD129" s="1007"/>
      <c r="BE129" s="1008"/>
      <c r="BF129" s="1125" t="s">
        <v>441</v>
      </c>
      <c r="BG129" s="1126"/>
      <c r="BH129" s="1126"/>
      <c r="BI129" s="1126"/>
      <c r="BJ129" s="1126"/>
      <c r="BK129" s="1126"/>
      <c r="BL129" s="1127"/>
      <c r="BM129" s="1125">
        <v>16.59</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495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496</v>
      </c>
      <c r="X130" s="1131"/>
      <c r="Y130" s="1131"/>
      <c r="Z130" s="1132"/>
      <c r="AA130" s="1015">
        <v>5058724</v>
      </c>
      <c r="AB130" s="1016"/>
      <c r="AC130" s="1016"/>
      <c r="AD130" s="1016"/>
      <c r="AE130" s="1017"/>
      <c r="AF130" s="1018">
        <v>5113270</v>
      </c>
      <c r="AG130" s="1016"/>
      <c r="AH130" s="1016"/>
      <c r="AI130" s="1016"/>
      <c r="AJ130" s="1017"/>
      <c r="AK130" s="1018">
        <v>5126128</v>
      </c>
      <c r="AL130" s="1016"/>
      <c r="AM130" s="1016"/>
      <c r="AN130" s="1016"/>
      <c r="AO130" s="1017"/>
      <c r="AP130" s="1133"/>
      <c r="AQ130" s="1134"/>
      <c r="AR130" s="1134"/>
      <c r="AS130" s="1134"/>
      <c r="AT130" s="1135"/>
      <c r="AU130" s="285"/>
      <c r="AV130" s="285"/>
      <c r="AW130" s="285"/>
      <c r="AX130" s="1124" t="s">
        <v>497</v>
      </c>
      <c r="AY130" s="1007"/>
      <c r="AZ130" s="1007"/>
      <c r="BA130" s="1007"/>
      <c r="BB130" s="1007"/>
      <c r="BC130" s="1007"/>
      <c r="BD130" s="1007"/>
      <c r="BE130" s="1008"/>
      <c r="BF130" s="1161">
        <v>1.1000000000000001</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2">
        <v>29620775</v>
      </c>
      <c r="AB131" s="1041"/>
      <c r="AC131" s="1041"/>
      <c r="AD131" s="1041"/>
      <c r="AE131" s="1042"/>
      <c r="AF131" s="1040">
        <v>29803846</v>
      </c>
      <c r="AG131" s="1041"/>
      <c r="AH131" s="1041"/>
      <c r="AI131" s="1041"/>
      <c r="AJ131" s="1042"/>
      <c r="AK131" s="1040">
        <v>30507351</v>
      </c>
      <c r="AL131" s="1041"/>
      <c r="AM131" s="1041"/>
      <c r="AN131" s="1041"/>
      <c r="AO131" s="1042"/>
      <c r="AP131" s="1171"/>
      <c r="AQ131" s="1172"/>
      <c r="AR131" s="1172"/>
      <c r="AS131" s="1172"/>
      <c r="AT131" s="1173"/>
      <c r="AU131" s="285"/>
      <c r="AV131" s="285"/>
      <c r="AW131" s="285"/>
      <c r="AX131" s="1143" t="s">
        <v>499</v>
      </c>
      <c r="AY131" s="1094"/>
      <c r="AZ131" s="1094"/>
      <c r="BA131" s="1094"/>
      <c r="BB131" s="1094"/>
      <c r="BC131" s="1094"/>
      <c r="BD131" s="1094"/>
      <c r="BE131" s="1095"/>
      <c r="BF131" s="1144" t="s">
        <v>441</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500</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501</v>
      </c>
      <c r="W132" s="1154"/>
      <c r="X132" s="1154"/>
      <c r="Y132" s="1154"/>
      <c r="Z132" s="1155"/>
      <c r="AA132" s="1156">
        <v>1.9982664189999999</v>
      </c>
      <c r="AB132" s="1157"/>
      <c r="AC132" s="1157"/>
      <c r="AD132" s="1157"/>
      <c r="AE132" s="1158"/>
      <c r="AF132" s="1159">
        <v>0.78194941699999998</v>
      </c>
      <c r="AG132" s="1157"/>
      <c r="AH132" s="1157"/>
      <c r="AI132" s="1157"/>
      <c r="AJ132" s="1158"/>
      <c r="AK132" s="1159">
        <v>0.65634672800000005</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502</v>
      </c>
      <c r="W133" s="1137"/>
      <c r="X133" s="1137"/>
      <c r="Y133" s="1137"/>
      <c r="Z133" s="1138"/>
      <c r="AA133" s="1139">
        <v>2.1</v>
      </c>
      <c r="AB133" s="1140"/>
      <c r="AC133" s="1140"/>
      <c r="AD133" s="1140"/>
      <c r="AE133" s="1141"/>
      <c r="AF133" s="1139">
        <v>1.6</v>
      </c>
      <c r="AG133" s="1140"/>
      <c r="AH133" s="1140"/>
      <c r="AI133" s="1140"/>
      <c r="AJ133" s="1141"/>
      <c r="AK133" s="1139">
        <v>1.1000000000000001</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eqPOo9pdnEG2FTlE0/eYOKZUyE4rBEmqziJ2xkkDGkdCujNeuQmUB52DA6/2Iipos1gOs9rG2Z4E4sIxiTXQA==" saltValue="ewVjvxc0KWXSRuapt/xy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MR+5zSr023aeD0fwJ4xPkmD7oEgxC/6ModW0/2Jo2bbOvTvHwKtg0efIVR0zQYxJI+DKLrFhnx1zrgsfoN56A==" saltValue="5Bd/Db6z/Q7u9B+W9JZC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M5ft36oMVnmNTR94i1u2pEJbxcpY4p5R9OiKYVxF/YZiC7BxOMJNPBTJm9Ewu0fZP44GFVe5nK0MRwDXOFjA==" saltValue="jg8PeY8bUdiyewKNt9Hu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8"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511</v>
      </c>
      <c r="AL9" s="1180"/>
      <c r="AM9" s="1180"/>
      <c r="AN9" s="1181"/>
      <c r="AO9" s="313">
        <v>11832019</v>
      </c>
      <c r="AP9" s="313">
        <v>63655</v>
      </c>
      <c r="AQ9" s="314">
        <v>56205</v>
      </c>
      <c r="AR9" s="315">
        <v>13.3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512</v>
      </c>
      <c r="AL10" s="1180"/>
      <c r="AM10" s="1180"/>
      <c r="AN10" s="1181"/>
      <c r="AO10" s="316">
        <v>1089666</v>
      </c>
      <c r="AP10" s="316">
        <v>5862</v>
      </c>
      <c r="AQ10" s="317">
        <v>3535</v>
      </c>
      <c r="AR10" s="318">
        <v>65.8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513</v>
      </c>
      <c r="AL11" s="1180"/>
      <c r="AM11" s="1180"/>
      <c r="AN11" s="1181"/>
      <c r="AO11" s="316">
        <v>188249</v>
      </c>
      <c r="AP11" s="316">
        <v>1013</v>
      </c>
      <c r="AQ11" s="317">
        <v>1601</v>
      </c>
      <c r="AR11" s="318">
        <v>-36.700000000000003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514</v>
      </c>
      <c r="AL12" s="1180"/>
      <c r="AM12" s="1180"/>
      <c r="AN12" s="1181"/>
      <c r="AO12" s="316">
        <v>38334</v>
      </c>
      <c r="AP12" s="316">
        <v>206</v>
      </c>
      <c r="AQ12" s="317">
        <v>977</v>
      </c>
      <c r="AR12" s="318">
        <v>-78.900000000000006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515</v>
      </c>
      <c r="AL13" s="1180"/>
      <c r="AM13" s="1180"/>
      <c r="AN13" s="1181"/>
      <c r="AO13" s="316" t="s">
        <v>516</v>
      </c>
      <c r="AP13" s="316" t="s">
        <v>516</v>
      </c>
      <c r="AQ13" s="317">
        <v>14</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517</v>
      </c>
      <c r="AL14" s="1180"/>
      <c r="AM14" s="1180"/>
      <c r="AN14" s="1181"/>
      <c r="AO14" s="316">
        <v>378251</v>
      </c>
      <c r="AP14" s="316">
        <v>2035</v>
      </c>
      <c r="AQ14" s="317">
        <v>2086</v>
      </c>
      <c r="AR14" s="318">
        <v>-2.4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518</v>
      </c>
      <c r="AL15" s="1180"/>
      <c r="AM15" s="1180"/>
      <c r="AN15" s="1181"/>
      <c r="AO15" s="316">
        <v>51941</v>
      </c>
      <c r="AP15" s="316">
        <v>279</v>
      </c>
      <c r="AQ15" s="317">
        <v>1354</v>
      </c>
      <c r="AR15" s="318">
        <v>-79.400000000000006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519</v>
      </c>
      <c r="AL16" s="1183"/>
      <c r="AM16" s="1183"/>
      <c r="AN16" s="1184"/>
      <c r="AO16" s="316">
        <v>-608715</v>
      </c>
      <c r="AP16" s="316">
        <v>-3275</v>
      </c>
      <c r="AQ16" s="317">
        <v>-3936</v>
      </c>
      <c r="AR16" s="318">
        <v>-16.8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188</v>
      </c>
      <c r="AL17" s="1183"/>
      <c r="AM17" s="1183"/>
      <c r="AN17" s="1184"/>
      <c r="AO17" s="316">
        <v>12969745</v>
      </c>
      <c r="AP17" s="316">
        <v>69776</v>
      </c>
      <c r="AQ17" s="317">
        <v>61836</v>
      </c>
      <c r="AR17" s="318">
        <v>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524</v>
      </c>
      <c r="AL21" s="1175"/>
      <c r="AM21" s="1175"/>
      <c r="AN21" s="1176"/>
      <c r="AO21" s="328">
        <v>6.77</v>
      </c>
      <c r="AP21" s="329">
        <v>6.05</v>
      </c>
      <c r="AQ21" s="330">
        <v>0.72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525</v>
      </c>
      <c r="AL22" s="1175"/>
      <c r="AM22" s="1175"/>
      <c r="AN22" s="1176"/>
      <c r="AO22" s="333">
        <v>101.6</v>
      </c>
      <c r="AP22" s="334">
        <v>100</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529</v>
      </c>
      <c r="AL32" s="1191"/>
      <c r="AM32" s="1191"/>
      <c r="AN32" s="1192"/>
      <c r="AO32" s="343">
        <v>5376604</v>
      </c>
      <c r="AP32" s="343">
        <v>28925</v>
      </c>
      <c r="AQ32" s="344">
        <v>27026</v>
      </c>
      <c r="AR32" s="345">
        <v>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530</v>
      </c>
      <c r="AL33" s="1191"/>
      <c r="AM33" s="1191"/>
      <c r="AN33" s="1192"/>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531</v>
      </c>
      <c r="AL34" s="1191"/>
      <c r="AM34" s="1191"/>
      <c r="AN34" s="1192"/>
      <c r="AO34" s="343" t="s">
        <v>516</v>
      </c>
      <c r="AP34" s="343" t="s">
        <v>516</v>
      </c>
      <c r="AQ34" s="344">
        <v>25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532</v>
      </c>
      <c r="AL35" s="1191"/>
      <c r="AM35" s="1191"/>
      <c r="AN35" s="1192"/>
      <c r="AO35" s="343">
        <v>952744</v>
      </c>
      <c r="AP35" s="343">
        <v>5126</v>
      </c>
      <c r="AQ35" s="344">
        <v>6128</v>
      </c>
      <c r="AR35" s="345">
        <v>-16.399999999999999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533</v>
      </c>
      <c r="AL36" s="1191"/>
      <c r="AM36" s="1191"/>
      <c r="AN36" s="1192"/>
      <c r="AO36" s="343">
        <v>240027</v>
      </c>
      <c r="AP36" s="343">
        <v>1291</v>
      </c>
      <c r="AQ36" s="344">
        <v>667</v>
      </c>
      <c r="AR36" s="345">
        <v>93.6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534</v>
      </c>
      <c r="AL37" s="1191"/>
      <c r="AM37" s="1191"/>
      <c r="AN37" s="1192"/>
      <c r="AO37" s="343">
        <v>18167</v>
      </c>
      <c r="AP37" s="343">
        <v>98</v>
      </c>
      <c r="AQ37" s="344">
        <v>1499</v>
      </c>
      <c r="AR37" s="345">
        <v>-93.5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535</v>
      </c>
      <c r="AL38" s="1194"/>
      <c r="AM38" s="1194"/>
      <c r="AN38" s="1195"/>
      <c r="AO38" s="346" t="s">
        <v>516</v>
      </c>
      <c r="AP38" s="346" t="s">
        <v>516</v>
      </c>
      <c r="AQ38" s="347">
        <v>0</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536</v>
      </c>
      <c r="AL39" s="1194"/>
      <c r="AM39" s="1194"/>
      <c r="AN39" s="1195"/>
      <c r="AO39" s="343">
        <v>-1261180</v>
      </c>
      <c r="AP39" s="343">
        <v>-6785</v>
      </c>
      <c r="AQ39" s="344">
        <v>-7805</v>
      </c>
      <c r="AR39" s="345">
        <v>-13.1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537</v>
      </c>
      <c r="AL40" s="1191"/>
      <c r="AM40" s="1191"/>
      <c r="AN40" s="1192"/>
      <c r="AO40" s="343">
        <v>-5126128</v>
      </c>
      <c r="AP40" s="343">
        <v>-27578</v>
      </c>
      <c r="AQ40" s="344">
        <v>-21058</v>
      </c>
      <c r="AR40" s="345">
        <v>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300</v>
      </c>
      <c r="AL41" s="1197"/>
      <c r="AM41" s="1197"/>
      <c r="AN41" s="1198"/>
      <c r="AO41" s="343">
        <v>200234</v>
      </c>
      <c r="AP41" s="343">
        <v>1077</v>
      </c>
      <c r="AQ41" s="344">
        <v>6483</v>
      </c>
      <c r="AR41" s="345">
        <v>-83.4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506</v>
      </c>
      <c r="AN49" s="1187" t="s">
        <v>541</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3774962</v>
      </c>
      <c r="AN51" s="365">
        <v>19908</v>
      </c>
      <c r="AO51" s="366">
        <v>-17.3</v>
      </c>
      <c r="AP51" s="367">
        <v>43532</v>
      </c>
      <c r="AQ51" s="368">
        <v>-3.5</v>
      </c>
      <c r="AR51" s="369">
        <v>-13.8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1855034</v>
      </c>
      <c r="AN52" s="373">
        <v>9783</v>
      </c>
      <c r="AO52" s="374">
        <v>-30.2</v>
      </c>
      <c r="AP52" s="375">
        <v>25435</v>
      </c>
      <c r="AQ52" s="376">
        <v>-0.6</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5030689</v>
      </c>
      <c r="AN53" s="365">
        <v>26663</v>
      </c>
      <c r="AO53" s="366">
        <v>33.9</v>
      </c>
      <c r="AP53" s="367">
        <v>39893</v>
      </c>
      <c r="AQ53" s="368">
        <v>-8.4</v>
      </c>
      <c r="AR53" s="369">
        <v>42.3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2361173</v>
      </c>
      <c r="AN54" s="373">
        <v>12515</v>
      </c>
      <c r="AO54" s="374">
        <v>27.9</v>
      </c>
      <c r="AP54" s="375">
        <v>26170</v>
      </c>
      <c r="AQ54" s="376">
        <v>2.9</v>
      </c>
      <c r="AR54" s="377">
        <v>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5589277</v>
      </c>
      <c r="AN55" s="365">
        <v>29746</v>
      </c>
      <c r="AO55" s="366">
        <v>11.6</v>
      </c>
      <c r="AP55" s="367">
        <v>41080</v>
      </c>
      <c r="AQ55" s="368">
        <v>3</v>
      </c>
      <c r="AR55" s="369">
        <v>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1880132</v>
      </c>
      <c r="AN56" s="373">
        <v>10006</v>
      </c>
      <c r="AO56" s="374">
        <v>-20</v>
      </c>
      <c r="AP56" s="375">
        <v>27265</v>
      </c>
      <c r="AQ56" s="376">
        <v>4.2</v>
      </c>
      <c r="AR56" s="377">
        <v>-24.2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4294408</v>
      </c>
      <c r="AN57" s="365">
        <v>22948</v>
      </c>
      <c r="AO57" s="366">
        <v>-22.9</v>
      </c>
      <c r="AP57" s="367">
        <v>33173</v>
      </c>
      <c r="AQ57" s="368">
        <v>-19.2</v>
      </c>
      <c r="AR57" s="369">
        <v>-3.7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2897116</v>
      </c>
      <c r="AN58" s="373">
        <v>15481</v>
      </c>
      <c r="AO58" s="374">
        <v>54.7</v>
      </c>
      <c r="AP58" s="375">
        <v>20353</v>
      </c>
      <c r="AQ58" s="376">
        <v>-25.4</v>
      </c>
      <c r="AR58" s="377">
        <v>80.099999999999994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4160331</v>
      </c>
      <c r="AN59" s="365">
        <v>22382</v>
      </c>
      <c r="AO59" s="366">
        <v>-2.5</v>
      </c>
      <c r="AP59" s="367">
        <v>37644</v>
      </c>
      <c r="AQ59" s="368">
        <v>13.5</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1955673</v>
      </c>
      <c r="AN60" s="373">
        <v>10521</v>
      </c>
      <c r="AO60" s="374">
        <v>-32</v>
      </c>
      <c r="AP60" s="375">
        <v>24939</v>
      </c>
      <c r="AQ60" s="376">
        <v>22.5</v>
      </c>
      <c r="AR60" s="377">
        <v>-54.5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4569933</v>
      </c>
      <c r="AN61" s="380">
        <v>24329</v>
      </c>
      <c r="AO61" s="381">
        <v>0.6</v>
      </c>
      <c r="AP61" s="382">
        <v>39064</v>
      </c>
      <c r="AQ61" s="383">
        <v>-2.9</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2189826</v>
      </c>
      <c r="AN62" s="373">
        <v>11661</v>
      </c>
      <c r="AO62" s="374">
        <v>0.1</v>
      </c>
      <c r="AP62" s="375">
        <v>24832</v>
      </c>
      <c r="AQ62" s="376">
        <v>0.7</v>
      </c>
      <c r="AR62" s="377">
        <v>-0.6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I28C8cKXm2dOdHuD8+UaQikV9XcskNHJxaUE1UZgE9m5l5IayORjCbva5DDOOJ41Yv2nSeazEr/zMMrebZwIg==" saltValue="Y5o26N9/9jZdOvJISRwZ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sMyll8R7bnU9pZaVDkm5Jntl0P8wz1uEipTs/73OKqcFZe+qeheQhpcGKSaI2Kekx/1agUKpkjSE8vVWheLBg==" saltValue="j+67KYVftouvlykDaiHG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WTO7W0TMGF6Ty7Nh3318K9yk/y67lgMk08c8fCvvKXqn/wXccccNzeVxJtMWGAOsGw1ySWr75Qsm2AhHAckqOA==" saltValue="cJ5/Si6/ry/uencDjn6r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9" t="s">
        <v>3</v>
      </c>
      <c r="D47" s="1199"/>
      <c r="E47" s="1200"/>
      <c r="F47" s="11">
        <v>7.97</v>
      </c>
      <c r="G47" s="12">
        <v>7.22</v>
      </c>
      <c r="H47" s="12">
        <v>5.3</v>
      </c>
      <c r="I47" s="12">
        <v>6.57</v>
      </c>
      <c r="J47" s="13">
        <v>6.88</v>
      </c>
    </row>
    <row r="48" spans="2:10" ht="57.75" customHeight="1" x14ac:dyDescent="0.15">
      <c r="B48" s="14"/>
      <c r="C48" s="1201" t="s">
        <v>4</v>
      </c>
      <c r="D48" s="1201"/>
      <c r="E48" s="1202"/>
      <c r="F48" s="15">
        <v>0.79</v>
      </c>
      <c r="G48" s="16">
        <v>0.69</v>
      </c>
      <c r="H48" s="16">
        <v>0.53</v>
      </c>
      <c r="I48" s="16">
        <v>0.82</v>
      </c>
      <c r="J48" s="17">
        <v>1.45</v>
      </c>
    </row>
    <row r="49" spans="2:10" ht="57.75" customHeight="1" thickBot="1" x14ac:dyDescent="0.2">
      <c r="B49" s="18"/>
      <c r="C49" s="1203" t="s">
        <v>5</v>
      </c>
      <c r="D49" s="1203"/>
      <c r="E49" s="1204"/>
      <c r="F49" s="19">
        <v>0.41</v>
      </c>
      <c r="G49" s="20" t="s">
        <v>562</v>
      </c>
      <c r="H49" s="20" t="s">
        <v>563</v>
      </c>
      <c r="I49" s="20">
        <v>1.61</v>
      </c>
      <c r="J49" s="21">
        <v>1.07</v>
      </c>
    </row>
    <row r="50" spans="2:10" ht="13.5" customHeight="1" x14ac:dyDescent="0.15"/>
  </sheetData>
  <sheetProtection algorithmName="SHA-512" hashValue="AoPXXj+pLbS8InBdX67l1X8Fz+wdAkpZ9hJerp3Nwd6plZv7oih/44BoPeQ53LsaSssgy/H/Brb8G91T+etu9Q==" saltValue="QvxZoSsE/oBQDikksT1n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02980</dc:creator>
  <cp:lastModifiedBy>人羅　純基</cp:lastModifiedBy>
  <cp:lastPrinted>2021-03-15T01:28:11Z</cp:lastPrinted>
  <dcterms:created xsi:type="dcterms:W3CDTF">2021-03-23T01:21:54Z</dcterms:created>
  <dcterms:modified xsi:type="dcterms:W3CDTF">2021-10-14T06:03:26Z</dcterms:modified>
</cp:coreProperties>
</file>