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5 宇治市\"/>
    </mc:Choice>
  </mc:AlternateContent>
  <xr:revisionPtr revIDLastSave="0" documentId="13_ncr:1_{0291143D-DF5F-4E65-9EF5-11D403EEDCFC}"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W34" i="10"/>
  <c r="BW35" i="10" s="1"/>
  <c r="BW36" i="10" s="1"/>
  <c r="BW37" i="10" s="1"/>
  <c r="BW38" i="10" s="1"/>
  <c r="BW39" i="10" s="1"/>
  <c r="BW40" i="10" s="1"/>
  <c r="BW41" i="10" s="1"/>
  <c r="BE34" i="10"/>
  <c r="C34" i="10"/>
  <c r="C35" i="10" s="1"/>
  <c r="U34" i="10" s="1"/>
  <c r="U35" i="10" s="1"/>
  <c r="U36" i="10" s="1"/>
  <c r="CO34" i="10" l="1"/>
  <c r="CO35" i="10" s="1"/>
  <c r="CO36" i="10" s="1"/>
  <c r="CO37" i="10" s="1"/>
  <c r="CO38" i="10" s="1"/>
  <c r="CO39" i="10" s="1"/>
  <c r="CO40" i="10" s="1"/>
  <c r="CO41" i="10" s="1"/>
  <c r="CO42"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<sst xmlns="http://schemas.openxmlformats.org/spreadsheetml/2006/main" count="1061" uniqueCount="594">
  <si>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</si>
  <si>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</si>
  <si>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</si>
  <si>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</si>
  <si>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</si>
  <si>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</si>
  <si>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</si>
  <si>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</si>
  <si>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</si>
  <si>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</si>
  <si>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</si>
  <si>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</si>
  <si>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</si>
  <si>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</si>
  <si>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</si>
  <si>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</si>
  <si>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</si>
  <si>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</si>
  <si>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</si>
  <si>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</si>
  <si>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</si>
  <si>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</si>
  <si>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</si>
  <si>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</si>
  <si>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</si>
  <si>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</si>
  <si>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</si>
  <si>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</si>
  <si>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</si>
  <si>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</si>
  <si>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</si>
  <si>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</si>
  <si>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</si>
  <si>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</si>
  <si>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</si>
  <si>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</si>
  <si>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</si>
  <si>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</si>
  <si>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</si>
  <si>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</si>
  <si>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</si>
  <si>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</si>
  <si>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</si>
  <si>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</si>
  <si>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</si>
  <si>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</si>
  <si>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</si>
  <si>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</si>
  <si>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</si>
  <si>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</si>
  <si>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</si>
  <si>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</si>
  <si>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</si>
  <si>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</si>
  <si>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</si>
  <si>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</si>
  <si>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</si>
  <si>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</si>
  <si>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</si>
  <si>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</si>
  <si>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</si>
  <si>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</si>
  <si>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</si>
  <si>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</si>
  <si>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</si>
  <si>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</si>
  <si>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</si>
  <si>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</si>
  <si>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</si>
  <si>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</si>
  <si>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</si>
  <si>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</si>
  <si>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</si>
  <si>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</si>
  <si>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</si>
  <si>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</si>
  <si>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</si>
  <si>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</si>
  <si>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</si>
  <si>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</si>
  <si>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</si>
  <si>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</si>
  <si>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</si>
  <si>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</si>
  <si>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</si>
  <si>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</si>
  <si>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</si>
  <si>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</si>
  <si>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</si>
  <si>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</si>
  <si>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</si>
  <si>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</si>
  <si>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</si>
  <si>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</si>
  <si>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</si>
  <si>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</si>
  <si>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</si>
  <si>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</si>
  <si>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</si>
  <si>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</si>
  <si>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</si>
  <si>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</si>
  <si>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</si>
  <si>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</si>
  <si>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</si>
  <si>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</si>
  <si>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</si>
  <si>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</si>
  <si>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</si>
  <si>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</si>
  <si>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</si>
  <si>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</si>
  <si>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</si>
  <si>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</si>
  <si>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</si>
  <si>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</si>
  <si>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</si>
  <si>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</si>
  <si>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</si>
  <si>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</si>
  <si>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</si>
  <si>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</si>
  <si>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</si>
  <si>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</si>
  <si>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</si>
  <si>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</si>
  <si>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</si>
  <si>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</si>
  <si>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</si>
  <si>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</si>
  <si>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</si>
  <si>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</si>
  <si>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</si>
  <si>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</si>
  <si>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</si>
  <si>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</si>
  <si>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</si>
  <si>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</si>
  <si>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</si>
  <si>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</si>
  <si>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</si>
  <si>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</si>
  <si>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</si>
  <si>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</si>
  <si>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</si>
  <si>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</si>
  <si>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</si>
  <si>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</si>
  <si>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</si>
  <si>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</si>
  <si>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</si>
  <si>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</si>
  <si>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</si>
  <si>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</si>
  <si>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</si>
  <si>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</si>
  <si>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</si>
  <si>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</si>
  <si>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</si>
  <si>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</si>
  <si>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</si>
  <si>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</si>
  <si>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</si>
  <si>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</si>
  <si>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</si>
  <si>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</si>
  <si>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</si>
  <si>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</si>
  <si>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</si>
  <si>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</si>
  <si>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</si>
  <si>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</si>
  <si>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</si>
  <si>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</si>
  <si>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</si>
  <si>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</si>
  <si>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</si>
  <si>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</si>
  <si>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</si>
  <si>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</si>
  <si>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</si>
  <si>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</si>
  <si>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</si>
  <si>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</si>
  <si>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</si>
  <si>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</si>
  <si>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</si>
  <si>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</si>
  <si>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</si>
  <si>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</si>
  <si>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</si>
  <si>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</si>
  <si>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</si>
  <si>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</si>
  <si>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</si>
  <si>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</si>
  <si>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</si>
  <si>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</si>
  <si>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</si>
  <si>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</si>
  <si>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</si>
  <si>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</si>
  <si>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</si>
  <si>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</si>
  <si>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</si>
  <si>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</si>
  <si>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</si>
  <si>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</si>
  <si>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</si>
  <si>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</si>
  <si>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</si>
  <si>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</si>
  <si>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</si>
  <si>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</si>
  <si>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</si>
  <si>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</si>
  <si>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京都府宇治市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</si>
  <si>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</si>
  <si>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</si>
  <si>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</si>
  <si>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</si>
  <si>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</si>
  <si>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</si>
  <si>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</si>
  <si>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</si>
  <si>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</si>
  <si>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</si>
  <si>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</si>
  <si>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</si>
  <si>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</si>
  <si>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</si>
  <si>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</si>
  <si>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</si>
  <si>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</si>
  <si>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</si>
  <si>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</si>
  <si>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</si>
  <si>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</si>
  <si>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</si>
  <si>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</si>
  <si>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</si>
  <si>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</si>
  <si>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</si>
  <si>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</si>
  <si>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</si>
  <si>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</si>
  <si>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</si>
  <si>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</si>
  <si>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</si>
  <si>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</si>
  <si>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</si>
  <si>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</si>
  <si>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</si>
  <si>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</si>
  <si>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</si>
  <si>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</si>
  <si>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</si>
  <si>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</si>
  <si>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</si>
  <si>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</si>
  <si>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</si>
  <si>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</si>
  <si>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</si>
  <si>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</si>
  <si>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</si>
  <si>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</si>
  <si>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</si>
  <si>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</si>
  <si>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</si>
  <si>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</si>
  <si>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</si>
  <si>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</si>
  <si>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</si>
  <si>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</si>
  <si>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</si>
  <si>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</si>
  <si>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</si>
  <si>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</si>
  <si>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</si>
  <si>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</si>
  <si>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</si>
  <si>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</si>
  <si>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</si>
  <si>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</si>
  <si>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</si>
  <si>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</si>
  <si>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</si>
  <si>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</si>
  <si>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</si>
  <si>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</si>
  <si>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</si>
  <si>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</si>
  <si>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</si>
  <si>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</si>
  <si>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</si>
  <si>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</si>
  <si>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</si>
  <si>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</si>
  <si>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</si>
  <si>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</si>
  <si>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</si>
  <si>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</si>
  <si>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</si>
  <si>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</si>
  <si>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</si>
  <si>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</si>
  <si>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</si>
  <si>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</si>
  <si>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</si>
  <si>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</si>
  <si>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</si>
  <si>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</si>
  <si>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</si>
  <si>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</si>
  <si>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</si>
  <si>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</si>
  <si>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</si>
  <si>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</si>
  <si>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</si>
  <si>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</si>
  <si>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</si>
  <si>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</si>
  <si>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</si>
  <si>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</si>
  <si>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</si>
  <si>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</si>
  <si>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</si>
  <si>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</si>
  <si>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</si>
  <si>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</si>
  <si>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</si>
  <si>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</si>
  <si>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</si>
  <si>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</si>
  <si>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</si>
  <si>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</si>
  <si>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</si>
  <si>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</si>
  <si>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</si>
  <si>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</si>
  <si>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</si>
  <si>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</si>
  <si>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</si>
  <si>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</si>
  <si>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</si>
  <si>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</si>
  <si>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</si>
  <si>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</si>
  <si>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</si>
  <si>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</si>
  <si>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</si>
  <si>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</si>
  <si>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</si>
  <si>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</si>
  <si>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</si>
  <si>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</si>
  <si>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</si>
  <si>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</si>
  <si>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</si>
  <si>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</si>
  <si>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</si>
  <si>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</si>
  <si>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</si>
  <si>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</si>
  <si>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</si>
  <si>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</si>
  <si>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</si>
  <si>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</si>
  <si>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</si>
  <si>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京都府宇治市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</si>
  <si>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</si>
  <si>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</si>
  <si>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</si>
  <si>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</si>
  <si>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</si>
  <si>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</si>
  <si>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</si>
  <si>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</si>
  <si>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</si>
  <si>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</si>
  <si>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</si>
  <si>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</si>
  <si>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</si>
  <si>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</si>
  <si>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</si>
  <si>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</si>
  <si>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</si>
  <si>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</si>
  <si>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</si>
  <si>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</si>
  <si>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</si>
  <si>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</si>
  <si>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</si>
  <si>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</si>
  <si>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</si>
  <si>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</si>
  <si>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</si>
  <si>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</si>
  <si>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</si>
  <si>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</si>
  <si>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</si>
  <si>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</si>
  <si>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</si>
  <si>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</si>
  <si>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</si>
  <si>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</si>
  <si>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</si>
  <si>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</si>
  <si>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</si>
  <si>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</si>
  <si>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</si>
  <si>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</si>
  <si>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</si>
  <si>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</si>
  <si>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</si>
  <si>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</si>
  <si>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</si>
  <si>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</si>
  <si>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</si>
  <si>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</si>
  <si>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</si>
  <si>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</si>
  <si>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</si>
  <si>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</si>
  <si>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</si>
  <si>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</si>
  <si>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</si>
  <si>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</si>
  <si>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</si>
  <si>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</si>
  <si>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</si>
  <si>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</si>
  <si>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</si>
  <si>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</si>
  <si>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</si>
  <si>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</si>
  <si>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</si>
  <si>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</si>
  <si>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</si>
  <si>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</si>
  <si>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</si>
  <si>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</si>
  <si>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</si>
  <si>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</si>
  <si>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</si>
  <si>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</si>
  <si>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</si>
  <si>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</si>
  <si>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</si>
  <si>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</si>
  <si>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</si>
  <si>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</si>
  <si>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</si>
  <si>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</si>
  <si>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</si>
  <si>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</si>
  <si>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</si>
  <si>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</si>
  <si>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</si>
  <si>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</si>
  <si>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</si>
  <si>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</si>
  <si>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</si>
  <si>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</si>
  <si>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</si>
  <si>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</si>
  <si>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</si>
  <si>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</si>
  <si>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</si>
  <si>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</si>
  <si>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</si>
  <si>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</si>
  <si>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</si>
  <si>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</si>
  <si>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</si>
  <si>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</si>
  <si>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</si>
  <si>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</si>
  <si>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</si>
  <si>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</si>
  <si>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</si>
  <si>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</si>
  <si>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</si>
  <si>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</si>
  <si>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</si>
  <si>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</si>
  <si>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</si>
  <si>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</si>
  <si>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</si>
  <si>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</si>
  <si>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</si>
  <si>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</si>
  <si>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</si>
  <si>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</si>
  <si>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</si>
  <si>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</si>
  <si>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</si>
  <si>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</si>
  <si>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</si>
  <si>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</si>
  <si>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</si>
  <si>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</si>
  <si>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</si>
  <si>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</si>
  <si>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</si>
  <si>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</si>
  <si>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</si>
  <si>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</si>
  <si>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</si>
  <si>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</si>
  <si>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</si>
  <si>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</si>
  <si>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</si>
  <si>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</si>
  <si>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</si>
  <si>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</si>
  <si>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</si>
  <si>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</si>
  <si>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</si>
  <si>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</si>
  <si>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</si>
  <si>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</si>
  <si>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</si>
  <si>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</si>
  <si>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</si>
  <si>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</si>
  <si>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</si>
  <si>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</si>
  <si>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</si>
  <si>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</si>
  <si>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</si>
  <si>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</si>
  <si>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</si>
  <si>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</si>
  <si>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</si>
  <si>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</si>
  <si>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</si>
  <si>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</si>
  <si>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</si>
  <si>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</si>
  <si>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</si>
  <si>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</si>
  <si>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</si>
  <si>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</si>
  <si>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</si>
  <si>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</si>
  <si>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</si>
  <si>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</si>
  <si>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</si>
  <si>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</si>
  <si>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</si>
  <si>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</si>
  <si>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</si>
  <si>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</si>
  <si>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</si>
  <si>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</si>
  <si>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</si>
  <si>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介護保険事業特別会計</t>
  </si>
  <si>
    <t>公共下水道事業会計</t>
  </si>
  <si>
    <t>国民健康保険事業特別会計</t>
  </si>
  <si>
    <t>後期高齢者医療事業特別会計</t>
  </si>
  <si>
    <t>墓地公園事業特別会計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</si>
  <si>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</si>
  <si>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</si>
  <si>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</si>
  <si>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</si>
  <si>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</si>
  <si>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</si>
  <si>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</si>
  <si>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</si>
  <si>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</si>
  <si>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宇治市スポーツ協会</t>
  </si>
  <si>
    <t>宇治廃棄物処理公社</t>
  </si>
  <si>
    <t>宇治市公園公社</t>
  </si>
  <si>
    <t>宇治市福祉サービス公社</t>
  </si>
  <si>
    <t>宇治市野外活動センター</t>
  </si>
  <si>
    <t>宇治市土地開発公社</t>
  </si>
  <si>
    <t>宇治市文化財愛護協会</t>
  </si>
  <si>
    <t>城南衛生管理組合</t>
  </si>
  <si>
    <t>淀川・木津川水防事務組合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</si>
  <si>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</si>
  <si>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</si>
  <si>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</si>
  <si>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</si>
  <si>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</si>
  <si>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t>
  </si>
  <si>
    <t>-</t>
    <phoneticPr fontId="2"/>
  </si>
  <si>
    <t>-</t>
    <phoneticPr fontId="2"/>
  </si>
  <si>
    <t>-</t>
    <phoneticPr fontId="2"/>
  </si>
  <si>
    <t>高齢者活動基金</t>
    <rPh sb="0" eb="3">
      <t>コウレイシャ</t>
    </rPh>
    <rPh sb="3" eb="5">
      <t>カツドウ</t>
    </rPh>
    <rPh sb="5" eb="7">
      <t>キキン</t>
    </rPh>
    <phoneticPr fontId="2"/>
  </si>
  <si>
    <t>社会福祉事業基金</t>
    <rPh sb="0" eb="4">
      <t>シャカイフクシ</t>
    </rPh>
    <rPh sb="4" eb="6">
      <t>ジギョウ</t>
    </rPh>
    <rPh sb="6" eb="8">
      <t>キキン</t>
    </rPh>
    <phoneticPr fontId="2"/>
  </si>
  <si>
    <t>ふるさと創生基金</t>
    <rPh sb="4" eb="6">
      <t>ソウセイ</t>
    </rPh>
    <rPh sb="6" eb="8">
      <t>キキン</t>
    </rPh>
    <phoneticPr fontId="2"/>
  </si>
  <si>
    <t>ふるさと応援基金</t>
    <phoneticPr fontId="5"/>
  </si>
  <si>
    <t>地域福祉振興基金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</si>
</sst>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8" fillId="0" borderId="11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1" xfId="15" quotePrefix="1"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13" xfId="15" quotePrefix="1"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1" xfId="12" applyFont="1" applyBorder="1" applyAlignment="1" applyProtection="1">
      <alignment horizontal="lef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B3CE-4499-9213-6992426C02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22948</c:v>
                </c:pt>
                <c:pt idx="1">
                  <c:v>22382</c:v>
                </c:pt>
                <c:pt idx="2">
                  <c:v>34983</c:v>
                </c:pt>
                <c:pt idx="3">
                  <c:v>17913</c:v>
                </c:pt>
                <c:pt idx="4">
                  <c:v>25308</c:v>
                </c:pt>
              </c:numCache>
            </c:numRef>
          </c:val>
          <c:smooth val="0"/>
          <c:extLst>
            <c:ext xmlns:c16="http://schemas.microsoft.com/office/drawing/2014/chart" uri="{C3380CC4-5D6E-409C-BE32-E72D297353CC}">
              <c16:uniqueId val="{00000001-B3CE-4499-9213-6992426C02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0.82</c:v>
                </c:pt>
                <c:pt idx="1">
                  <c:v>1.45</c:v>
                </c:pt>
                <c:pt idx="2">
                  <c:v>1.85</c:v>
                </c:pt>
                <c:pt idx="3">
                  <c:v>2.19</c:v>
                </c:pt>
                <c:pt idx="4">
                  <c:v>2.2999999999999998</c:v>
                </c:pt>
              </c:numCache>
            </c:numRef>
          </c:val>
          <c:extLst>
            <c:ext xmlns:c16="http://schemas.microsoft.com/office/drawing/2014/chart" uri="{C3380CC4-5D6E-409C-BE32-E72D297353CC}">
              <c16:uniqueId val="{00000000-874A-443C-82A7-CF046BCB25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6.57</c:v>
                </c:pt>
                <c:pt idx="1">
                  <c:v>6.88</c:v>
                </c:pt>
                <c:pt idx="2">
                  <c:v>7.83</c:v>
                </c:pt>
                <c:pt idx="3">
                  <c:v>8.6999999999999993</c:v>
                </c:pt>
                <c:pt idx="4">
                  <c:v>9.65</c:v>
                </c:pt>
              </c:numCache>
            </c:numRef>
          </c:val>
          <c:extLst>
            <c:ext xmlns:c16="http://schemas.microsoft.com/office/drawing/2014/chart" uri="{C3380CC4-5D6E-409C-BE32-E72D297353CC}">
              <c16:uniqueId val="{00000001-874A-443C-82A7-CF046BCB25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1.07</c:v>
                </c:pt>
                <c:pt idx="2">
                  <c:v>1.48</c:v>
                </c:pt>
                <c:pt idx="3">
                  <c:v>3.05</c:v>
                </c:pt>
                <c:pt idx="4">
                  <c:v>0.88</c:v>
                </c:pt>
              </c:numCache>
            </c:numRef>
          </c:val>
          <c:smooth val="0"/>
          <c:extLst>
            <c:ext xmlns:c16="http://schemas.microsoft.com/office/drawing/2014/chart" uri="{C3380CC4-5D6E-409C-BE32-E72D297353CC}">
              <c16:uniqueId val="{00000002-874A-443C-82A7-CF046BCB25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B4-4C84-B8ED-84F1BCD4CE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B4-4C84-B8ED-84F1BCD4CE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B4-4C84-B8ED-84F1BCD4CE37}"/>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2B4-4C84-B8ED-84F1BCD4CE3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4-92B4-4C84-B8ED-84F1BCD4CE3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c:v>
                </c:pt>
                <c:pt idx="8">
                  <c:v>#N/A</c:v>
                </c:pt>
                <c:pt idx="9">
                  <c:v>0.05</c:v>
                </c:pt>
              </c:numCache>
            </c:numRef>
          </c:val>
          <c:extLst>
            <c:ext xmlns:c16="http://schemas.microsoft.com/office/drawing/2014/chart" uri="{C3380CC4-5D6E-409C-BE32-E72D297353CC}">
              <c16:uniqueId val="{00000005-92B4-4C84-B8ED-84F1BCD4CE3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0.5</c:v>
                </c:pt>
                <c:pt idx="4">
                  <c:v>#N/A</c:v>
                </c:pt>
                <c:pt idx="5">
                  <c:v>0.54</c:v>
                </c:pt>
                <c:pt idx="6">
                  <c:v>#N/A</c:v>
                </c:pt>
                <c:pt idx="7">
                  <c:v>0.39</c:v>
                </c:pt>
                <c:pt idx="8">
                  <c:v>#N/A</c:v>
                </c:pt>
                <c:pt idx="9">
                  <c:v>0.3</c:v>
                </c:pt>
              </c:numCache>
            </c:numRef>
          </c:val>
          <c:extLst>
            <c:ext xmlns:c16="http://schemas.microsoft.com/office/drawing/2014/chart" uri="{C3380CC4-5D6E-409C-BE32-E72D297353CC}">
              <c16:uniqueId val="{00000006-92B4-4C84-B8ED-84F1BCD4CE3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1.21</c:v>
                </c:pt>
                <c:pt idx="4">
                  <c:v>#N/A</c:v>
                </c:pt>
                <c:pt idx="5">
                  <c:v>1.69</c:v>
                </c:pt>
                <c:pt idx="6">
                  <c:v>#N/A</c:v>
                </c:pt>
                <c:pt idx="7">
                  <c:v>1.1200000000000001</c:v>
                </c:pt>
                <c:pt idx="8">
                  <c:v>#N/A</c:v>
                </c:pt>
                <c:pt idx="9">
                  <c:v>1.48</c:v>
                </c:pt>
              </c:numCache>
            </c:numRef>
          </c:val>
          <c:extLst>
            <c:ext xmlns:c16="http://schemas.microsoft.com/office/drawing/2014/chart" uri="{C3380CC4-5D6E-409C-BE32-E72D297353CC}">
              <c16:uniqueId val="{00000007-92B4-4C84-B8ED-84F1BCD4CE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0.81</c:v>
                </c:pt>
                <c:pt idx="2">
                  <c:v>#N/A</c:v>
                </c:pt>
                <c:pt idx="3">
                  <c:v>1.44</c:v>
                </c:pt>
                <c:pt idx="4">
                  <c:v>#N/A</c:v>
                </c:pt>
                <c:pt idx="5">
                  <c:v>1.85</c:v>
                </c:pt>
                <c:pt idx="6">
                  <c:v>#N/A</c:v>
                </c:pt>
                <c:pt idx="7">
                  <c:v>2.19</c:v>
                </c:pt>
                <c:pt idx="8">
                  <c:v>#N/A</c:v>
                </c:pt>
                <c:pt idx="9">
                  <c:v>2.29</c:v>
                </c:pt>
              </c:numCache>
            </c:numRef>
          </c:val>
          <c:extLst>
            <c:ext xmlns:c16="http://schemas.microsoft.com/office/drawing/2014/chart" uri="{C3380CC4-5D6E-409C-BE32-E72D297353CC}">
              <c16:uniqueId val="{00000008-92B4-4C84-B8ED-84F1BCD4CE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6.03</c:v>
                </c:pt>
                <c:pt idx="2">
                  <c:v>#N/A</c:v>
                </c:pt>
                <c:pt idx="3">
                  <c:v>5.68</c:v>
                </c:pt>
                <c:pt idx="4">
                  <c:v>#N/A</c:v>
                </c:pt>
                <c:pt idx="5">
                  <c:v>5.12</c:v>
                </c:pt>
                <c:pt idx="6">
                  <c:v>#N/A</c:v>
                </c:pt>
                <c:pt idx="7">
                  <c:v>4.45</c:v>
                </c:pt>
                <c:pt idx="8">
                  <c:v>#N/A</c:v>
                </c:pt>
                <c:pt idx="9">
                  <c:v>3.63</c:v>
                </c:pt>
              </c:numCache>
            </c:numRef>
          </c:val>
          <c:extLst>
            <c:ext xmlns:c16="http://schemas.microsoft.com/office/drawing/2014/chart" uri="{C3380CC4-5D6E-409C-BE32-E72D297353CC}">
              <c16:uniqueId val="{00000009-92B4-4C84-B8ED-84F1BCD4CE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6480</c:v>
                </c:pt>
                <c:pt idx="5">
                  <c:v>6388</c:v>
                </c:pt>
                <c:pt idx="8">
                  <c:v>6359</c:v>
                </c:pt>
                <c:pt idx="11">
                  <c:v>6479</c:v>
                </c:pt>
                <c:pt idx="14">
                  <c:v>6445</c:v>
                </c:pt>
              </c:numCache>
            </c:numRef>
          </c:val>
          <c:extLst>
            <c:ext xmlns:c16="http://schemas.microsoft.com/office/drawing/2014/chart" uri="{C3380CC4-5D6E-409C-BE32-E72D297353CC}">
              <c16:uniqueId val="{00000000-E1C4-49DF-89E3-24A92CF754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C4-49DF-89E3-24A92CF754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18</c:v>
                </c:pt>
                <c:pt idx="6">
                  <c:v>20</c:v>
                </c:pt>
                <c:pt idx="9">
                  <c:v>15</c:v>
                </c:pt>
                <c:pt idx="12">
                  <c:v>15</c:v>
                </c:pt>
              </c:numCache>
            </c:numRef>
          </c:val>
          <c:extLst>
            <c:ext xmlns:c16="http://schemas.microsoft.com/office/drawing/2014/chart" uri="{C3380CC4-5D6E-409C-BE32-E72D297353CC}">
              <c16:uniqueId val="{00000002-E1C4-49DF-89E3-24A92CF754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254</c:v>
                </c:pt>
                <c:pt idx="3">
                  <c:v>240</c:v>
                </c:pt>
                <c:pt idx="6">
                  <c:v>356</c:v>
                </c:pt>
                <c:pt idx="9">
                  <c:v>282</c:v>
                </c:pt>
                <c:pt idx="12">
                  <c:v>283</c:v>
                </c:pt>
              </c:numCache>
            </c:numRef>
          </c:val>
          <c:extLst>
            <c:ext xmlns:c16="http://schemas.microsoft.com/office/drawing/2014/chart" uri="{C3380CC4-5D6E-409C-BE32-E72D297353CC}">
              <c16:uniqueId val="{00000003-E1C4-49DF-89E3-24A92CF754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986</c:v>
                </c:pt>
                <c:pt idx="3">
                  <c:v>953</c:v>
                </c:pt>
                <c:pt idx="6">
                  <c:v>1048</c:v>
                </c:pt>
                <c:pt idx="9">
                  <c:v>1115</c:v>
                </c:pt>
                <c:pt idx="12">
                  <c:v>1175</c:v>
                </c:pt>
              </c:numCache>
            </c:numRef>
          </c:val>
          <c:extLst>
            <c:ext xmlns:c16="http://schemas.microsoft.com/office/drawing/2014/chart" uri="{C3380CC4-5D6E-409C-BE32-E72D297353CC}">
              <c16:uniqueId val="{00000004-E1C4-49DF-89E3-24A92CF754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4-49DF-89E3-24A92CF754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C4-49DF-89E3-24A92CF754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5449</c:v>
                </c:pt>
                <c:pt idx="3">
                  <c:v>5377</c:v>
                </c:pt>
                <c:pt idx="6">
                  <c:v>5064</c:v>
                </c:pt>
                <c:pt idx="9">
                  <c:v>4807</c:v>
                </c:pt>
                <c:pt idx="12">
                  <c:v>4626</c:v>
                </c:pt>
              </c:numCache>
            </c:numRef>
          </c:val>
          <c:extLst>
            <c:ext xmlns:c16="http://schemas.microsoft.com/office/drawing/2014/chart" uri="{C3380CC4-5D6E-409C-BE32-E72D297353CC}">
              <c16:uniqueId val="{00000007-E1C4-49DF-89E3-24A92CF754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200</c:v>
                </c:pt>
                <c:pt idx="5">
                  <c:v>#N/A</c:v>
                </c:pt>
                <c:pt idx="6">
                  <c:v>#N/A</c:v>
                </c:pt>
                <c:pt idx="7">
                  <c:v>129</c:v>
                </c:pt>
                <c:pt idx="8">
                  <c:v>#N/A</c:v>
                </c:pt>
                <c:pt idx="9">
                  <c:v>#N/A</c:v>
                </c:pt>
                <c:pt idx="10">
                  <c:v>-260</c:v>
                </c:pt>
                <c:pt idx="11">
                  <c:v>#N/A</c:v>
                </c:pt>
                <c:pt idx="12">
                  <c:v>#N/A</c:v>
                </c:pt>
                <c:pt idx="13">
                  <c:v>-346</c:v>
                </c:pt>
                <c:pt idx="14">
                  <c:v>#N/A</c:v>
                </c:pt>
              </c:numCache>
            </c:numRef>
          </c:val>
          <c:smooth val="0"/>
          <c:extLst>
            <c:ext xmlns:c16="http://schemas.microsoft.com/office/drawing/2014/chart" uri="{C3380CC4-5D6E-409C-BE32-E72D297353CC}">
              <c16:uniqueId val="{00000008-E1C4-49DF-89E3-24A92CF754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65889</c:v>
                </c:pt>
                <c:pt idx="5">
                  <c:v>66074</c:v>
                </c:pt>
                <c:pt idx="8">
                  <c:v>65640</c:v>
                </c:pt>
                <c:pt idx="11">
                  <c:v>64924</c:v>
                </c:pt>
                <c:pt idx="14">
                  <c:v>64742</c:v>
                </c:pt>
              </c:numCache>
            </c:numRef>
          </c:val>
          <c:extLst>
            <c:ext xmlns:c16="http://schemas.microsoft.com/office/drawing/2014/chart" uri="{C3380CC4-5D6E-409C-BE32-E72D297353CC}">
              <c16:uniqueId val="{00000000-D606-4BC1-B5CC-13F92CFD62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14690</c:v>
                </c:pt>
                <c:pt idx="5">
                  <c:v>14702</c:v>
                </c:pt>
                <c:pt idx="8">
                  <c:v>15011</c:v>
                </c:pt>
                <c:pt idx="11">
                  <c:v>16315</c:v>
                </c:pt>
                <c:pt idx="14">
                  <c:v>15696</c:v>
                </c:pt>
              </c:numCache>
            </c:numRef>
          </c:val>
          <c:extLst>
            <c:ext xmlns:c16="http://schemas.microsoft.com/office/drawing/2014/chart" uri="{C3380CC4-5D6E-409C-BE32-E72D297353CC}">
              <c16:uniqueId val="{00000001-D606-4BC1-B5CC-13F92CFD62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10841</c:v>
                </c:pt>
                <c:pt idx="5">
                  <c:v>10342</c:v>
                </c:pt>
                <c:pt idx="8">
                  <c:v>10560</c:v>
                </c:pt>
                <c:pt idx="11">
                  <c:v>12401</c:v>
                </c:pt>
                <c:pt idx="14">
                  <c:v>12856</c:v>
                </c:pt>
              </c:numCache>
            </c:numRef>
          </c:val>
          <c:extLst>
            <c:ext xmlns:c16="http://schemas.microsoft.com/office/drawing/2014/chart" uri="{C3380CC4-5D6E-409C-BE32-E72D297353CC}">
              <c16:uniqueId val="{00000002-D606-4BC1-B5CC-13F92CFD62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06-4BC1-B5CC-13F92CFD62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06-4BC1-B5CC-13F92CFD62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649</c:v>
                </c:pt>
                <c:pt idx="3">
                  <c:v>538</c:v>
                </c:pt>
                <c:pt idx="6">
                  <c:v>590</c:v>
                </c:pt>
                <c:pt idx="9">
                  <c:v>256</c:v>
                </c:pt>
                <c:pt idx="12">
                  <c:v>269</c:v>
                </c:pt>
              </c:numCache>
            </c:numRef>
          </c:val>
          <c:extLst>
            <c:ext xmlns:c16="http://schemas.microsoft.com/office/drawing/2014/chart" uri="{C3380CC4-5D6E-409C-BE32-E72D297353CC}">
              <c16:uniqueId val="{00000005-D606-4BC1-B5CC-13F92CFD62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8804</c:v>
                </c:pt>
                <c:pt idx="3">
                  <c:v>9110</c:v>
                </c:pt>
                <c:pt idx="6">
                  <c:v>8850</c:v>
                </c:pt>
                <c:pt idx="9">
                  <c:v>9317</c:v>
                </c:pt>
                <c:pt idx="12">
                  <c:v>9958</c:v>
                </c:pt>
              </c:numCache>
            </c:numRef>
          </c:val>
          <c:extLst>
            <c:ext xmlns:c16="http://schemas.microsoft.com/office/drawing/2014/chart" uri="{C3380CC4-5D6E-409C-BE32-E72D297353CC}">
              <c16:uniqueId val="{00000006-D606-4BC1-B5CC-13F92CFD62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3382</c:v>
                </c:pt>
                <c:pt idx="3">
                  <c:v>3348</c:v>
                </c:pt>
                <c:pt idx="6">
                  <c:v>3000</c:v>
                </c:pt>
                <c:pt idx="9">
                  <c:v>2825</c:v>
                </c:pt>
                <c:pt idx="12">
                  <c:v>2795</c:v>
                </c:pt>
              </c:numCache>
            </c:numRef>
          </c:val>
          <c:extLst>
            <c:ext xmlns:c16="http://schemas.microsoft.com/office/drawing/2014/chart" uri="{C3380CC4-5D6E-409C-BE32-E72D297353CC}">
              <c16:uniqueId val="{00000007-D606-4BC1-B5CC-13F92CFD62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15258</c:v>
                </c:pt>
                <c:pt idx="3">
                  <c:v>14467</c:v>
                </c:pt>
                <c:pt idx="6">
                  <c:v>15013</c:v>
                </c:pt>
                <c:pt idx="9">
                  <c:v>15172</c:v>
                </c:pt>
                <c:pt idx="12">
                  <c:v>16036</c:v>
                </c:pt>
              </c:numCache>
            </c:numRef>
          </c:val>
          <c:extLst>
            <c:ext xmlns:c16="http://schemas.microsoft.com/office/drawing/2014/chart" uri="{C3380CC4-5D6E-409C-BE32-E72D297353CC}">
              <c16:uniqueId val="{00000008-D606-4BC1-B5CC-13F92CFD62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2341</c:v>
                </c:pt>
                <c:pt idx="3">
                  <c:v>1917</c:v>
                </c:pt>
                <c:pt idx="6">
                  <c:v>609</c:v>
                </c:pt>
                <c:pt idx="9">
                  <c:v>1033</c:v>
                </c:pt>
                <c:pt idx="12">
                  <c:v>833</c:v>
                </c:pt>
              </c:numCache>
            </c:numRef>
          </c:val>
          <c:extLst>
            <c:ext xmlns:c16="http://schemas.microsoft.com/office/drawing/2014/chart" uri="{C3380CC4-5D6E-409C-BE32-E72D297353CC}">
              <c16:uniqueId val="{00000009-D606-4BC1-B5CC-13F92CFD62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43956</c:v>
                </c:pt>
                <c:pt idx="3">
                  <c:v>43453</c:v>
                </c:pt>
                <c:pt idx="6">
                  <c:v>44174</c:v>
                </c:pt>
                <c:pt idx="9">
                  <c:v>41353</c:v>
                </c:pt>
                <c:pt idx="12">
                  <c:v>39007</c:v>
                </c:pt>
              </c:numCache>
            </c:numRef>
          </c:val>
          <c:extLst>
            <c:ext xmlns:c16="http://schemas.microsoft.com/office/drawing/2014/chart" uri="{C3380CC4-5D6E-409C-BE32-E72D297353CC}">
              <c16:uniqueId val="{0000000A-D606-4BC1-B5CC-13F92CFD62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06-4BC1-B5CC-13F92CFD62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2829</c:v>
                </c:pt>
                <c:pt idx="1">
                  <c:v>3303</c:v>
                </c:pt>
                <c:pt idx="2">
                  <c:v>3605</c:v>
                </c:pt>
              </c:numCache>
            </c:numRef>
          </c:val>
          <c:extLst>
            <c:ext xmlns:c16="http://schemas.microsoft.com/office/drawing/2014/chart" uri="{C3380CC4-5D6E-409C-BE32-E72D297353CC}">
              <c16:uniqueId val="{00000000-222F-4C02-87BA-362BC959DB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1812</c:v>
                </c:pt>
                <c:pt idx="1">
                  <c:v>2883</c:v>
                </c:pt>
                <c:pt idx="2">
                  <c:v>3034</c:v>
                </c:pt>
              </c:numCache>
            </c:numRef>
          </c:val>
          <c:extLst>
            <c:ext xmlns:c16="http://schemas.microsoft.com/office/drawing/2014/chart" uri="{C3380CC4-5D6E-409C-BE32-E72D297353CC}">
              <c16:uniqueId val="{00000001-222F-4C02-87BA-362BC959DB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3413</c:v>
                </c:pt>
                <c:pt idx="1">
                  <c:v>3460</c:v>
                </c:pt>
                <c:pt idx="2">
                  <c:v>3445</c:v>
                </c:pt>
              </c:numCache>
            </c:numRef>
          </c:val>
          <c:extLst>
            <c:ext xmlns:c16="http://schemas.microsoft.com/office/drawing/2014/chart" uri="{C3380CC4-5D6E-409C-BE32-E72D297353CC}">
              <c16:uniqueId val="{00000002-222F-4C02-87BA-362BC959DB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一般会計等における元利償還金等は、平成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年債の償還終了による元利償還金の減少等により、</a:t>
          </a:r>
          <a:r>
            <a:rPr kumimoji="1" lang="en-US" altLang="ja-JP" sz="1100" b="0" i="0" baseline="0">
              <a:solidFill>
                <a:schemeClr val="dk1"/>
              </a:solidFill>
              <a:effectLst/>
              <a:latin typeface="+mn-lt"/>
              <a:ea typeface="+mn-ea"/>
              <a:cs typeface="+mn-cs"/>
            </a:rPr>
            <a:t>120,000</a:t>
          </a:r>
          <a:r>
            <a:rPr kumimoji="1" lang="ja-JP" altLang="ja-JP" sz="1100" b="0" i="0" baseline="0">
              <a:solidFill>
                <a:schemeClr val="dk1"/>
              </a:solidFill>
              <a:effectLst/>
              <a:latin typeface="+mn-lt"/>
              <a:ea typeface="+mn-ea"/>
              <a:cs typeface="+mn-cs"/>
            </a:rPr>
            <a:t>千円の減少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算入公債費等については、</a:t>
          </a:r>
          <a:r>
            <a:rPr kumimoji="1" lang="en-US" altLang="ja-JP" sz="1100" b="0" i="0" baseline="0">
              <a:solidFill>
                <a:schemeClr val="dk1"/>
              </a:solidFill>
              <a:effectLst/>
              <a:latin typeface="+mn-lt"/>
              <a:ea typeface="+mn-ea"/>
              <a:cs typeface="+mn-cs"/>
            </a:rPr>
            <a:t>34,000</a:t>
          </a:r>
          <a:r>
            <a:rPr kumimoji="1" lang="ja-JP" altLang="ja-JP" sz="1100" b="0" i="0" baseline="0">
              <a:solidFill>
                <a:schemeClr val="dk1"/>
              </a:solidFill>
              <a:effectLst/>
              <a:latin typeface="+mn-lt"/>
              <a:ea typeface="+mn-ea"/>
              <a:cs typeface="+mn-cs"/>
            </a:rPr>
            <a:t>千円の減少となりました。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これにより</a:t>
          </a:r>
          <a:r>
            <a:rPr kumimoji="1" lang="ja-JP" altLang="ja-JP" sz="1100" b="0" i="0" baseline="0">
              <a:solidFill>
                <a:schemeClr val="dk1"/>
              </a:solidFill>
              <a:effectLst/>
              <a:latin typeface="+mn-lt"/>
              <a:ea typeface="+mn-ea"/>
              <a:cs typeface="+mn-cs"/>
            </a:rPr>
            <a:t>実質公債費比率の分子は、前年度から、</a:t>
          </a:r>
          <a:r>
            <a:rPr kumimoji="1" lang="en-US" altLang="ja-JP" sz="1100" b="0" i="0" baseline="0">
              <a:solidFill>
                <a:schemeClr val="dk1"/>
              </a:solidFill>
              <a:effectLst/>
              <a:latin typeface="+mn-lt"/>
              <a:ea typeface="+mn-ea"/>
              <a:cs typeface="+mn-cs"/>
            </a:rPr>
            <a:t>86,000</a:t>
          </a:r>
          <a:r>
            <a:rPr kumimoji="1" lang="ja-JP" altLang="ja-JP" sz="1100" b="0" i="0" baseline="0">
              <a:solidFill>
                <a:schemeClr val="dk1"/>
              </a:solidFill>
              <a:effectLst/>
              <a:latin typeface="+mn-lt"/>
              <a:ea typeface="+mn-ea"/>
              <a:cs typeface="+mn-cs"/>
            </a:rPr>
            <a:t>千円の減となり、実質公債費比率は、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引き続き、市債に大きく頼ることのない財政運営に努めていきます。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（Ａ）償還額が地方債発行額を上回ったことにより、地方債の現在高が</a:t>
          </a:r>
          <a:r>
            <a:rPr kumimoji="1" lang="en-US" altLang="ja-JP" sz="1100" b="0" i="0" baseline="0">
              <a:solidFill>
                <a:schemeClr val="dk1"/>
              </a:solidFill>
              <a:effectLst/>
              <a:latin typeface="+mn-lt"/>
              <a:ea typeface="+mn-ea"/>
              <a:cs typeface="+mn-cs"/>
            </a:rPr>
            <a:t>23.5</a:t>
          </a:r>
          <a:r>
            <a:rPr kumimoji="1" lang="ja-JP" altLang="ja-JP" sz="1100" b="0" i="0" baseline="0">
              <a:solidFill>
                <a:schemeClr val="dk1"/>
              </a:solidFill>
              <a:effectLst/>
              <a:latin typeface="+mn-lt"/>
              <a:ea typeface="+mn-ea"/>
              <a:cs typeface="+mn-cs"/>
            </a:rPr>
            <a:t>億円減少したものの、債務負担行為に基づく支出予定額の減少等により、将来負担額の合計は</a:t>
          </a:r>
          <a:r>
            <a:rPr kumimoji="1" lang="en-US" altLang="ja-JP" sz="1100" b="0" i="0" baseline="0">
              <a:solidFill>
                <a:schemeClr val="dk1"/>
              </a:solidFill>
              <a:effectLst/>
              <a:latin typeface="+mn-lt"/>
              <a:ea typeface="+mn-ea"/>
              <a:cs typeface="+mn-cs"/>
            </a:rPr>
            <a:t>10.6</a:t>
          </a:r>
          <a:r>
            <a:rPr kumimoji="1" lang="ja-JP" altLang="ja-JP" sz="1100" b="0" i="0" baseline="0">
              <a:solidFill>
                <a:schemeClr val="dk1"/>
              </a:solidFill>
              <a:effectLst/>
              <a:latin typeface="+mn-lt"/>
              <a:ea typeface="+mn-ea"/>
              <a:cs typeface="+mn-cs"/>
            </a:rPr>
            <a:t>億円減少しました。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（Ｂ）充当可能財源等は、</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し、将来負担比率の分子は▲</a:t>
          </a:r>
          <a:r>
            <a:rPr kumimoji="1" lang="en-US" altLang="ja-JP" sz="1100" b="0" i="0" baseline="0">
              <a:solidFill>
                <a:schemeClr val="dk1"/>
              </a:solidFill>
              <a:effectLst/>
              <a:latin typeface="+mn-lt"/>
              <a:ea typeface="+mn-ea"/>
              <a:cs typeface="+mn-cs"/>
            </a:rPr>
            <a:t>244</a:t>
          </a:r>
          <a:r>
            <a:rPr kumimoji="1" lang="ja-JP" altLang="ja-JP" sz="1100" b="0" i="0" baseline="0">
              <a:solidFill>
                <a:schemeClr val="dk1"/>
              </a:solidFill>
              <a:effectLst/>
              <a:latin typeface="+mn-lt"/>
              <a:ea typeface="+mn-ea"/>
              <a:cs typeface="+mn-cs"/>
            </a:rPr>
            <a:t>億円となり、充当可能財源等が将来負担額を上回ったため、将来負担比率は、算出されませんでした。</a:t>
          </a:r>
          <a:endParaRPr lang="ja-JP" altLang="ja-JP" sz="1400">
            <a:effectLst/>
          </a:endParaRPr>
        </a:p>
        <a:p>
          <a:r>
            <a:rPr kumimoji="1" lang="ja-JP" altLang="ja-JP" sz="1100" b="0" i="0" baseline="0">
              <a:solidFill>
                <a:schemeClr val="dk1"/>
              </a:solidFill>
              <a:effectLst/>
              <a:latin typeface="+mn-lt"/>
              <a:ea typeface="+mn-ea"/>
              <a:cs typeface="+mn-cs"/>
            </a:rPr>
            <a:t>　今後も将来世代に負担を先送りしない財政運営に努めていきます。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基金全体の令和４年度末現在高は、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百万円の増額となりました。繰入については、将来のまちづくりのために宅地開発等協力寄附金等を原資とする公共施設等整備基金を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百万円、ふるさと納税寄附金を原資とするふるさと応援基金を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百万円を繰入れた一方で、決算剰余金等について、財政調整基金に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百万円、寄付金等を財源として公共施設等整備基金に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健全かつ持続可能な財政運営に努め、財政状況や基金目的等に応じた確保・活用を図ります。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地域福祉振興基金：地域福祉の向上・推進を図る事業に活用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ふるさと応援基金：源氏物語のまちづくりのための事業、貴重な歴史的文化的遺産の保護及び活用のための事業、観光振興のための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高齢者活動基金：高齢者の社会活動の推進のための事業に活用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社会福祉事業基金：社会福祉事業の推進のための事業に活用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地域福祉振興基金：地域福祉センターの再整備事業に活用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ふるさと応援基金：源氏物語のまちづくりのための事業、貴重な歴史的文化的遺産の保護及び活用のための事業、観光振興のための事業等に活用する一方で、原資となるふるさと納税寄付分を積立。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健全かつ持続可能な財政運営に努めるなかで、事業目的に沿う活用を図ります。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将来的な財政状況の変化に対応するため、決算剰余金等について積立を実施したことにより、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景気後退による市税の大幅な減収や災害等の不測の事態に適切に備えるため、健全かつ持続可能な財政運営に努めることで、可能な限り基金の確保を図ります。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将来的な公債費の償還に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備え、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今後の金利変動等の公債費の償還リスクに適切に備えるため、健全かつ持続可能な財政運営に努めることで、可能な限り基金の確保を図ります。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7113AC8-396B-4A9B-93C6-1D537EB48E7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12E0C4F-22F3-47B1-9AB6-7DFD11264932}"/>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458F889-6528-46B5-B07E-1A1A287808E2}"/>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603425F-A48D-4DA3-80F6-51D1CB8DFBA8}"/>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A9A4B87-B665-469F-88B9-FB22630B17B8}"/>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75093F1-F2D1-42E3-BFBC-F6D64E605B68}"/>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47FA25A-C8E6-4484-8E62-B6B5B07BDF41}"/>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52F6AA4-552D-457E-BEF6-44103724A04B}"/>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E660422-27E9-4F0C-9265-138A883A45BE}"/>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59D078D-1B6C-4FC6-96AC-4FF0BCB6A447}"/>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5C6FAF-D3AB-4295-AB21-4E8FD0DF7070}"/>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86DE68D-4850-4F13-9A2C-C894B7D2DCDF}"/>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5198C8F-3D6E-4627-8E24-4848D2309E7B}"/>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C1E0944-26EC-475E-8BD9-9CC927BA55C8}"/>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24F4683-54E8-4030-BA99-F71E17775913}"/>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61FB9AC-B31E-4D66-BB82-86845708736E}"/>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1DD6988-F78D-451F-9C9D-DBDB0AEAF7C3}"/>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B33CBAC-1E48-4242-A6CD-17FF4DCA9013}"/>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8370887-70A8-4B6C-86CB-C3A8DA2B99A1}"/>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1E0F1C2-3E65-4F7B-8178-E8362C526D57}"/>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7DCC80-EB6A-490F-B68F-E93719D962C7}"/>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8B4746-8C3C-431E-8F41-FCB44F4EE5CB}"/>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4AE29ED-7192-4969-882A-FECF2D4C2519}"/>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6050C8B-A04D-482E-94C5-9D52E10687D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1AE1612-1B41-4106-970C-E5421CF8FF7B}"/>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A86B86C-3DC8-4C69-99CE-DA45EF9ECE1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4EFC70C-9A02-49FC-9F44-C74BF9511F72}"/>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9CCC322-2069-4794-AF03-8212240C8758}"/>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EC7DA3C-7034-4EA8-A758-9BF0059FA86D}"/>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E91877D-0E5C-485E-9E15-B7D2A4912E1D}"/>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C8C1667-D910-43E5-A429-580095B51318}"/>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DDFD927-CE96-4EA9-A91A-3B1F839B30F4}"/>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C846B3C-8078-4241-BBA1-2B75F878378D}"/>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C88C3C3-33F1-4F28-9F1A-78CBB3963F62}"/>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BFF923D-751C-4306-8EEE-9CE1262837C4}"/>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E6F9AF7-E6FD-4FC6-B9D2-1E0B3DE27CBC}"/>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B7C5508-65D7-415C-9895-4EC34D668E05}"/>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75AAF3-A605-484F-8770-3C5890F35983}"/>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C7FFD6-DF22-49E2-AC8B-9F5F55435AF1}"/>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B3DCB7A-2BE5-4007-A2CF-5F6AE9E22613}"/>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49AA6B-ED75-465D-9FFF-4BED8E3B48D9}"/>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4B89801-59AC-47DC-BB1D-C7E0E0AEF056}"/>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43A401C-83C0-44D7-872A-A423BAEA334C}"/>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510A9A2-A5D8-45F2-8346-6FD03A6DC71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BA73716-62A2-4B0C-999E-5E3EBD5DA0C7}"/>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D17D977-2EFE-46E5-B960-B7EEA8566A8C}"/>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7A1BFE8-E502-4E51-95CF-6898350A0685}"/>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全国及び京都府平均は上回っているものの、類似団体内順位は低い状態です。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社会保障関係経費の増加などにより基準財政需要額は増加していることから、財政力指数は</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ポイント減少となっています。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使用料・手数料の見直しなどによる自主財源の確保や行財政改革による行政経費の精査に努めるとともに、市債発行額の抑制、基金残高の確保を図るなど、健全かつ持続可能な財政運営に努めていき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5A69FCB-079A-45B5-A264-D4D000C1121F}"/>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510D026-8306-4676-BE33-47E25F483582}"/>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ADA3BC4-5508-40E6-80B2-000D86906880}"/>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6555FF0-EE8B-4900-A2FF-4DE5DCCC7513}"/>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8EE047E-B279-4CEF-8510-DE2C53B96625}"/>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CB798AC-8511-4ED5-B6B6-3F0F813B3E65}"/>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F316EFF-8935-4527-99D7-B9E7C499473B}"/>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FD95AA9-A37E-4F69-86D1-790FDF22AEFF}"/>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5294A5E-6803-4FC7-A781-17351F39D526}"/>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E5DDD51-E791-4C58-B436-01CE0527F81B}"/>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8F2BE24-B446-4E92-87A5-5553491746E6}"/>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54D450E-BC67-4E54-9F8D-486D0F43D54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1DE4E34-1C11-4A09-9349-3E8EBC9C1635}"/>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15D10F3-A9F8-4967-8458-05392ECA0A9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1EDC64D-FC98-4957-A214-C07B51B8D013}"/>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944E7B96-E232-4770-8FDF-0DE22809FA4F}"/>
            </a:ext>
          </a:extLst>
        </xdr:cNvPr>
        <xdr:cNvCxnSpPr/>
      </xdr:nvCxnSpPr>
      <xdr:spPr>
        <a:xfrm flipV="1">
          <a:off x="4511040" y="6207478"/>
          <a:ext cx="0" cy="13826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7C892712-BFE4-4346-92A3-7764A318307E}"/>
            </a:ext>
          </a:extLst>
        </xdr:cNvPr>
        <xdr:cNvSpPr txBox="1"/>
      </xdr:nvSpPr>
      <xdr:spPr>
        <a:xfrm>
          <a:off x="4588510" y="756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F24BF502-A54F-448E-AE0C-70D8CA702F27}"/>
            </a:ext>
          </a:extLst>
        </xdr:cNvPr>
        <xdr:cNvCxnSpPr/>
      </xdr:nvCxnSpPr>
      <xdr:spPr>
        <a:xfrm>
          <a:off x="4427855" y="759015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1BF36EEB-9C6B-4EEC-8603-EEDB3267B2D3}"/>
            </a:ext>
          </a:extLst>
        </xdr:cNvPr>
        <xdr:cNvSpPr txBox="1"/>
      </xdr:nvSpPr>
      <xdr:spPr>
        <a:xfrm>
          <a:off x="4588510" y="59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3947F9EE-10A3-4163-AEEA-F63683E56530}"/>
            </a:ext>
          </a:extLst>
        </xdr:cNvPr>
        <xdr:cNvCxnSpPr/>
      </xdr:nvCxnSpPr>
      <xdr:spPr>
        <a:xfrm>
          <a:off x="4427855" y="620747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75E339B-FBFC-46D7-B38C-F065811DAD39}"/>
            </a:ext>
          </a:extLst>
        </xdr:cNvPr>
        <xdr:cNvCxnSpPr/>
      </xdr:nvCxnSpPr>
      <xdr:spPr>
        <a:xfrm>
          <a:off x="3749040" y="7203299"/>
          <a:ext cx="762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8CCBDE4B-3DA8-442D-80FB-0C2648DC1967}"/>
            </a:ext>
          </a:extLst>
        </xdr:cNvPr>
        <xdr:cNvSpPr txBox="1"/>
      </xdr:nvSpPr>
      <xdr:spPr>
        <a:xfrm>
          <a:off x="458851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383F1C0E-86E0-4599-9F16-35C401203469}"/>
            </a:ext>
          </a:extLst>
        </xdr:cNvPr>
        <xdr:cNvSpPr/>
      </xdr:nvSpPr>
      <xdr:spPr>
        <a:xfrm>
          <a:off x="4465955" y="6916985"/>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F3D0BBA5-0123-4EDA-BAD6-07C67E9189CA}"/>
            </a:ext>
          </a:extLst>
        </xdr:cNvPr>
        <xdr:cNvCxnSpPr/>
      </xdr:nvCxnSpPr>
      <xdr:spPr>
        <a:xfrm>
          <a:off x="2941955" y="7187988"/>
          <a:ext cx="807085"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EA6D43C5-7614-4FA4-B2D0-4E1C2C8810CA}"/>
            </a:ext>
          </a:extLst>
        </xdr:cNvPr>
        <xdr:cNvSpPr/>
      </xdr:nvSpPr>
      <xdr:spPr>
        <a:xfrm>
          <a:off x="3703955" y="690929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24B74120-D3AD-44A5-857F-898B1877B360}"/>
            </a:ext>
          </a:extLst>
        </xdr:cNvPr>
        <xdr:cNvSpPr txBox="1"/>
      </xdr:nvSpPr>
      <xdr:spPr>
        <a:xfrm>
          <a:off x="3406140" y="667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423D48DE-DA67-4704-BFC0-8E52FF0C5550}"/>
            </a:ext>
          </a:extLst>
        </xdr:cNvPr>
        <xdr:cNvCxnSpPr/>
      </xdr:nvCxnSpPr>
      <xdr:spPr>
        <a:xfrm>
          <a:off x="2125345" y="718798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6AFF58E0-4CAC-4AFB-8095-69014DAC930E}"/>
            </a:ext>
          </a:extLst>
        </xdr:cNvPr>
        <xdr:cNvSpPr/>
      </xdr:nvSpPr>
      <xdr:spPr>
        <a:xfrm>
          <a:off x="2887345" y="6916985"/>
          <a:ext cx="9969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F7BE3103-8C89-445E-999B-0BD1D33B91E9}"/>
            </a:ext>
          </a:extLst>
        </xdr:cNvPr>
        <xdr:cNvSpPr txBox="1"/>
      </xdr:nvSpPr>
      <xdr:spPr>
        <a:xfrm>
          <a:off x="2599055"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90A6D607-56CF-4B61-AD47-38F02D9DCC40}"/>
            </a:ext>
          </a:extLst>
        </xdr:cNvPr>
        <xdr:cNvCxnSpPr/>
      </xdr:nvCxnSpPr>
      <xdr:spPr>
        <a:xfrm>
          <a:off x="1333500" y="7170773"/>
          <a:ext cx="791845"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B00D78BC-537C-4128-9F6D-9F6BDC6F8C09}"/>
            </a:ext>
          </a:extLst>
        </xdr:cNvPr>
        <xdr:cNvSpPr/>
      </xdr:nvSpPr>
      <xdr:spPr>
        <a:xfrm>
          <a:off x="2095500" y="695141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B07A1897-D27A-4FAF-9FF4-9621FF060B13}"/>
            </a:ext>
          </a:extLst>
        </xdr:cNvPr>
        <xdr:cNvSpPr txBox="1"/>
      </xdr:nvSpPr>
      <xdr:spPr>
        <a:xfrm>
          <a:off x="1782445" y="67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167FA5F0-2FF2-41EA-935B-EB67E61B76FC}"/>
            </a:ext>
          </a:extLst>
        </xdr:cNvPr>
        <xdr:cNvSpPr/>
      </xdr:nvSpPr>
      <xdr:spPr>
        <a:xfrm>
          <a:off x="1278890" y="695141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E8F58C47-0FDE-455E-9674-ACEF19317309}"/>
            </a:ext>
          </a:extLst>
        </xdr:cNvPr>
        <xdr:cNvSpPr txBox="1"/>
      </xdr:nvSpPr>
      <xdr:spPr>
        <a:xfrm>
          <a:off x="967740" y="67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4AE6598-1AB6-4F03-857F-79608A4D7242}"/>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6882FFD-9C46-496C-B0DD-EB2AEB575E73}"/>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29602D-00D3-48F0-9EC0-51198185E9A9}"/>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D379D3E-2524-48F1-B7C5-3BABE1D59E5F}"/>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B0F1088-FCAA-476F-B0B3-C1DE629B2FB3}"/>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EFC2620-938F-47C2-8C3F-9DB323709CB6}"/>
            </a:ext>
          </a:extLst>
        </xdr:cNvPr>
        <xdr:cNvSpPr/>
      </xdr:nvSpPr>
      <xdr:spPr>
        <a:xfrm>
          <a:off x="4465955" y="71735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7A83959C-096C-4AEC-AE37-371407B4B803}"/>
            </a:ext>
          </a:extLst>
        </xdr:cNvPr>
        <xdr:cNvSpPr txBox="1"/>
      </xdr:nvSpPr>
      <xdr:spPr>
        <a:xfrm>
          <a:off x="458851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4D465CAF-9D29-4B91-B2AB-A87213C3D99A}"/>
            </a:ext>
          </a:extLst>
        </xdr:cNvPr>
        <xdr:cNvSpPr/>
      </xdr:nvSpPr>
      <xdr:spPr>
        <a:xfrm>
          <a:off x="3703955" y="71505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a:extLst>
            <a:ext uri="{FF2B5EF4-FFF2-40B4-BE49-F238E27FC236}">
              <a16:creationId xmlns:a16="http://schemas.microsoft.com/office/drawing/2014/main" id="{AC46C310-AB0D-4774-9353-A9B98BAF6333}"/>
            </a:ext>
          </a:extLst>
        </xdr:cNvPr>
        <xdr:cNvSpPr txBox="1"/>
      </xdr:nvSpPr>
      <xdr:spPr>
        <a:xfrm>
          <a:off x="3406140" y="723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ED445A34-EA60-4A61-9B5F-C465DEBD2570}"/>
            </a:ext>
          </a:extLst>
        </xdr:cNvPr>
        <xdr:cNvSpPr/>
      </xdr:nvSpPr>
      <xdr:spPr>
        <a:xfrm>
          <a:off x="2887345" y="713337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AF306639-86A7-459E-BAE8-E20705755EEE}"/>
            </a:ext>
          </a:extLst>
        </xdr:cNvPr>
        <xdr:cNvSpPr txBox="1"/>
      </xdr:nvSpPr>
      <xdr:spPr>
        <a:xfrm>
          <a:off x="2599055"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EA84EC48-FCEA-42AB-88D1-8D6CF257DF13}"/>
            </a:ext>
          </a:extLst>
        </xdr:cNvPr>
        <xdr:cNvSpPr/>
      </xdr:nvSpPr>
      <xdr:spPr>
        <a:xfrm>
          <a:off x="2095500" y="713337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4AFEAC4E-848A-4A5E-AB74-4854FE4EEEC6}"/>
            </a:ext>
          </a:extLst>
        </xdr:cNvPr>
        <xdr:cNvSpPr txBox="1"/>
      </xdr:nvSpPr>
      <xdr:spPr>
        <a:xfrm>
          <a:off x="1782445"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43EC27C2-ED3D-4BBE-B22A-ED0C53571B4D}"/>
            </a:ext>
          </a:extLst>
        </xdr:cNvPr>
        <xdr:cNvSpPr/>
      </xdr:nvSpPr>
      <xdr:spPr>
        <a:xfrm>
          <a:off x="1278890" y="7125688"/>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a:extLst>
            <a:ext uri="{FF2B5EF4-FFF2-40B4-BE49-F238E27FC236}">
              <a16:creationId xmlns:a16="http://schemas.microsoft.com/office/drawing/2014/main" id="{093154DA-41A8-4FD7-B371-BB004BB8CB9D}"/>
            </a:ext>
          </a:extLst>
        </xdr:cNvPr>
        <xdr:cNvSpPr txBox="1"/>
      </xdr:nvSpPr>
      <xdr:spPr>
        <a:xfrm>
          <a:off x="967740" y="721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B023DE8-D279-49DC-8D82-E791324CF630}"/>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6A6F56A-C9D0-4966-B54E-55E649EE8092}"/>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F71B853-1333-4F45-9A6A-578DC6FC17E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206E251-E681-4C27-9AFB-C3353BA05DAA}"/>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F5C25FC-E204-44C8-85D9-A41DB15B2BD6}"/>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ED4D2A2-DD39-4A5F-AFBB-362FB9930231}"/>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8E69F66-6605-4680-8178-86C492A70B1C}"/>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67EE14B-5054-4490-AE1F-41712A34806D}"/>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D85EFF9-2E27-4F60-BD8C-21481895F44C}"/>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B3EED39-88B3-41D1-88CA-5C9962FF8EEE}"/>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3329128-FCF7-4F36-88DF-91374EA145B2}"/>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DA7F6AD-0F5A-4101-95E4-7640AF529F01}"/>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C386AEB-21C0-43DF-AE53-3396AC5E92A5}"/>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歳入における臨時財政対策債の減少や、歳出における経常的な扶助費や操出金の増加などの影響により、前年度から</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93.6</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年に策定した財政健全化推進プランによる事業見直しや、定数管理計画等による人件費の削減など、行財政改革の取組みを通じて義務的経費の削減を図り、経常収支比率の適正化に努めていきます。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BF66318-A84E-482B-AE99-B871579CDBD9}"/>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ACB79E2-6622-41BC-8857-B4497F01ACAB}"/>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16CD60A-4061-49F8-B89C-844D6FE38AC1}"/>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AF86F30-B761-4181-80DA-ED57439342A2}"/>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C24A571-82B2-46D4-B59E-09D700376DC0}"/>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D0C453DA-322C-4787-ABB6-DC8A52319C01}"/>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A80C432-C5AE-43BE-9094-D373FC618930}"/>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A27E4F57-E3E7-4F0C-B98D-804747554C66}"/>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3B5776B6-2517-4B3B-B708-138FC6348C4D}"/>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C976A21C-350E-4A6B-9882-6AC6B773B57E}"/>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CF946D1C-80EF-49CC-AD91-C561455818CC}"/>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A609E7D-2902-4E49-A4D5-F95147A76143}"/>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B086A3C-52AA-4A7E-A8B4-E06F5F0ABF9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B03451F-B7E4-4906-A6AB-7F2C4AEDEC96}"/>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86683FB-B3E4-46C7-A7C3-A1D4FE792974}"/>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200C1AB-4761-4307-946D-8BBA765402D0}"/>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BC3CF48-A474-43B9-AD30-FADB9F1D5090}"/>
            </a:ext>
          </a:extLst>
        </xdr:cNvPr>
        <xdr:cNvCxnSpPr/>
      </xdr:nvCxnSpPr>
      <xdr:spPr>
        <a:xfrm flipV="1">
          <a:off x="4511040" y="10085282"/>
          <a:ext cx="0" cy="1395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EC27F165-6850-4942-987C-8C165B944A7B}"/>
            </a:ext>
          </a:extLst>
        </xdr:cNvPr>
        <xdr:cNvSpPr txBox="1"/>
      </xdr:nvSpPr>
      <xdr:spPr>
        <a:xfrm>
          <a:off x="4588510" y="1144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AB0484DF-AC55-4FE1-8728-46C7B2EC8DDF}"/>
            </a:ext>
          </a:extLst>
        </xdr:cNvPr>
        <xdr:cNvCxnSpPr/>
      </xdr:nvCxnSpPr>
      <xdr:spPr>
        <a:xfrm>
          <a:off x="4427855" y="1148058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87002771-B95B-429F-95C9-F7D29E5316FC}"/>
            </a:ext>
          </a:extLst>
        </xdr:cNvPr>
        <xdr:cNvSpPr txBox="1"/>
      </xdr:nvSpPr>
      <xdr:spPr>
        <a:xfrm>
          <a:off x="4588510" y="98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C902325F-0CE6-4453-917F-826FDD022B95}"/>
            </a:ext>
          </a:extLst>
        </xdr:cNvPr>
        <xdr:cNvCxnSpPr/>
      </xdr:nvCxnSpPr>
      <xdr:spPr>
        <a:xfrm>
          <a:off x="4427855" y="1008528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92A1A5E5-505D-42B0-9128-FC0447BFEA59}"/>
            </a:ext>
          </a:extLst>
        </xdr:cNvPr>
        <xdr:cNvCxnSpPr/>
      </xdr:nvCxnSpPr>
      <xdr:spPr>
        <a:xfrm>
          <a:off x="3749040" y="10955867"/>
          <a:ext cx="762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ED65BB0C-F4AF-4431-BB8A-71B59F907783}"/>
            </a:ext>
          </a:extLst>
        </xdr:cNvPr>
        <xdr:cNvSpPr txBox="1"/>
      </xdr:nvSpPr>
      <xdr:spPr>
        <a:xfrm>
          <a:off x="4588510" y="1073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6B208412-DBFA-42AF-B56C-0A05A742F8FD}"/>
            </a:ext>
          </a:extLst>
        </xdr:cNvPr>
        <xdr:cNvSpPr/>
      </xdr:nvSpPr>
      <xdr:spPr>
        <a:xfrm>
          <a:off x="4465955" y="10892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141394</xdr:rowOff>
    </xdr:to>
    <xdr:cxnSp macro="">
      <xdr:nvCxnSpPr>
        <xdr:cNvPr id="135" name="直線コネクタ 134">
          <a:extLst>
            <a:ext uri="{FF2B5EF4-FFF2-40B4-BE49-F238E27FC236}">
              <a16:creationId xmlns:a16="http://schemas.microsoft.com/office/drawing/2014/main" id="{F6DEC9BE-BC5A-45EC-8E69-065CCBB89CB2}"/>
            </a:ext>
          </a:extLst>
        </xdr:cNvPr>
        <xdr:cNvCxnSpPr/>
      </xdr:nvCxnSpPr>
      <xdr:spPr>
        <a:xfrm flipV="1">
          <a:off x="2941955" y="10955867"/>
          <a:ext cx="807085" cy="3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97F042B6-8F00-4BC8-BEA3-9206001749FF}"/>
            </a:ext>
          </a:extLst>
        </xdr:cNvPr>
        <xdr:cNvSpPr/>
      </xdr:nvSpPr>
      <xdr:spPr>
        <a:xfrm>
          <a:off x="3703955" y="106940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F2400F01-0ED4-4289-AA24-9DB1C7FC698E}"/>
            </a:ext>
          </a:extLst>
        </xdr:cNvPr>
        <xdr:cNvSpPr txBox="1"/>
      </xdr:nvSpPr>
      <xdr:spPr>
        <a:xfrm>
          <a:off x="3406140" y="1046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65</xdr:row>
      <xdr:rowOff>165523</xdr:rowOff>
    </xdr:to>
    <xdr:cxnSp macro="">
      <xdr:nvCxnSpPr>
        <xdr:cNvPr id="138" name="直線コネクタ 137">
          <a:extLst>
            <a:ext uri="{FF2B5EF4-FFF2-40B4-BE49-F238E27FC236}">
              <a16:creationId xmlns:a16="http://schemas.microsoft.com/office/drawing/2014/main" id="{AC9AFDA4-B2C1-41BC-BBCA-16442BD5B7C4}"/>
            </a:ext>
          </a:extLst>
        </xdr:cNvPr>
        <xdr:cNvCxnSpPr/>
      </xdr:nvCxnSpPr>
      <xdr:spPr>
        <a:xfrm flipV="1">
          <a:off x="2125345" y="11283739"/>
          <a:ext cx="81661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667FC190-B8DA-4AEC-8686-9FD8C8F054C6}"/>
            </a:ext>
          </a:extLst>
        </xdr:cNvPr>
        <xdr:cNvSpPr/>
      </xdr:nvSpPr>
      <xdr:spPr>
        <a:xfrm>
          <a:off x="2887345" y="1100963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D298BA87-9461-46DD-957D-0C209204F083}"/>
            </a:ext>
          </a:extLst>
        </xdr:cNvPr>
        <xdr:cNvSpPr txBox="1"/>
      </xdr:nvSpPr>
      <xdr:spPr>
        <a:xfrm>
          <a:off x="2599055"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FAC67BBB-3AB3-4C0D-9D09-5C5DC302B949}"/>
            </a:ext>
          </a:extLst>
        </xdr:cNvPr>
        <xdr:cNvCxnSpPr/>
      </xdr:nvCxnSpPr>
      <xdr:spPr>
        <a:xfrm>
          <a:off x="1333500" y="11261513"/>
          <a:ext cx="791845"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B2BE6740-7FCB-4E4E-A95A-4333B07183C9}"/>
            </a:ext>
          </a:extLst>
        </xdr:cNvPr>
        <xdr:cNvSpPr/>
      </xdr:nvSpPr>
      <xdr:spPr>
        <a:xfrm>
          <a:off x="2095500" y="11090063"/>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FC117C30-483A-4021-8310-EFD01C108176}"/>
            </a:ext>
          </a:extLst>
        </xdr:cNvPr>
        <xdr:cNvSpPr txBox="1"/>
      </xdr:nvSpPr>
      <xdr:spPr>
        <a:xfrm>
          <a:off x="1782445" y="1085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ACF153F2-19B8-4696-857D-775AF95641E4}"/>
            </a:ext>
          </a:extLst>
        </xdr:cNvPr>
        <xdr:cNvSpPr/>
      </xdr:nvSpPr>
      <xdr:spPr>
        <a:xfrm>
          <a:off x="1278890" y="1102952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177A1F97-DB1B-468A-BB3F-4743702828FB}"/>
            </a:ext>
          </a:extLst>
        </xdr:cNvPr>
        <xdr:cNvSpPr txBox="1"/>
      </xdr:nvSpPr>
      <xdr:spPr>
        <a:xfrm>
          <a:off x="96774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D4F2E15-B302-40BF-A6C1-79E80C00A73A}"/>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296ED65-8BC9-4EB7-AF8E-15FB4DFB3239}"/>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3F65186-3B0D-4F88-8AC0-A5EB4B2C0FA4}"/>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CE8BF5C-E4C4-47E4-B2F6-9C5CC9D760AF}"/>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DFA8DD6-D526-40B9-BAA4-9F815BBD3A66}"/>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a:extLst>
            <a:ext uri="{FF2B5EF4-FFF2-40B4-BE49-F238E27FC236}">
              <a16:creationId xmlns:a16="http://schemas.microsoft.com/office/drawing/2014/main" id="{488FC52F-05F5-4B80-91B5-2B0EC19D2287}"/>
            </a:ext>
          </a:extLst>
        </xdr:cNvPr>
        <xdr:cNvSpPr/>
      </xdr:nvSpPr>
      <xdr:spPr>
        <a:xfrm>
          <a:off x="4465955" y="110299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a:extLst>
            <a:ext uri="{FF2B5EF4-FFF2-40B4-BE49-F238E27FC236}">
              <a16:creationId xmlns:a16="http://schemas.microsoft.com/office/drawing/2014/main" id="{98C49243-F09E-4A0C-8DAA-9B01C63732C0}"/>
            </a:ext>
          </a:extLst>
        </xdr:cNvPr>
        <xdr:cNvSpPr txBox="1"/>
      </xdr:nvSpPr>
      <xdr:spPr>
        <a:xfrm>
          <a:off x="4588510" y="1100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a16="http://schemas.microsoft.com/office/drawing/2014/main" id="{6E36C4C1-B4BF-44E5-89FB-1CD802159873}"/>
            </a:ext>
          </a:extLst>
        </xdr:cNvPr>
        <xdr:cNvSpPr/>
      </xdr:nvSpPr>
      <xdr:spPr>
        <a:xfrm>
          <a:off x="3703955" y="109031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a:extLst>
            <a:ext uri="{FF2B5EF4-FFF2-40B4-BE49-F238E27FC236}">
              <a16:creationId xmlns:a16="http://schemas.microsoft.com/office/drawing/2014/main" id="{B5382CD7-23C9-4000-89B6-A1063BBCEEB2}"/>
            </a:ext>
          </a:extLst>
        </xdr:cNvPr>
        <xdr:cNvSpPr txBox="1"/>
      </xdr:nvSpPr>
      <xdr:spPr>
        <a:xfrm>
          <a:off x="3406140" y="1099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a:extLst>
            <a:ext uri="{FF2B5EF4-FFF2-40B4-BE49-F238E27FC236}">
              <a16:creationId xmlns:a16="http://schemas.microsoft.com/office/drawing/2014/main" id="{CFB564D3-4A31-4F0E-B07B-57DA57EA06D2}"/>
            </a:ext>
          </a:extLst>
        </xdr:cNvPr>
        <xdr:cNvSpPr/>
      </xdr:nvSpPr>
      <xdr:spPr>
        <a:xfrm>
          <a:off x="2887345" y="11238654"/>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6" name="テキスト ボックス 155">
          <a:extLst>
            <a:ext uri="{FF2B5EF4-FFF2-40B4-BE49-F238E27FC236}">
              <a16:creationId xmlns:a16="http://schemas.microsoft.com/office/drawing/2014/main" id="{8BBA2BB1-EC7B-4311-B173-0DCCBEB1D694}"/>
            </a:ext>
          </a:extLst>
        </xdr:cNvPr>
        <xdr:cNvSpPr txBox="1"/>
      </xdr:nvSpPr>
      <xdr:spPr>
        <a:xfrm>
          <a:off x="2599055" y="113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a:extLst>
            <a:ext uri="{FF2B5EF4-FFF2-40B4-BE49-F238E27FC236}">
              <a16:creationId xmlns:a16="http://schemas.microsoft.com/office/drawing/2014/main" id="{F008AF09-A81A-4DA1-9829-B5186976FC27}"/>
            </a:ext>
          </a:extLst>
        </xdr:cNvPr>
        <xdr:cNvSpPr/>
      </xdr:nvSpPr>
      <xdr:spPr>
        <a:xfrm>
          <a:off x="2095500" y="1125897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7CCF7D2C-CAC2-44DA-AB3B-101B09E0419E}"/>
            </a:ext>
          </a:extLst>
        </xdr:cNvPr>
        <xdr:cNvSpPr txBox="1"/>
      </xdr:nvSpPr>
      <xdr:spPr>
        <a:xfrm>
          <a:off x="1782445" y="1134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1200DD5E-D6B3-4199-82B0-B6E01367297F}"/>
            </a:ext>
          </a:extLst>
        </xdr:cNvPr>
        <xdr:cNvSpPr/>
      </xdr:nvSpPr>
      <xdr:spPr>
        <a:xfrm>
          <a:off x="1278890" y="11208808"/>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B7C2FD65-105F-423B-9FC3-17AFCD1F407B}"/>
            </a:ext>
          </a:extLst>
        </xdr:cNvPr>
        <xdr:cNvSpPr txBox="1"/>
      </xdr:nvSpPr>
      <xdr:spPr>
        <a:xfrm>
          <a:off x="96774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BD006C8-4EE7-4CAF-B8B0-35F40B42D922}"/>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C6AC5105-D381-49D3-8969-9F01E1DF7C56}"/>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0FFFF57-E341-4E96-841F-75388CCF5A39}"/>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41885F7-C7A6-40A4-8FCB-2532539F3026}"/>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88B436E-C278-4D68-929E-B3216A40970F}"/>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BCD3971-ABCF-499E-ABA1-6745227149F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60FBD9D-E3C5-44FC-BD06-849C43BC9EB2}"/>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780AD82-385C-46B4-AA20-4FFA87882F79}"/>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14193F6-4D5A-43DA-AB81-BB928151D325}"/>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2E6E658-3722-420E-83D6-C7D2E0C1EC3C}"/>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0CF1B33-7D41-4591-AD57-07F041328F48}"/>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27D781B-B336-4B6C-AFE2-0EE01E42C4E8}"/>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D2B1D52-BD61-4044-92A6-07C087CBCCDD}"/>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財政健全化推進プランの取組効果等により、類似団体、全国及び京都府平均より低い数値となっています。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人件費は、職員定数の削減や全職員の昇給抑制などに取り組んでいるものの、人事院勧告の影響等により前年度より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％増加し、物件費は、（仮）西小倉地域小中一貫校整備事業の実施などにより、</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％増加しました。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今後も引き続き歳出の適正化に努めていきます。</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B9D01A4-F791-46EE-8AA9-26EA91E6341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D009781-D1C4-44BD-B61C-62DA107A16D6}"/>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C86772A-7200-42F1-9D3D-17DEBB6656B2}"/>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E52CBA78-4CF3-4843-BC2C-A3DCED8E24AA}"/>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63330F15-A7FA-4593-AB3F-66C5F7858B7E}"/>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E4C21007-74BD-469B-AEFC-76FD659E937D}"/>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48846FC-5A62-4A71-9358-0A71B246AEF4}"/>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8FF5A2A4-8C96-4CFE-B249-88A9CF6076AF}"/>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B369E3AD-9782-4EE7-ABCE-8205F7DD5AFE}"/>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0A2FC29-5A5C-4EBA-9DFA-0A394D0D7E1E}"/>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73163F2D-4F72-48F6-AE12-2DCF006A1FF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35FCA312-C69E-43C7-9720-A664A4BE8458}"/>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A138EE29-BCC1-43B6-B059-124607B8BFC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359FCB2-1293-4798-B910-A2B88904A59C}"/>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A0148AE3-CD1F-44D5-850C-BD14F91512D8}"/>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4AE569C-75D4-46F0-A2C8-9141C64CD9B5}"/>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41059DA4-0496-4BCC-A886-036C216338B5}"/>
            </a:ext>
          </a:extLst>
        </xdr:cNvPr>
        <xdr:cNvCxnSpPr/>
      </xdr:nvCxnSpPr>
      <xdr:spPr>
        <a:xfrm flipV="1">
          <a:off x="4511040" y="13868485"/>
          <a:ext cx="0" cy="1354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20CD06C1-69C1-4AAA-BE0F-8229FB3BD863}"/>
            </a:ext>
          </a:extLst>
        </xdr:cNvPr>
        <xdr:cNvSpPr txBox="1"/>
      </xdr:nvSpPr>
      <xdr:spPr>
        <a:xfrm>
          <a:off x="4588510" y="1518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509D3960-1359-4EE7-954A-F55566622A71}"/>
            </a:ext>
          </a:extLst>
        </xdr:cNvPr>
        <xdr:cNvCxnSpPr/>
      </xdr:nvCxnSpPr>
      <xdr:spPr>
        <a:xfrm>
          <a:off x="4427855" y="1522256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73837581-E7C9-421C-B96C-36CF9ED6304E}"/>
            </a:ext>
          </a:extLst>
        </xdr:cNvPr>
        <xdr:cNvSpPr txBox="1"/>
      </xdr:nvSpPr>
      <xdr:spPr>
        <a:xfrm>
          <a:off x="4588510" y="136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C1647B4E-DB23-4547-8FEB-08DD9405001B}"/>
            </a:ext>
          </a:extLst>
        </xdr:cNvPr>
        <xdr:cNvCxnSpPr/>
      </xdr:nvCxnSpPr>
      <xdr:spPr>
        <a:xfrm>
          <a:off x="4427855" y="1386848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3697</xdr:rowOff>
    </xdr:from>
    <xdr:to>
      <xdr:col>23</xdr:col>
      <xdr:colOff>133350</xdr:colOff>
      <xdr:row>82</xdr:row>
      <xdr:rowOff>74733</xdr:rowOff>
    </xdr:to>
    <xdr:cxnSp macro="">
      <xdr:nvCxnSpPr>
        <xdr:cNvPr id="195" name="直線コネクタ 194">
          <a:extLst>
            <a:ext uri="{FF2B5EF4-FFF2-40B4-BE49-F238E27FC236}">
              <a16:creationId xmlns:a16="http://schemas.microsoft.com/office/drawing/2014/main" id="{CF022FAD-D451-4C66-A6CE-EAC73D7AD782}"/>
            </a:ext>
          </a:extLst>
        </xdr:cNvPr>
        <xdr:cNvCxnSpPr/>
      </xdr:nvCxnSpPr>
      <xdr:spPr>
        <a:xfrm>
          <a:off x="3749040" y="14062597"/>
          <a:ext cx="762000" cy="7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D1FF138E-25B2-432A-8F01-E46EA6C158B2}"/>
            </a:ext>
          </a:extLst>
        </xdr:cNvPr>
        <xdr:cNvSpPr txBox="1"/>
      </xdr:nvSpPr>
      <xdr:spPr>
        <a:xfrm>
          <a:off x="4588510" y="1428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B087811F-977D-4D76-91C7-EF25DAB0ABD3}"/>
            </a:ext>
          </a:extLst>
        </xdr:cNvPr>
        <xdr:cNvSpPr/>
      </xdr:nvSpPr>
      <xdr:spPr>
        <a:xfrm>
          <a:off x="4465955" y="143134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113308</xdr:rowOff>
    </xdr:from>
    <xdr:to>
      <xdr:col>19</xdr:col>
      <xdr:colOff>133350</xdr:colOff>
      <xdr:row>82</xdr:row>
      <xdr:rowOff>3697</xdr:rowOff>
    </xdr:to>
    <xdr:cxnSp macro="">
      <xdr:nvCxnSpPr>
        <xdr:cNvPr id="198" name="直線コネクタ 197">
          <a:extLst>
            <a:ext uri="{FF2B5EF4-FFF2-40B4-BE49-F238E27FC236}">
              <a16:creationId xmlns:a16="http://schemas.microsoft.com/office/drawing/2014/main" id="{E94E497B-211B-4529-A694-4CDEB2B6319B}"/>
            </a:ext>
          </a:extLst>
        </xdr:cNvPr>
        <xdr:cNvCxnSpPr/>
      </xdr:nvCxnSpPr>
      <xdr:spPr>
        <a:xfrm>
          <a:off x="2941955" y="14000758"/>
          <a:ext cx="807085" cy="6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47E1D3D-3483-4835-B191-3CE6A083F15D}"/>
            </a:ext>
          </a:extLst>
        </xdr:cNvPr>
        <xdr:cNvSpPr/>
      </xdr:nvSpPr>
      <xdr:spPr>
        <a:xfrm>
          <a:off x="3703955" y="1425261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22C33A2C-CD06-4E9D-B588-E99EAE190128}"/>
            </a:ext>
          </a:extLst>
        </xdr:cNvPr>
        <xdr:cNvSpPr txBox="1"/>
      </xdr:nvSpPr>
      <xdr:spPr>
        <a:xfrm>
          <a:off x="340614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6586</xdr:rowOff>
    </xdr:from>
    <xdr:to>
      <xdr:col>15</xdr:col>
      <xdr:colOff>82550</xdr:colOff>
      <xdr:row>81</xdr:row>
      <xdr:rowOff>113308</xdr:rowOff>
    </xdr:to>
    <xdr:cxnSp macro="">
      <xdr:nvCxnSpPr>
        <xdr:cNvPr id="201" name="直線コネクタ 200">
          <a:extLst>
            <a:ext uri="{FF2B5EF4-FFF2-40B4-BE49-F238E27FC236}">
              <a16:creationId xmlns:a16="http://schemas.microsoft.com/office/drawing/2014/main" id="{2646A074-C7B8-4DC2-8426-99CC421AB647}"/>
            </a:ext>
          </a:extLst>
        </xdr:cNvPr>
        <xdr:cNvCxnSpPr/>
      </xdr:nvCxnSpPr>
      <xdr:spPr>
        <a:xfrm>
          <a:off x="2125345" y="13895941"/>
          <a:ext cx="816610" cy="10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5FC82928-EE2B-44FF-9822-D18D54E2F55C}"/>
            </a:ext>
          </a:extLst>
        </xdr:cNvPr>
        <xdr:cNvSpPr/>
      </xdr:nvSpPr>
      <xdr:spPr>
        <a:xfrm>
          <a:off x="2887345" y="14125664"/>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462DBCC8-D188-4EAF-A4E0-9DDD87BCD3C0}"/>
            </a:ext>
          </a:extLst>
        </xdr:cNvPr>
        <xdr:cNvSpPr txBox="1"/>
      </xdr:nvSpPr>
      <xdr:spPr>
        <a:xfrm>
          <a:off x="2599055"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170261</xdr:rowOff>
    </xdr:from>
    <xdr:to>
      <xdr:col>11</xdr:col>
      <xdr:colOff>31750</xdr:colOff>
      <xdr:row>81</xdr:row>
      <xdr:rowOff>6586</xdr:rowOff>
    </xdr:to>
    <xdr:cxnSp macro="">
      <xdr:nvCxnSpPr>
        <xdr:cNvPr id="204" name="直線コネクタ 203">
          <a:extLst>
            <a:ext uri="{FF2B5EF4-FFF2-40B4-BE49-F238E27FC236}">
              <a16:creationId xmlns:a16="http://schemas.microsoft.com/office/drawing/2014/main" id="{589130DF-1E4E-42D1-A6FF-B8350C2EC529}"/>
            </a:ext>
          </a:extLst>
        </xdr:cNvPr>
        <xdr:cNvCxnSpPr/>
      </xdr:nvCxnSpPr>
      <xdr:spPr>
        <a:xfrm>
          <a:off x="1333500" y="13890071"/>
          <a:ext cx="791845"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B232E075-2FE0-440E-B206-CEC84EAB0550}"/>
            </a:ext>
          </a:extLst>
        </xdr:cNvPr>
        <xdr:cNvSpPr/>
      </xdr:nvSpPr>
      <xdr:spPr>
        <a:xfrm>
          <a:off x="2095500" y="140175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A01817AA-CEB8-4BD8-B790-63B9C8ACE93E}"/>
            </a:ext>
          </a:extLst>
        </xdr:cNvPr>
        <xdr:cNvSpPr txBox="1"/>
      </xdr:nvSpPr>
      <xdr:spPr>
        <a:xfrm>
          <a:off x="1782445"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C23E0D9F-687B-47FE-AB5E-C478E2CC998F}"/>
            </a:ext>
          </a:extLst>
        </xdr:cNvPr>
        <xdr:cNvSpPr/>
      </xdr:nvSpPr>
      <xdr:spPr>
        <a:xfrm>
          <a:off x="1278890" y="1397057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ED680E58-2E5B-476F-AB18-30C8685AABA3}"/>
            </a:ext>
          </a:extLst>
        </xdr:cNvPr>
        <xdr:cNvSpPr txBox="1"/>
      </xdr:nvSpPr>
      <xdr:spPr>
        <a:xfrm>
          <a:off x="967740" y="1405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2E54B7A-32F6-466D-8C9F-40E3C9B98BC3}"/>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886847B-0FEE-4225-944E-9FF2DF1C7EAE}"/>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B3EDD4A-DE50-43A7-A224-F519D8DEF57B}"/>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69A651B-B027-4F00-B272-1226BDEC42CD}"/>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EF47D07-D238-4DA0-9E0C-083FB1927CD2}"/>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23933</xdr:rowOff>
    </xdr:from>
    <xdr:to>
      <xdr:col>23</xdr:col>
      <xdr:colOff>184150</xdr:colOff>
      <xdr:row>82</xdr:row>
      <xdr:rowOff>125533</xdr:rowOff>
    </xdr:to>
    <xdr:sp macro="" textlink="">
      <xdr:nvSpPr>
        <xdr:cNvPr id="214" name="楕円 213">
          <a:extLst>
            <a:ext uri="{FF2B5EF4-FFF2-40B4-BE49-F238E27FC236}">
              <a16:creationId xmlns:a16="http://schemas.microsoft.com/office/drawing/2014/main" id="{719FE8B5-B75D-4519-B177-0F537C690577}"/>
            </a:ext>
          </a:extLst>
        </xdr:cNvPr>
        <xdr:cNvSpPr/>
      </xdr:nvSpPr>
      <xdr:spPr>
        <a:xfrm>
          <a:off x="4465955" y="1407902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40460</xdr:rowOff>
    </xdr:from>
    <xdr:ext cx="762000" cy="259045"/>
    <xdr:sp macro="" textlink="">
      <xdr:nvSpPr>
        <xdr:cNvPr id="215" name="人件費・物件費等の状況該当値テキスト">
          <a:extLst>
            <a:ext uri="{FF2B5EF4-FFF2-40B4-BE49-F238E27FC236}">
              <a16:creationId xmlns:a16="http://schemas.microsoft.com/office/drawing/2014/main" id="{E8DAA540-B937-4049-9872-526B9C8F2B5E}"/>
            </a:ext>
          </a:extLst>
        </xdr:cNvPr>
        <xdr:cNvSpPr txBox="1"/>
      </xdr:nvSpPr>
      <xdr:spPr>
        <a:xfrm>
          <a:off x="4588510" y="139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124347</xdr:rowOff>
    </xdr:from>
    <xdr:to>
      <xdr:col>19</xdr:col>
      <xdr:colOff>184150</xdr:colOff>
      <xdr:row>82</xdr:row>
      <xdr:rowOff>54497</xdr:rowOff>
    </xdr:to>
    <xdr:sp macro="" textlink="">
      <xdr:nvSpPr>
        <xdr:cNvPr id="216" name="楕円 215">
          <a:extLst>
            <a:ext uri="{FF2B5EF4-FFF2-40B4-BE49-F238E27FC236}">
              <a16:creationId xmlns:a16="http://schemas.microsoft.com/office/drawing/2014/main" id="{B30C1454-B69B-4A17-8E22-D3932F7994D8}"/>
            </a:ext>
          </a:extLst>
        </xdr:cNvPr>
        <xdr:cNvSpPr/>
      </xdr:nvSpPr>
      <xdr:spPr>
        <a:xfrm>
          <a:off x="3703955" y="140137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64674</xdr:rowOff>
    </xdr:from>
    <xdr:ext cx="736600" cy="259045"/>
    <xdr:sp macro="" textlink="">
      <xdr:nvSpPr>
        <xdr:cNvPr id="217" name="テキスト ボックス 216">
          <a:extLst>
            <a:ext uri="{FF2B5EF4-FFF2-40B4-BE49-F238E27FC236}">
              <a16:creationId xmlns:a16="http://schemas.microsoft.com/office/drawing/2014/main" id="{8CCB5A49-0504-41B8-AD37-94453A64F1E3}"/>
            </a:ext>
          </a:extLst>
        </xdr:cNvPr>
        <xdr:cNvSpPr txBox="1"/>
      </xdr:nvSpPr>
      <xdr:spPr>
        <a:xfrm>
          <a:off x="3406140" y="1377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62508</xdr:rowOff>
    </xdr:from>
    <xdr:to>
      <xdr:col>15</xdr:col>
      <xdr:colOff>133350</xdr:colOff>
      <xdr:row>81</xdr:row>
      <xdr:rowOff>164108</xdr:rowOff>
    </xdr:to>
    <xdr:sp macro="" textlink="">
      <xdr:nvSpPr>
        <xdr:cNvPr id="218" name="楕円 217">
          <a:extLst>
            <a:ext uri="{FF2B5EF4-FFF2-40B4-BE49-F238E27FC236}">
              <a16:creationId xmlns:a16="http://schemas.microsoft.com/office/drawing/2014/main" id="{17F3D35A-CD12-46B0-8D7B-3C0A3A871825}"/>
            </a:ext>
          </a:extLst>
        </xdr:cNvPr>
        <xdr:cNvSpPr/>
      </xdr:nvSpPr>
      <xdr:spPr>
        <a:xfrm>
          <a:off x="2887345" y="13946148"/>
          <a:ext cx="9969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2835</xdr:rowOff>
    </xdr:from>
    <xdr:ext cx="762000" cy="259045"/>
    <xdr:sp macro="" textlink="">
      <xdr:nvSpPr>
        <xdr:cNvPr id="219" name="テキスト ボックス 218">
          <a:extLst>
            <a:ext uri="{FF2B5EF4-FFF2-40B4-BE49-F238E27FC236}">
              <a16:creationId xmlns:a16="http://schemas.microsoft.com/office/drawing/2014/main" id="{6DAC51DD-8F03-470A-9FAD-63096A3A67FC}"/>
            </a:ext>
          </a:extLst>
        </xdr:cNvPr>
        <xdr:cNvSpPr txBox="1"/>
      </xdr:nvSpPr>
      <xdr:spPr>
        <a:xfrm>
          <a:off x="2599055" y="137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127236</xdr:rowOff>
    </xdr:from>
    <xdr:to>
      <xdr:col>11</xdr:col>
      <xdr:colOff>82550</xdr:colOff>
      <xdr:row>81</xdr:row>
      <xdr:rowOff>57386</xdr:rowOff>
    </xdr:to>
    <xdr:sp macro="" textlink="">
      <xdr:nvSpPr>
        <xdr:cNvPr id="220" name="楕円 219">
          <a:extLst>
            <a:ext uri="{FF2B5EF4-FFF2-40B4-BE49-F238E27FC236}">
              <a16:creationId xmlns:a16="http://schemas.microsoft.com/office/drawing/2014/main" id="{10731455-FEF7-4D5D-B944-F1B597C6DC39}"/>
            </a:ext>
          </a:extLst>
        </xdr:cNvPr>
        <xdr:cNvSpPr/>
      </xdr:nvSpPr>
      <xdr:spPr>
        <a:xfrm>
          <a:off x="2095500" y="13847046"/>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67563</xdr:rowOff>
    </xdr:from>
    <xdr:ext cx="762000" cy="259045"/>
    <xdr:sp macro="" textlink="">
      <xdr:nvSpPr>
        <xdr:cNvPr id="221" name="テキスト ボックス 220">
          <a:extLst>
            <a:ext uri="{FF2B5EF4-FFF2-40B4-BE49-F238E27FC236}">
              <a16:creationId xmlns:a16="http://schemas.microsoft.com/office/drawing/2014/main" id="{171D1B69-9D01-4894-88B2-0CB45AD22DBB}"/>
            </a:ext>
          </a:extLst>
        </xdr:cNvPr>
        <xdr:cNvSpPr txBox="1"/>
      </xdr:nvSpPr>
      <xdr:spPr>
        <a:xfrm>
          <a:off x="1782445" y="1361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119461</xdr:rowOff>
    </xdr:from>
    <xdr:to>
      <xdr:col>7</xdr:col>
      <xdr:colOff>31750</xdr:colOff>
      <xdr:row>81</xdr:row>
      <xdr:rowOff>49611</xdr:rowOff>
    </xdr:to>
    <xdr:sp macro="" textlink="">
      <xdr:nvSpPr>
        <xdr:cNvPr id="222" name="楕円 221">
          <a:extLst>
            <a:ext uri="{FF2B5EF4-FFF2-40B4-BE49-F238E27FC236}">
              <a16:creationId xmlns:a16="http://schemas.microsoft.com/office/drawing/2014/main" id="{589542FA-D6AC-409B-B21B-78373D375731}"/>
            </a:ext>
          </a:extLst>
        </xdr:cNvPr>
        <xdr:cNvSpPr/>
      </xdr:nvSpPr>
      <xdr:spPr>
        <a:xfrm>
          <a:off x="1278890" y="1383736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59788</xdr:rowOff>
    </xdr:from>
    <xdr:ext cx="762000" cy="259045"/>
    <xdr:sp macro="" textlink="">
      <xdr:nvSpPr>
        <xdr:cNvPr id="223" name="テキスト ボックス 222">
          <a:extLst>
            <a:ext uri="{FF2B5EF4-FFF2-40B4-BE49-F238E27FC236}">
              <a16:creationId xmlns:a16="http://schemas.microsoft.com/office/drawing/2014/main" id="{DC24FA65-8CE2-4B82-B9EF-25216FCE504D}"/>
            </a:ext>
          </a:extLst>
        </xdr:cNvPr>
        <xdr:cNvSpPr txBox="1"/>
      </xdr:nvSpPr>
      <xdr:spPr>
        <a:xfrm>
          <a:off x="967740" y="1360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59C049D-78B7-4E77-A0E3-D94BD6DF516B}"/>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DF1B9A2-5EB4-45ED-99E3-8C944EEDF345}"/>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B6FEAF5-636E-4A9C-890B-BAEDABFB942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15EE62A-38D2-4858-B3A1-59FB5CEC3506}"/>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76F802F-22AA-498E-B7AD-4B0B295C58E7}"/>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9581A173-7906-4597-B648-A63C2713F2D9}"/>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7074DD0-CA7A-4946-B1C1-F664798C168B}"/>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C8C67633-825D-49EC-9784-0728389E10CB}"/>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35C096D-4FC4-409A-BB5F-EF13662D3C88}"/>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286F74F-67BA-4B84-9E16-897D77C4BC82}"/>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3A20F8E6-6832-4411-83F4-BB198364525E}"/>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7A8A6B32-EAF6-44BC-AECE-3EF43A5C9AA5}"/>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E1ADF010-48FE-49F1-931C-324C290EB29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近年実施している昇給抑制などに取り組んでいる一方、人勧の影響等によりラスパイレス指数は前年度から</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引き続き、全国、類団及び京都府内平均よりも高い水準となっており、他団体の状況等を考慮しながら、今後も給与の適正管理に努めていきます。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4B41D704-8559-4301-8436-AFAD7EB0E27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CD47DC4-B222-46DB-B377-ABD7D3A0C93B}"/>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3FDDA7E8-DB0C-4307-BE6F-C80C93F8B879}"/>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A1C88A2E-FA69-41C8-87F5-242D8A637BBE}"/>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6B1F0ED1-AC2B-4E15-955B-EBAFE7C6599F}"/>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46CD2A1D-F982-4EE5-AFB5-00F6F31D49BC}"/>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CF4EF288-9E9A-4866-A3A3-69916B311C7E}"/>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5EB6DCF4-E4AD-4D58-B15B-EB3D6BD1D96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74E9CEC7-1AD7-4BDA-9FB3-A88DE62F8314}"/>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67F77B8-6D5B-4D3B-8469-DE8E7793F929}"/>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D4D82B08-E97A-4F55-B436-DB41F435027D}"/>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C1FBF57E-6029-46F9-B0E6-82F0E4D05537}"/>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CAC6FE69-1C82-47F3-87F2-23E084C2DAAA}"/>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A90CA72-C79F-4172-B7DE-B0F34624AD54}"/>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6208707-9F21-4751-957E-A9B3BBDB4374}"/>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9C518BF1-22C2-48F2-B478-AFDE671B86DD}"/>
            </a:ext>
          </a:extLst>
        </xdr:cNvPr>
        <xdr:cNvCxnSpPr/>
      </xdr:nvCxnSpPr>
      <xdr:spPr>
        <a:xfrm flipV="1">
          <a:off x="15476855" y="13985451"/>
          <a:ext cx="0" cy="1301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A399D9A3-CB32-4E73-B403-A59BA5312500}"/>
            </a:ext>
          </a:extLst>
        </xdr:cNvPr>
        <xdr:cNvSpPr txBox="1"/>
      </xdr:nvSpPr>
      <xdr:spPr>
        <a:xfrm>
          <a:off x="1556004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2131CC46-625E-4BD7-A581-B6D77EDF2D46}"/>
            </a:ext>
          </a:extLst>
        </xdr:cNvPr>
        <xdr:cNvCxnSpPr/>
      </xdr:nvCxnSpPr>
      <xdr:spPr>
        <a:xfrm>
          <a:off x="15408910" y="1528677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A693B097-2B9A-4FF4-AE29-1EFD1F77E9C3}"/>
            </a:ext>
          </a:extLst>
        </xdr:cNvPr>
        <xdr:cNvSpPr txBox="1"/>
      </xdr:nvSpPr>
      <xdr:spPr>
        <a:xfrm>
          <a:off x="15560040" y="1372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5C87012-9D61-47B5-8FBB-30AACA567966}"/>
            </a:ext>
          </a:extLst>
        </xdr:cNvPr>
        <xdr:cNvCxnSpPr/>
      </xdr:nvCxnSpPr>
      <xdr:spPr>
        <a:xfrm>
          <a:off x="15408910" y="1398545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30691</xdr:rowOff>
    </xdr:to>
    <xdr:cxnSp macro="">
      <xdr:nvCxnSpPr>
        <xdr:cNvPr id="257" name="直線コネクタ 256">
          <a:extLst>
            <a:ext uri="{FF2B5EF4-FFF2-40B4-BE49-F238E27FC236}">
              <a16:creationId xmlns:a16="http://schemas.microsoft.com/office/drawing/2014/main" id="{46277335-E010-45C1-853C-DF98F733E669}"/>
            </a:ext>
          </a:extLst>
        </xdr:cNvPr>
        <xdr:cNvCxnSpPr/>
      </xdr:nvCxnSpPr>
      <xdr:spPr>
        <a:xfrm>
          <a:off x="14714855" y="14884611"/>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B8A58BD0-5E10-437D-8773-EA4A9F708C27}"/>
            </a:ext>
          </a:extLst>
        </xdr:cNvPr>
        <xdr:cNvSpPr txBox="1"/>
      </xdr:nvSpPr>
      <xdr:spPr>
        <a:xfrm>
          <a:off x="15560040" y="14362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B12CD05A-B794-4369-B02B-F912D4F78380}"/>
            </a:ext>
          </a:extLst>
        </xdr:cNvPr>
        <xdr:cNvSpPr/>
      </xdr:nvSpPr>
      <xdr:spPr>
        <a:xfrm>
          <a:off x="15427960" y="1451398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10584</xdr:rowOff>
    </xdr:to>
    <xdr:cxnSp macro="">
      <xdr:nvCxnSpPr>
        <xdr:cNvPr id="260" name="直線コネクタ 259">
          <a:extLst>
            <a:ext uri="{FF2B5EF4-FFF2-40B4-BE49-F238E27FC236}">
              <a16:creationId xmlns:a16="http://schemas.microsoft.com/office/drawing/2014/main" id="{7F761167-B457-4C6B-A228-2B887C4317DA}"/>
            </a:ext>
          </a:extLst>
        </xdr:cNvPr>
        <xdr:cNvCxnSpPr/>
      </xdr:nvCxnSpPr>
      <xdr:spPr>
        <a:xfrm flipV="1">
          <a:off x="13903960" y="14884611"/>
          <a:ext cx="810895"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3B3BF47C-6C48-4B93-AEB0-8E5737B0E4F1}"/>
            </a:ext>
          </a:extLst>
        </xdr:cNvPr>
        <xdr:cNvSpPr/>
      </xdr:nvSpPr>
      <xdr:spPr>
        <a:xfrm>
          <a:off x="14665960" y="14537901"/>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2F462CF7-E409-4938-A20D-26302F239522}"/>
            </a:ext>
          </a:extLst>
        </xdr:cNvPr>
        <xdr:cNvSpPr txBox="1"/>
      </xdr:nvSpPr>
      <xdr:spPr>
        <a:xfrm>
          <a:off x="14371955"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111125</xdr:rowOff>
    </xdr:to>
    <xdr:cxnSp macro="">
      <xdr:nvCxnSpPr>
        <xdr:cNvPr id="263" name="直線コネクタ 262">
          <a:extLst>
            <a:ext uri="{FF2B5EF4-FFF2-40B4-BE49-F238E27FC236}">
              <a16:creationId xmlns:a16="http://schemas.microsoft.com/office/drawing/2014/main" id="{4974DB00-9756-4984-A262-A8C6411BEDEB}"/>
            </a:ext>
          </a:extLst>
        </xdr:cNvPr>
        <xdr:cNvCxnSpPr/>
      </xdr:nvCxnSpPr>
      <xdr:spPr>
        <a:xfrm flipV="1">
          <a:off x="13106400" y="14928639"/>
          <a:ext cx="797560" cy="9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D4F7E4F1-80C7-4D8E-9754-6F23CEDB2906}"/>
            </a:ext>
          </a:extLst>
        </xdr:cNvPr>
        <xdr:cNvSpPr/>
      </xdr:nvSpPr>
      <xdr:spPr>
        <a:xfrm>
          <a:off x="13868400" y="1455420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5F10F5BE-8CD0-4913-AFC8-F3133DF8A909}"/>
            </a:ext>
          </a:extLst>
        </xdr:cNvPr>
        <xdr:cNvSpPr txBox="1"/>
      </xdr:nvSpPr>
      <xdr:spPr>
        <a:xfrm>
          <a:off x="13555345" y="1432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60325</xdr:rowOff>
    </xdr:to>
    <xdr:cxnSp macro="">
      <xdr:nvCxnSpPr>
        <xdr:cNvPr id="266" name="直線コネクタ 265">
          <a:extLst>
            <a:ext uri="{FF2B5EF4-FFF2-40B4-BE49-F238E27FC236}">
              <a16:creationId xmlns:a16="http://schemas.microsoft.com/office/drawing/2014/main" id="{5FC7BEA9-0533-45F6-BF99-5160027B216C}"/>
            </a:ext>
          </a:extLst>
        </xdr:cNvPr>
        <xdr:cNvCxnSpPr/>
      </xdr:nvCxnSpPr>
      <xdr:spPr>
        <a:xfrm flipV="1">
          <a:off x="12289790" y="15027275"/>
          <a:ext cx="81661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D43F44FE-C5E3-4578-A581-343FCE676BF6}"/>
            </a:ext>
          </a:extLst>
        </xdr:cNvPr>
        <xdr:cNvSpPr/>
      </xdr:nvSpPr>
      <xdr:spPr>
        <a:xfrm>
          <a:off x="13051790" y="14574309"/>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5E739636-7535-484D-A93B-CD052C62254E}"/>
            </a:ext>
          </a:extLst>
        </xdr:cNvPr>
        <xdr:cNvSpPr txBox="1"/>
      </xdr:nvSpPr>
      <xdr:spPr>
        <a:xfrm>
          <a:off x="127635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E97C3113-5154-49E2-9BC5-555BDACFF382}"/>
            </a:ext>
          </a:extLst>
        </xdr:cNvPr>
        <xdr:cNvSpPr/>
      </xdr:nvSpPr>
      <xdr:spPr>
        <a:xfrm>
          <a:off x="12246610" y="146566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3134EED5-676F-412A-864E-A82261FD97E6}"/>
            </a:ext>
          </a:extLst>
        </xdr:cNvPr>
        <xdr:cNvSpPr txBox="1"/>
      </xdr:nvSpPr>
      <xdr:spPr>
        <a:xfrm>
          <a:off x="11946890" y="1441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6BE8BC5-4B8F-4D47-818A-F597487D6945}"/>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5E8FD51-7339-4EC6-83A9-77FF58D16211}"/>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8D3167A-1E3D-4B6C-A52A-AA1BF07643E4}"/>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FDB1B5A-8ECB-43BE-A26D-71CD45A50E7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1ABE06A-3D8F-4399-B9F5-16A58455CD3B}"/>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a:extLst>
            <a:ext uri="{FF2B5EF4-FFF2-40B4-BE49-F238E27FC236}">
              <a16:creationId xmlns:a16="http://schemas.microsoft.com/office/drawing/2014/main" id="{09590976-371A-40A6-91CD-73B45585EAD5}"/>
            </a:ext>
          </a:extLst>
        </xdr:cNvPr>
        <xdr:cNvSpPr/>
      </xdr:nvSpPr>
      <xdr:spPr>
        <a:xfrm>
          <a:off x="15427960" y="1489604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a:extLst>
            <a:ext uri="{FF2B5EF4-FFF2-40B4-BE49-F238E27FC236}">
              <a16:creationId xmlns:a16="http://schemas.microsoft.com/office/drawing/2014/main" id="{09C5B38E-7B79-473E-B6DB-0C2C765666D2}"/>
            </a:ext>
          </a:extLst>
        </xdr:cNvPr>
        <xdr:cNvSpPr txBox="1"/>
      </xdr:nvSpPr>
      <xdr:spPr>
        <a:xfrm>
          <a:off x="1556004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706E8B0C-D7CD-4106-9CBA-A8DC15765D6B}"/>
            </a:ext>
          </a:extLst>
        </xdr:cNvPr>
        <xdr:cNvSpPr/>
      </xdr:nvSpPr>
      <xdr:spPr>
        <a:xfrm>
          <a:off x="14665960" y="14839526"/>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a:extLst>
            <a:ext uri="{FF2B5EF4-FFF2-40B4-BE49-F238E27FC236}">
              <a16:creationId xmlns:a16="http://schemas.microsoft.com/office/drawing/2014/main" id="{F4490227-6E63-4F31-A06F-8A15899FC85B}"/>
            </a:ext>
          </a:extLst>
        </xdr:cNvPr>
        <xdr:cNvSpPr txBox="1"/>
      </xdr:nvSpPr>
      <xdr:spPr>
        <a:xfrm>
          <a:off x="14371955" y="1492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a:extLst>
            <a:ext uri="{FF2B5EF4-FFF2-40B4-BE49-F238E27FC236}">
              <a16:creationId xmlns:a16="http://schemas.microsoft.com/office/drawing/2014/main" id="{120EE41D-BB6C-402C-B6D1-10124E683356}"/>
            </a:ext>
          </a:extLst>
        </xdr:cNvPr>
        <xdr:cNvSpPr/>
      </xdr:nvSpPr>
      <xdr:spPr>
        <a:xfrm>
          <a:off x="13868400" y="14879744"/>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C58C63B9-6256-4612-8AB3-66F4EB0DC410}"/>
            </a:ext>
          </a:extLst>
        </xdr:cNvPr>
        <xdr:cNvSpPr txBox="1"/>
      </xdr:nvSpPr>
      <xdr:spPr>
        <a:xfrm>
          <a:off x="13555345" y="1496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1DA36153-4636-47FD-9693-D57F982A4312}"/>
            </a:ext>
          </a:extLst>
        </xdr:cNvPr>
        <xdr:cNvSpPr/>
      </xdr:nvSpPr>
      <xdr:spPr>
        <a:xfrm>
          <a:off x="13051790" y="1497266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A4C7E939-A88C-4C10-AB99-F38F9D8D58E2}"/>
            </a:ext>
          </a:extLst>
        </xdr:cNvPr>
        <xdr:cNvSpPr txBox="1"/>
      </xdr:nvSpPr>
      <xdr:spPr>
        <a:xfrm>
          <a:off x="12763500" y="150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4" name="楕円 283">
          <a:extLst>
            <a:ext uri="{FF2B5EF4-FFF2-40B4-BE49-F238E27FC236}">
              <a16:creationId xmlns:a16="http://schemas.microsoft.com/office/drawing/2014/main" id="{FE3A3338-8BCC-4FF5-9574-A6102521BF6D}"/>
            </a:ext>
          </a:extLst>
        </xdr:cNvPr>
        <xdr:cNvSpPr/>
      </xdr:nvSpPr>
      <xdr:spPr>
        <a:xfrm>
          <a:off x="12246610" y="1509903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5B38FCC4-D291-4F7A-A1C4-28F950E43C99}"/>
            </a:ext>
          </a:extLst>
        </xdr:cNvPr>
        <xdr:cNvSpPr txBox="1"/>
      </xdr:nvSpPr>
      <xdr:spPr>
        <a:xfrm>
          <a:off x="11946890" y="151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80AD9655-E7AB-4B6D-90BF-E90794867BB2}"/>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98102C6E-6CB5-4AC2-AFDB-AE7EF4BA0315}"/>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A02D91D-2457-4D16-A834-6EB70B8F22C9}"/>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774E80B-D5DE-4645-8EF7-9F4E7B5550EB}"/>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17FDCB87-7756-4066-B39A-57601E86AB8E}"/>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379D319-1BE5-4B35-A6FC-4CD5B5E5D152}"/>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D877CCB1-60F1-474A-AA3C-08E16361D0F8}"/>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540D7C2-432A-4D9D-87DD-5950D509D47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CD86A829-6BB2-4963-8713-D60F32BF4AC7}"/>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AB1B817D-80AC-4855-BAF5-4641AA9D94D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D4A2127F-A6A7-4866-AB75-C80785BAE5DA}"/>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1BAD6442-9EC3-4D43-8F42-E9FB88480D1F}"/>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C4F59E3E-D97D-4CA6-8C15-AA86A4C9977A}"/>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類似団体平均を上回っていますが、定数管理計画の推進などにより、全国及び京都府平均より低い水準となっています。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a:t>
          </a:r>
          <a:r>
            <a:rPr lang="ja-JP" altLang="ja-JP" sz="1100">
              <a:solidFill>
                <a:schemeClr val="dk1"/>
              </a:solidFill>
              <a:effectLst/>
              <a:latin typeface="+mn-lt"/>
              <a:ea typeface="+mn-ea"/>
              <a:cs typeface="+mn-cs"/>
            </a:rPr>
            <a:t>分母の住基人口減少</a:t>
          </a:r>
          <a:r>
            <a:rPr kumimoji="1" lang="ja-JP" altLang="ja-JP" sz="1100" b="0" i="0" baseline="0">
              <a:solidFill>
                <a:schemeClr val="dk1"/>
              </a:solidFill>
              <a:effectLst/>
              <a:latin typeface="+mn-lt"/>
              <a:ea typeface="+mn-ea"/>
              <a:cs typeface="+mn-cs"/>
            </a:rPr>
            <a:t>の影響により、昨年度から</a:t>
          </a:r>
          <a:r>
            <a:rPr kumimoji="1" lang="en-US" altLang="ja-JP" sz="1100" b="0" i="0" baseline="0">
              <a:solidFill>
                <a:schemeClr val="dk1"/>
              </a:solidFill>
              <a:effectLst/>
              <a:latin typeface="+mn-lt"/>
              <a:ea typeface="+mn-ea"/>
              <a:cs typeface="+mn-cs"/>
            </a:rPr>
            <a:t>0.08</a:t>
          </a:r>
          <a:r>
            <a:rPr kumimoji="1" lang="ja-JP" altLang="ja-JP" sz="1100" b="0" i="0" baseline="0">
              <a:solidFill>
                <a:schemeClr val="dk1"/>
              </a:solidFill>
              <a:effectLst/>
              <a:latin typeface="+mn-lt"/>
              <a:ea typeface="+mn-ea"/>
              <a:cs typeface="+mn-cs"/>
            </a:rPr>
            <a:t>人増加しており、今後も引き続き業務の委託化等により、職員定数の適正な管理に努めていきます。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CEADF184-0D50-45B1-9DDC-16B5A53AE23F}"/>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B2E60549-35D3-4641-A8D8-802371DB56DA}"/>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3832158-5CC7-42FD-A86E-FCD351380DD1}"/>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14F275F-8455-449F-9563-75216CB9B7F0}"/>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FE7073A3-575E-4786-9EA6-65EC88AD7157}"/>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AE0C1CDA-3C13-47B5-BF24-5491020681AD}"/>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B61BB85A-4C6E-495C-B32F-9C694362CFB2}"/>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5B31654A-C024-4112-90C2-711C3941F0FD}"/>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5A3581F3-A97A-4C02-9D17-D2CFB8DF49BA}"/>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1C8457F-260B-45EF-9B53-86A2AE93117A}"/>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5679D6B0-3439-4F6B-A661-2B1119F97013}"/>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10495E62-C967-41ED-B28B-3BEE9DE0A86E}"/>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3DE0B07B-616D-491D-A61B-439423894EE2}"/>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DF5A7B71-472B-4732-825A-34723D61BDD0}"/>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73558093-0401-4563-A330-D80F727FF3B7}"/>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AEDF10C0-D9A5-4FF8-B4A7-25E58076D7EA}"/>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56B706AE-0478-4EEF-91F1-8623039F06B5}"/>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1F2AC42-236A-4368-B4E1-951DA0753F4F}"/>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B169FE32-C5C5-443E-B7DD-20B20175FAC1}"/>
            </a:ext>
          </a:extLst>
        </xdr:cNvPr>
        <xdr:cNvCxnSpPr/>
      </xdr:nvCxnSpPr>
      <xdr:spPr>
        <a:xfrm flipV="1">
          <a:off x="15476855" y="10132786"/>
          <a:ext cx="0" cy="14688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F4467DFF-BE34-4E8A-9923-3FE8C478D044}"/>
            </a:ext>
          </a:extLst>
        </xdr:cNvPr>
        <xdr:cNvSpPr txBox="1"/>
      </xdr:nvSpPr>
      <xdr:spPr>
        <a:xfrm>
          <a:off x="15560040" y="115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3E6A4D35-7DD2-4040-850D-8EC3703C3B60}"/>
            </a:ext>
          </a:extLst>
        </xdr:cNvPr>
        <xdr:cNvCxnSpPr/>
      </xdr:nvCxnSpPr>
      <xdr:spPr>
        <a:xfrm>
          <a:off x="15408910" y="1160163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BD43D634-1ED2-4CC2-983E-903C59037B6F}"/>
            </a:ext>
          </a:extLst>
        </xdr:cNvPr>
        <xdr:cNvSpPr txBox="1"/>
      </xdr:nvSpPr>
      <xdr:spPr>
        <a:xfrm>
          <a:off x="15560040" y="987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1D58C2B0-B94D-4DBF-A2CC-50820A027E91}"/>
            </a:ext>
          </a:extLst>
        </xdr:cNvPr>
        <xdr:cNvCxnSpPr/>
      </xdr:nvCxnSpPr>
      <xdr:spPr>
        <a:xfrm>
          <a:off x="15408910" y="1013278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141877</xdr:rowOff>
    </xdr:to>
    <xdr:cxnSp macro="">
      <xdr:nvCxnSpPr>
        <xdr:cNvPr id="322" name="直線コネクタ 321">
          <a:extLst>
            <a:ext uri="{FF2B5EF4-FFF2-40B4-BE49-F238E27FC236}">
              <a16:creationId xmlns:a16="http://schemas.microsoft.com/office/drawing/2014/main" id="{0F9E6E9C-6F86-4052-B83A-3EFE08D1384C}"/>
            </a:ext>
          </a:extLst>
        </xdr:cNvPr>
        <xdr:cNvCxnSpPr/>
      </xdr:nvCxnSpPr>
      <xdr:spPr>
        <a:xfrm>
          <a:off x="14714855" y="10915650"/>
          <a:ext cx="762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49DD22A5-F30A-410F-A779-72FC80D38173}"/>
            </a:ext>
          </a:extLst>
        </xdr:cNvPr>
        <xdr:cNvSpPr txBox="1"/>
      </xdr:nvSpPr>
      <xdr:spPr>
        <a:xfrm>
          <a:off x="1556004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482CF033-9668-48B0-B75D-32429CEA75A6}"/>
            </a:ext>
          </a:extLst>
        </xdr:cNvPr>
        <xdr:cNvSpPr/>
      </xdr:nvSpPr>
      <xdr:spPr>
        <a:xfrm>
          <a:off x="15427960" y="105887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114300</xdr:rowOff>
    </xdr:to>
    <xdr:cxnSp macro="">
      <xdr:nvCxnSpPr>
        <xdr:cNvPr id="325" name="直線コネクタ 324">
          <a:extLst>
            <a:ext uri="{FF2B5EF4-FFF2-40B4-BE49-F238E27FC236}">
              <a16:creationId xmlns:a16="http://schemas.microsoft.com/office/drawing/2014/main" id="{0CB08028-21CD-4381-90ED-D08723F5977E}"/>
            </a:ext>
          </a:extLst>
        </xdr:cNvPr>
        <xdr:cNvCxnSpPr/>
      </xdr:nvCxnSpPr>
      <xdr:spPr>
        <a:xfrm>
          <a:off x="13903960" y="10898777"/>
          <a:ext cx="810895"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A5E8D649-FCAC-4107-89EE-F3BD143D091E}"/>
            </a:ext>
          </a:extLst>
        </xdr:cNvPr>
        <xdr:cNvSpPr/>
      </xdr:nvSpPr>
      <xdr:spPr>
        <a:xfrm>
          <a:off x="14665960" y="1058408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B25B15F-CDC4-43C3-A7A5-2895D29B4DFC}"/>
            </a:ext>
          </a:extLst>
        </xdr:cNvPr>
        <xdr:cNvSpPr txBox="1"/>
      </xdr:nvSpPr>
      <xdr:spPr>
        <a:xfrm>
          <a:off x="14371955" y="1034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93617</xdr:rowOff>
    </xdr:to>
    <xdr:cxnSp macro="">
      <xdr:nvCxnSpPr>
        <xdr:cNvPr id="328" name="直線コネクタ 327">
          <a:extLst>
            <a:ext uri="{FF2B5EF4-FFF2-40B4-BE49-F238E27FC236}">
              <a16:creationId xmlns:a16="http://schemas.microsoft.com/office/drawing/2014/main" id="{B9E261E4-8F95-4BBD-8D43-AE91602A8583}"/>
            </a:ext>
          </a:extLst>
        </xdr:cNvPr>
        <xdr:cNvCxnSpPr/>
      </xdr:nvCxnSpPr>
      <xdr:spPr>
        <a:xfrm>
          <a:off x="13106400" y="10889978"/>
          <a:ext cx="79756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A31BAD6C-47FB-4722-9037-96BCE0D73B91}"/>
            </a:ext>
          </a:extLst>
        </xdr:cNvPr>
        <xdr:cNvSpPr/>
      </xdr:nvSpPr>
      <xdr:spPr>
        <a:xfrm>
          <a:off x="13868400" y="1058944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EBC6CE76-4CCE-4EBA-8047-0B58BC8D3C4D}"/>
            </a:ext>
          </a:extLst>
        </xdr:cNvPr>
        <xdr:cNvSpPr txBox="1"/>
      </xdr:nvSpPr>
      <xdr:spPr>
        <a:xfrm>
          <a:off x="13555345" y="1035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86723</xdr:rowOff>
    </xdr:to>
    <xdr:cxnSp macro="">
      <xdr:nvCxnSpPr>
        <xdr:cNvPr id="331" name="直線コネクタ 330">
          <a:extLst>
            <a:ext uri="{FF2B5EF4-FFF2-40B4-BE49-F238E27FC236}">
              <a16:creationId xmlns:a16="http://schemas.microsoft.com/office/drawing/2014/main" id="{369A1E18-83ED-4DB3-AAE5-323D9E94C997}"/>
            </a:ext>
          </a:extLst>
        </xdr:cNvPr>
        <xdr:cNvCxnSpPr/>
      </xdr:nvCxnSpPr>
      <xdr:spPr>
        <a:xfrm>
          <a:off x="12289790" y="10865485"/>
          <a:ext cx="81661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B23C5E56-013F-4505-8F86-49F31A6E1076}"/>
            </a:ext>
          </a:extLst>
        </xdr:cNvPr>
        <xdr:cNvSpPr/>
      </xdr:nvSpPr>
      <xdr:spPr>
        <a:xfrm>
          <a:off x="13051790" y="1059288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5EBF995D-4287-4F13-821A-012CD04118AA}"/>
            </a:ext>
          </a:extLst>
        </xdr:cNvPr>
        <xdr:cNvSpPr txBox="1"/>
      </xdr:nvSpPr>
      <xdr:spPr>
        <a:xfrm>
          <a:off x="12763500" y="1035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DB382F63-65E4-4042-82CF-8AD6D4F45AAA}"/>
            </a:ext>
          </a:extLst>
        </xdr:cNvPr>
        <xdr:cNvSpPr/>
      </xdr:nvSpPr>
      <xdr:spPr>
        <a:xfrm>
          <a:off x="12246610" y="10580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CA090083-DCC2-48DE-8B8C-DC81F3895080}"/>
            </a:ext>
          </a:extLst>
        </xdr:cNvPr>
        <xdr:cNvSpPr txBox="1"/>
      </xdr:nvSpPr>
      <xdr:spPr>
        <a:xfrm>
          <a:off x="11946890" y="1034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1E1B26F-C6B8-4D78-AD0F-60E506817A22}"/>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2A6AB77-D352-498D-A29C-965B7A2605D3}"/>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1938C00-4EE1-45AC-B76E-AC6C60681046}"/>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D877A57-AFA6-455E-85B5-F57C3BF0BA56}"/>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FEDB2B5-36B9-4DD8-ADE4-D65AB92A83B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41" name="楕円 340">
          <a:extLst>
            <a:ext uri="{FF2B5EF4-FFF2-40B4-BE49-F238E27FC236}">
              <a16:creationId xmlns:a16="http://schemas.microsoft.com/office/drawing/2014/main" id="{ADA10E8A-D1EC-492E-8A39-469A5843746C}"/>
            </a:ext>
          </a:extLst>
        </xdr:cNvPr>
        <xdr:cNvSpPr/>
      </xdr:nvSpPr>
      <xdr:spPr>
        <a:xfrm>
          <a:off x="15427960" y="10896237"/>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42" name="定員管理の状況該当値テキスト">
          <a:extLst>
            <a:ext uri="{FF2B5EF4-FFF2-40B4-BE49-F238E27FC236}">
              <a16:creationId xmlns:a16="http://schemas.microsoft.com/office/drawing/2014/main" id="{2F330291-7B73-4EC2-A4D8-15A51E445088}"/>
            </a:ext>
          </a:extLst>
        </xdr:cNvPr>
        <xdr:cNvSpPr txBox="1"/>
      </xdr:nvSpPr>
      <xdr:spPr>
        <a:xfrm>
          <a:off x="15560040" y="108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3" name="楕円 342">
          <a:extLst>
            <a:ext uri="{FF2B5EF4-FFF2-40B4-BE49-F238E27FC236}">
              <a16:creationId xmlns:a16="http://schemas.microsoft.com/office/drawing/2014/main" id="{A8F20E3B-42BE-45ED-BB4A-BF3C692753BC}"/>
            </a:ext>
          </a:extLst>
        </xdr:cNvPr>
        <xdr:cNvSpPr/>
      </xdr:nvSpPr>
      <xdr:spPr>
        <a:xfrm>
          <a:off x="14665960" y="10861040"/>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4" name="テキスト ボックス 343">
          <a:extLst>
            <a:ext uri="{FF2B5EF4-FFF2-40B4-BE49-F238E27FC236}">
              <a16:creationId xmlns:a16="http://schemas.microsoft.com/office/drawing/2014/main" id="{819DB223-2AEC-45FD-A98B-A5B02F4E44C0}"/>
            </a:ext>
          </a:extLst>
        </xdr:cNvPr>
        <xdr:cNvSpPr txBox="1"/>
      </xdr:nvSpPr>
      <xdr:spPr>
        <a:xfrm>
          <a:off x="14371955"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5" name="楕円 344">
          <a:extLst>
            <a:ext uri="{FF2B5EF4-FFF2-40B4-BE49-F238E27FC236}">
              <a16:creationId xmlns:a16="http://schemas.microsoft.com/office/drawing/2014/main" id="{ACA2C966-1249-48B6-8C09-789C38C19D68}"/>
            </a:ext>
          </a:extLst>
        </xdr:cNvPr>
        <xdr:cNvSpPr/>
      </xdr:nvSpPr>
      <xdr:spPr>
        <a:xfrm>
          <a:off x="13868400" y="1084607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7E2ECE48-FAB7-4BE1-A382-E404C22A9BA8}"/>
            </a:ext>
          </a:extLst>
        </xdr:cNvPr>
        <xdr:cNvSpPr txBox="1"/>
      </xdr:nvSpPr>
      <xdr:spPr>
        <a:xfrm>
          <a:off x="13555345" y="109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7" name="楕円 346">
          <a:extLst>
            <a:ext uri="{FF2B5EF4-FFF2-40B4-BE49-F238E27FC236}">
              <a16:creationId xmlns:a16="http://schemas.microsoft.com/office/drawing/2014/main" id="{3F1E3E64-E85B-4D1E-8D8C-AE3416F41FA4}"/>
            </a:ext>
          </a:extLst>
        </xdr:cNvPr>
        <xdr:cNvSpPr/>
      </xdr:nvSpPr>
      <xdr:spPr>
        <a:xfrm>
          <a:off x="13051790" y="1083727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8" name="テキスト ボックス 347">
          <a:extLst>
            <a:ext uri="{FF2B5EF4-FFF2-40B4-BE49-F238E27FC236}">
              <a16:creationId xmlns:a16="http://schemas.microsoft.com/office/drawing/2014/main" id="{930D83FF-7104-4C1C-A825-91C6C10F4338}"/>
            </a:ext>
          </a:extLst>
        </xdr:cNvPr>
        <xdr:cNvSpPr txBox="1"/>
      </xdr:nvSpPr>
      <xdr:spPr>
        <a:xfrm>
          <a:off x="12763500" y="10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9" name="楕円 348">
          <a:extLst>
            <a:ext uri="{FF2B5EF4-FFF2-40B4-BE49-F238E27FC236}">
              <a16:creationId xmlns:a16="http://schemas.microsoft.com/office/drawing/2014/main" id="{4B20037E-1F04-4D38-B0F8-632668414C87}"/>
            </a:ext>
          </a:extLst>
        </xdr:cNvPr>
        <xdr:cNvSpPr/>
      </xdr:nvSpPr>
      <xdr:spPr>
        <a:xfrm>
          <a:off x="12246610" y="108204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50" name="テキスト ボックス 349">
          <a:extLst>
            <a:ext uri="{FF2B5EF4-FFF2-40B4-BE49-F238E27FC236}">
              <a16:creationId xmlns:a16="http://schemas.microsoft.com/office/drawing/2014/main" id="{5522C60C-4F77-4182-80CF-8DD777F150B9}"/>
            </a:ext>
          </a:extLst>
        </xdr:cNvPr>
        <xdr:cNvSpPr txBox="1"/>
      </xdr:nvSpPr>
      <xdr:spPr>
        <a:xfrm>
          <a:off x="1194689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3BBE7362-8D1F-406E-B1D8-1031D65322A4}"/>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DB928F43-CAC2-4594-B8FE-2186EE5C5743}"/>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9A8B37C2-BF2D-4806-AB06-C9E655E18028}"/>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B801BF02-7C4B-4957-810D-A77F17AE43F0}"/>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394DCA14-DB11-410B-86AD-9609E54E11AB}"/>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4A35E2C-C2B9-49EE-B908-B3FC5F94901C}"/>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4654EA6E-8C35-4501-A141-0C2AFCC671D3}"/>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766322A0-EF82-4AE0-9021-5D42BA88DC91}"/>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444D5D53-839E-43DD-B292-88C1D10EBD72}"/>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2B094214-7A6B-4CF6-8006-271D5D4B191F}"/>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7CE46FA7-C5A7-4EF0-94F3-5D8E0E5462FE}"/>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49CA2755-6E65-4984-B777-3A2AE64A7291}"/>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C6AB7E0C-D649-43BB-BEA6-00EC6E6EA8A2}"/>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実質公債費比率については、将来的な負担となる地方債のについては発行抑制等を図っており、元利償還金の減少等により昨年度から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ポイントの減となっています。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類似団体、全国及び京都府平均より低い値となっており、引き続き適正な市債発行等に努めていきます。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41C62556-F8D5-443E-94EB-F603F3A2CBF8}"/>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2E43C429-0C24-44DC-9E79-0F21326DFAEF}"/>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C930F077-66CD-4792-AB7F-415854C3D941}"/>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C899109B-9C4F-4AD9-8EA7-7C188E34EA46}"/>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1B52154C-A160-4384-9FA6-446EA82969BE}"/>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FDC75ADB-9AA9-41CA-BBCF-DF3505F91721}"/>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9587C275-35BC-4C39-8D18-7C96AFBD5AA8}"/>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78661051-70F3-418B-9CEE-1883E88EF061}"/>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BFD27FFD-83E1-4836-A95F-F1DB86C37F3C}"/>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53134D17-06F0-44C8-815F-F43DD12CDF91}"/>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5D9EFE67-1F93-4F74-9C4F-BE14D671A7F9}"/>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96EFBF20-7451-4801-9000-959543E84AD1}"/>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F0D2D35C-7B10-4E14-9CF1-A33D0385706F}"/>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5369CA22-FBEC-4894-8816-99EEA6A04124}"/>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9EDFDE4-5C02-4940-9A69-6FA36B314115}"/>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ADEFBD0-13D5-4CDB-918A-0F9514A5C1C2}"/>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D2301841-CDB2-404B-9D0C-142D60CA3FF4}"/>
            </a:ext>
          </a:extLst>
        </xdr:cNvPr>
        <xdr:cNvCxnSpPr/>
      </xdr:nvCxnSpPr>
      <xdr:spPr>
        <a:xfrm flipV="1">
          <a:off x="15476855" y="6188347"/>
          <a:ext cx="0" cy="1509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E60061B2-CA67-48F9-96A4-826EADFBFB53}"/>
            </a:ext>
          </a:extLst>
        </xdr:cNvPr>
        <xdr:cNvSpPr txBox="1"/>
      </xdr:nvSpPr>
      <xdr:spPr>
        <a:xfrm>
          <a:off x="15560040" y="76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E85FB8DF-DB9C-432F-A0A2-FB589928A5F0}"/>
            </a:ext>
          </a:extLst>
        </xdr:cNvPr>
        <xdr:cNvCxnSpPr/>
      </xdr:nvCxnSpPr>
      <xdr:spPr>
        <a:xfrm>
          <a:off x="15408910" y="769740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3C0EC901-4416-4394-B25D-EB4D1F2A471B}"/>
            </a:ext>
          </a:extLst>
        </xdr:cNvPr>
        <xdr:cNvSpPr txBox="1"/>
      </xdr:nvSpPr>
      <xdr:spPr>
        <a:xfrm>
          <a:off x="15560040" y="59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49BADE07-0564-4CBB-AB6B-9F1E96F314DD}"/>
            </a:ext>
          </a:extLst>
        </xdr:cNvPr>
        <xdr:cNvCxnSpPr/>
      </xdr:nvCxnSpPr>
      <xdr:spPr>
        <a:xfrm>
          <a:off x="15408910" y="618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124278</xdr:rowOff>
    </xdr:to>
    <xdr:cxnSp macro="">
      <xdr:nvCxnSpPr>
        <xdr:cNvPr id="385" name="直線コネクタ 384">
          <a:extLst>
            <a:ext uri="{FF2B5EF4-FFF2-40B4-BE49-F238E27FC236}">
              <a16:creationId xmlns:a16="http://schemas.microsoft.com/office/drawing/2014/main" id="{7EE8DE31-98E0-4B08-AD75-E5B69ECE234D}"/>
            </a:ext>
          </a:extLst>
        </xdr:cNvPr>
        <xdr:cNvCxnSpPr/>
      </xdr:nvCxnSpPr>
      <xdr:spPr>
        <a:xfrm flipV="1">
          <a:off x="14714855" y="6421967"/>
          <a:ext cx="7620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4EC72684-8CD5-4719-B87B-1FF4476F32A3}"/>
            </a:ext>
          </a:extLst>
        </xdr:cNvPr>
        <xdr:cNvSpPr txBox="1"/>
      </xdr:nvSpPr>
      <xdr:spPr>
        <a:xfrm>
          <a:off x="1556004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976CE7D9-F8F0-4968-86AF-0D93C2FEDFE0}"/>
            </a:ext>
          </a:extLst>
        </xdr:cNvPr>
        <xdr:cNvSpPr/>
      </xdr:nvSpPr>
      <xdr:spPr>
        <a:xfrm>
          <a:off x="15427960" y="682888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21772</xdr:rowOff>
    </xdr:to>
    <xdr:cxnSp macro="">
      <xdr:nvCxnSpPr>
        <xdr:cNvPr id="388" name="直線コネクタ 387">
          <a:extLst>
            <a:ext uri="{FF2B5EF4-FFF2-40B4-BE49-F238E27FC236}">
              <a16:creationId xmlns:a16="http://schemas.microsoft.com/office/drawing/2014/main" id="{1F25C68A-6ACB-4152-809F-494412CEE131}"/>
            </a:ext>
          </a:extLst>
        </xdr:cNvPr>
        <xdr:cNvCxnSpPr/>
      </xdr:nvCxnSpPr>
      <xdr:spPr>
        <a:xfrm flipV="1">
          <a:off x="13903960" y="6469833"/>
          <a:ext cx="810895" cy="6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719CD050-7CC6-4025-9BB8-AD01AAD2398A}"/>
            </a:ext>
          </a:extLst>
        </xdr:cNvPr>
        <xdr:cNvSpPr/>
      </xdr:nvSpPr>
      <xdr:spPr>
        <a:xfrm>
          <a:off x="14665960" y="682888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C8E346C-0B9F-4DC4-A5D5-7F1FA4C512D5}"/>
            </a:ext>
          </a:extLst>
        </xdr:cNvPr>
        <xdr:cNvSpPr txBox="1"/>
      </xdr:nvSpPr>
      <xdr:spPr>
        <a:xfrm>
          <a:off x="14371955" y="691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79224</xdr:rowOff>
    </xdr:to>
    <xdr:cxnSp macro="">
      <xdr:nvCxnSpPr>
        <xdr:cNvPr id="391" name="直線コネクタ 390">
          <a:extLst>
            <a:ext uri="{FF2B5EF4-FFF2-40B4-BE49-F238E27FC236}">
              <a16:creationId xmlns:a16="http://schemas.microsoft.com/office/drawing/2014/main" id="{3282254E-6698-42AE-BAFF-761FC73A53A3}"/>
            </a:ext>
          </a:extLst>
        </xdr:cNvPr>
        <xdr:cNvCxnSpPr/>
      </xdr:nvCxnSpPr>
      <xdr:spPr>
        <a:xfrm flipV="1">
          <a:off x="13106400" y="6533062"/>
          <a:ext cx="797560" cy="6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5B18C3D9-9DAC-445F-B6EB-8C6812C29FE7}"/>
            </a:ext>
          </a:extLst>
        </xdr:cNvPr>
        <xdr:cNvSpPr/>
      </xdr:nvSpPr>
      <xdr:spPr>
        <a:xfrm>
          <a:off x="13868400" y="68097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FBA1F194-EFA6-4540-827A-7BEBAF542F01}"/>
            </a:ext>
          </a:extLst>
        </xdr:cNvPr>
        <xdr:cNvSpPr txBox="1"/>
      </xdr:nvSpPr>
      <xdr:spPr>
        <a:xfrm>
          <a:off x="13555345"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38</xdr:row>
      <xdr:rowOff>136676</xdr:rowOff>
    </xdr:to>
    <xdr:cxnSp macro="">
      <xdr:nvCxnSpPr>
        <xdr:cNvPr id="394" name="直線コネクタ 393">
          <a:extLst>
            <a:ext uri="{FF2B5EF4-FFF2-40B4-BE49-F238E27FC236}">
              <a16:creationId xmlns:a16="http://schemas.microsoft.com/office/drawing/2014/main" id="{56B16579-F0B8-453B-B8A8-8923CA6BAA4E}"/>
            </a:ext>
          </a:extLst>
        </xdr:cNvPr>
        <xdr:cNvCxnSpPr/>
      </xdr:nvCxnSpPr>
      <xdr:spPr>
        <a:xfrm flipV="1">
          <a:off x="12289790" y="6594324"/>
          <a:ext cx="81661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9671E6D8-1F7F-4370-9C86-F7F2FD2DB0C8}"/>
            </a:ext>
          </a:extLst>
        </xdr:cNvPr>
        <xdr:cNvSpPr/>
      </xdr:nvSpPr>
      <xdr:spPr>
        <a:xfrm>
          <a:off x="13051790" y="682310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66E6A9BB-040C-4AE7-B033-6413FFAC6FEC}"/>
            </a:ext>
          </a:extLst>
        </xdr:cNvPr>
        <xdr:cNvSpPr txBox="1"/>
      </xdr:nvSpPr>
      <xdr:spPr>
        <a:xfrm>
          <a:off x="12763500" y="69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9C69C586-707B-414B-8902-EC007A3512CA}"/>
            </a:ext>
          </a:extLst>
        </xdr:cNvPr>
        <xdr:cNvSpPr/>
      </xdr:nvSpPr>
      <xdr:spPr>
        <a:xfrm>
          <a:off x="12246610" y="682310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B870D71D-E6FD-4999-B374-2288DABD826B}"/>
            </a:ext>
          </a:extLst>
        </xdr:cNvPr>
        <xdr:cNvSpPr txBox="1"/>
      </xdr:nvSpPr>
      <xdr:spPr>
        <a:xfrm>
          <a:off x="11946890" y="69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E0A03BA-1561-45D1-8C63-3E49674610EA}"/>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CD51E72-0445-43B2-9AA9-271D3B82544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24DC719-DE3C-422B-A59E-FC41F4D505EF}"/>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CB0D7C68-5633-4A0F-9BF8-CABDD33E9EC3}"/>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878AC76-4C05-4992-A852-93CBA0A6FD80}"/>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8E6E4192-413E-4F2F-8257-4C6CB5DC15E4}"/>
            </a:ext>
          </a:extLst>
        </xdr:cNvPr>
        <xdr:cNvSpPr/>
      </xdr:nvSpPr>
      <xdr:spPr>
        <a:xfrm>
          <a:off x="15427960" y="6369262"/>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5" name="公債費負担の状況該当値テキスト">
          <a:extLst>
            <a:ext uri="{FF2B5EF4-FFF2-40B4-BE49-F238E27FC236}">
              <a16:creationId xmlns:a16="http://schemas.microsoft.com/office/drawing/2014/main" id="{169FB8DC-DAF3-462D-9741-E932D81F1A45}"/>
            </a:ext>
          </a:extLst>
        </xdr:cNvPr>
        <xdr:cNvSpPr txBox="1"/>
      </xdr:nvSpPr>
      <xdr:spPr>
        <a:xfrm>
          <a:off x="15560040" y="62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6" name="楕円 405">
          <a:extLst>
            <a:ext uri="{FF2B5EF4-FFF2-40B4-BE49-F238E27FC236}">
              <a16:creationId xmlns:a16="http://schemas.microsoft.com/office/drawing/2014/main" id="{7E996A98-92F8-4EB2-AAA5-FA5C7FAA45D1}"/>
            </a:ext>
          </a:extLst>
        </xdr:cNvPr>
        <xdr:cNvSpPr/>
      </xdr:nvSpPr>
      <xdr:spPr>
        <a:xfrm>
          <a:off x="14665960" y="64171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7" name="テキスト ボックス 406">
          <a:extLst>
            <a:ext uri="{FF2B5EF4-FFF2-40B4-BE49-F238E27FC236}">
              <a16:creationId xmlns:a16="http://schemas.microsoft.com/office/drawing/2014/main" id="{95E5FCA1-6B34-4D72-9FBB-41E1661F437F}"/>
            </a:ext>
          </a:extLst>
        </xdr:cNvPr>
        <xdr:cNvSpPr txBox="1"/>
      </xdr:nvSpPr>
      <xdr:spPr>
        <a:xfrm>
          <a:off x="14371955" y="618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a:extLst>
            <a:ext uri="{FF2B5EF4-FFF2-40B4-BE49-F238E27FC236}">
              <a16:creationId xmlns:a16="http://schemas.microsoft.com/office/drawing/2014/main" id="{510719FC-F219-4725-B012-5F4139B50B0C}"/>
            </a:ext>
          </a:extLst>
        </xdr:cNvPr>
        <xdr:cNvSpPr/>
      </xdr:nvSpPr>
      <xdr:spPr>
        <a:xfrm>
          <a:off x="13868400" y="648416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10DE79F1-EEED-470F-83E5-8FB886D4BD3D}"/>
            </a:ext>
          </a:extLst>
        </xdr:cNvPr>
        <xdr:cNvSpPr txBox="1"/>
      </xdr:nvSpPr>
      <xdr:spPr>
        <a:xfrm>
          <a:off x="13555345" y="62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10" name="楕円 409">
          <a:extLst>
            <a:ext uri="{FF2B5EF4-FFF2-40B4-BE49-F238E27FC236}">
              <a16:creationId xmlns:a16="http://schemas.microsoft.com/office/drawing/2014/main" id="{09A250BC-DE71-4D3F-9DC4-53E53260C9DE}"/>
            </a:ext>
          </a:extLst>
        </xdr:cNvPr>
        <xdr:cNvSpPr/>
      </xdr:nvSpPr>
      <xdr:spPr>
        <a:xfrm>
          <a:off x="13051790" y="654161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11" name="テキスト ボックス 410">
          <a:extLst>
            <a:ext uri="{FF2B5EF4-FFF2-40B4-BE49-F238E27FC236}">
              <a16:creationId xmlns:a16="http://schemas.microsoft.com/office/drawing/2014/main" id="{708FC904-1AB5-4129-AFCD-E632ED7560C3}"/>
            </a:ext>
          </a:extLst>
        </xdr:cNvPr>
        <xdr:cNvSpPr txBox="1"/>
      </xdr:nvSpPr>
      <xdr:spPr>
        <a:xfrm>
          <a:off x="12763500" y="63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2" name="楕円 411">
          <a:extLst>
            <a:ext uri="{FF2B5EF4-FFF2-40B4-BE49-F238E27FC236}">
              <a16:creationId xmlns:a16="http://schemas.microsoft.com/office/drawing/2014/main" id="{928196C8-7637-4E1F-ABED-C50198482437}"/>
            </a:ext>
          </a:extLst>
        </xdr:cNvPr>
        <xdr:cNvSpPr/>
      </xdr:nvSpPr>
      <xdr:spPr>
        <a:xfrm>
          <a:off x="12246610" y="66028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3" name="テキスト ボックス 412">
          <a:extLst>
            <a:ext uri="{FF2B5EF4-FFF2-40B4-BE49-F238E27FC236}">
              <a16:creationId xmlns:a16="http://schemas.microsoft.com/office/drawing/2014/main" id="{CE5AA7CD-7971-4239-8CA7-046811B58389}"/>
            </a:ext>
          </a:extLst>
        </xdr:cNvPr>
        <xdr:cNvSpPr txBox="1"/>
      </xdr:nvSpPr>
      <xdr:spPr>
        <a:xfrm>
          <a:off x="11946890" y="636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05778EC-2AD9-411B-9A02-D2A49B1B82AA}"/>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569364D-3B21-4124-B00E-18CD5E471D09}"/>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BB7BEA6-CEAB-46FE-B37E-B0637D72775A}"/>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6B48F8F-4FC0-48E2-B7F5-CACFB3BD1D3C}"/>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046EEDC-9843-44E0-93DC-F5BEFFCFF8D1}"/>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C32F00C-8EA3-496B-AD8C-38E0517B8951}"/>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F7917B5-83C6-455E-9B34-C5E001014690}"/>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59EFF83-9A1F-4C19-A188-3DC19ED1B952}"/>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B555F9D7-C6A2-4AB0-98E4-FAFE621DDC8C}"/>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09F0B14-E642-4FF4-A268-838664F70D7D}"/>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2B3F560-E23D-4214-84E6-C421250E11D0}"/>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81C8A6E-D1D7-4981-8D53-F5B41664705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F7A29DC6-DF54-42B2-A078-5D6310D857ED}"/>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充当可能財源額等が将来負担額を上回っており将来負担比率は算出されませんでした。引き続き、適正な市債の発行に努めるなど、将来世代へ過大な負担を残さないよう、持続可能な財政運営への取組を進めていき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9BACEDB-4A3B-4182-AAAD-6D8AA5B6440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517B2B7-FB8C-4912-897C-F9C63215294F}"/>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9E8F945-F3AC-4A9E-8734-5EC031559BB9}"/>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1AC671F8-4482-486F-9AB9-D6277B261DBD}"/>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5003C970-0535-42F1-BC18-71EB46B1577B}"/>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C2D44EC9-A51A-4885-BBF6-9A3DA942A2AA}"/>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267EAABA-D36A-4474-8B58-EB4A84176586}"/>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5313ADF8-1C49-4F17-845C-21F558388037}"/>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FEF8DE43-28CC-4CBB-BFE9-B061A0E2000D}"/>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948BCF0C-A852-4ECC-8FCA-CBE225A42FC1}"/>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A591BCAA-60FA-412D-A16C-ADD3DACEB243}"/>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C7BB8C42-5E57-45C7-BF8C-C98B4FED1C3A}"/>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A6B0CB3-FCEB-477E-9E8E-A8F744B84370}"/>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3794A3C3-1FF9-4FB4-B197-3FF717077FBE}"/>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37DFC965-9905-41EC-B975-5FE32B5BBEF7}"/>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A895A009-8C08-44C7-87C0-710E8D4BC14E}"/>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1846E04A-F894-45F0-9DF8-5248F777B00F}"/>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54D1EC95-E9CF-43F0-9201-4979AF72B9C0}"/>
            </a:ext>
          </a:extLst>
        </xdr:cNvPr>
        <xdr:cNvCxnSpPr/>
      </xdr:nvCxnSpPr>
      <xdr:spPr>
        <a:xfrm flipV="1">
          <a:off x="15476855" y="2315119"/>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3BF5F45C-4511-4F00-8E8D-995B4C91F807}"/>
            </a:ext>
          </a:extLst>
        </xdr:cNvPr>
        <xdr:cNvSpPr txBox="1"/>
      </xdr:nvSpPr>
      <xdr:spPr>
        <a:xfrm>
          <a:off x="15560040" y="386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BC2AC3D2-7598-4478-90DF-65DB7F4893AF}"/>
            </a:ext>
          </a:extLst>
        </xdr:cNvPr>
        <xdr:cNvCxnSpPr/>
      </xdr:nvCxnSpPr>
      <xdr:spPr>
        <a:xfrm>
          <a:off x="15408910" y="389391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8FC6DCDE-72F2-4C40-8138-910D24F5D5A1}"/>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C83C6B4-9D95-408B-A85D-6B1FDB40ADEB}"/>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2271F98-5DC4-4A5C-A999-7BCECE02A434}"/>
            </a:ext>
          </a:extLst>
        </xdr:cNvPr>
        <xdr:cNvSpPr txBox="1"/>
      </xdr:nvSpPr>
      <xdr:spPr>
        <a:xfrm>
          <a:off x="15560040" y="2238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32D94EF8-1D0D-46DA-B71B-40484DD8CB10}"/>
            </a:ext>
          </a:extLst>
        </xdr:cNvPr>
        <xdr:cNvSpPr/>
      </xdr:nvSpPr>
      <xdr:spPr>
        <a:xfrm>
          <a:off x="15427960" y="22641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21139952-6644-4E97-B221-937C620D38BB}"/>
            </a:ext>
          </a:extLst>
        </xdr:cNvPr>
        <xdr:cNvSpPr/>
      </xdr:nvSpPr>
      <xdr:spPr>
        <a:xfrm>
          <a:off x="14665960" y="235049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6DA14964-ADE4-4C4B-9B7D-860EF0023D02}"/>
            </a:ext>
          </a:extLst>
        </xdr:cNvPr>
        <xdr:cNvSpPr txBox="1"/>
      </xdr:nvSpPr>
      <xdr:spPr>
        <a:xfrm>
          <a:off x="14371955" y="211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4F7B2053-6821-42E8-BE5F-0E2DF41350D8}"/>
            </a:ext>
          </a:extLst>
        </xdr:cNvPr>
        <xdr:cNvSpPr/>
      </xdr:nvSpPr>
      <xdr:spPr>
        <a:xfrm>
          <a:off x="13868400" y="23847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39B03CA3-66B0-4038-AE74-0B9291E209DD}"/>
            </a:ext>
          </a:extLst>
        </xdr:cNvPr>
        <xdr:cNvSpPr txBox="1"/>
      </xdr:nvSpPr>
      <xdr:spPr>
        <a:xfrm>
          <a:off x="13555345" y="214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3F01B657-82B3-4DB1-B76D-20E21923DA7B}"/>
            </a:ext>
          </a:extLst>
        </xdr:cNvPr>
        <xdr:cNvSpPr/>
      </xdr:nvSpPr>
      <xdr:spPr>
        <a:xfrm>
          <a:off x="13051790" y="2459264"/>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F3BC0E15-FAD0-42EA-85E4-68A49733A34C}"/>
            </a:ext>
          </a:extLst>
        </xdr:cNvPr>
        <xdr:cNvSpPr txBox="1"/>
      </xdr:nvSpPr>
      <xdr:spPr>
        <a:xfrm>
          <a:off x="12763500" y="22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61EC1886-A3C6-4ADB-83F2-D5D390E8A489}"/>
            </a:ext>
          </a:extLst>
        </xdr:cNvPr>
        <xdr:cNvSpPr/>
      </xdr:nvSpPr>
      <xdr:spPr>
        <a:xfrm>
          <a:off x="12246610" y="24690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A8E6677E-B7BA-45CE-9AFD-BEAD6A59D808}"/>
            </a:ext>
          </a:extLst>
        </xdr:cNvPr>
        <xdr:cNvSpPr txBox="1"/>
      </xdr:nvSpPr>
      <xdr:spPr>
        <a:xfrm>
          <a:off x="11946890" y="22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792C010-F5C2-44FD-8D9B-9C071FA54EC5}"/>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D0E6861-0032-4F5D-B17E-DE4D91A5406E}"/>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0FC5E5A-4AED-4B7F-A732-82990FC3BE75}"/>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8AEF2FF-FA14-46FE-8462-7E594B8A7A39}"/>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9AE8E5A-923E-4BA9-85A3-E4A02D3A13A8}"/>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人件費は、職員定数の削減や全職員の昇給抑制などに取り組ん</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いるものの、人勧の影響等により</a:t>
          </a:r>
          <a:r>
            <a:rPr kumimoji="1" lang="ja-JP" altLang="en-US"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ポイントの増加となり、</a:t>
          </a:r>
          <a:r>
            <a:rPr kumimoji="1" lang="ja-JP" altLang="ja-JP" sz="1100" b="0" i="0" baseline="0">
              <a:solidFill>
                <a:schemeClr val="dk1"/>
              </a:solidFill>
              <a:effectLst/>
              <a:latin typeface="+mn-lt"/>
              <a:ea typeface="+mn-ea"/>
              <a:cs typeface="+mn-cs"/>
            </a:rPr>
            <a:t>類似団体及び全国平均値を上回っています。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今後も引き続き業務の委託化等により、一層の効率化に努めていきます。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17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17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40</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06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45720</xdr:rowOff>
    </xdr:from>
    <xdr:to>
      <xdr:col>15</xdr:col>
      <xdr:colOff>149225</xdr:colOff>
      <xdr:row>40</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物件費は、小学校及び中学校などの施設管理経費の増などにより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ポイント増加したものの、類似団体及び全国平均値より低い数値となっています。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今後も引き続き歳出の適正化に努めていきます。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8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xdr:rowOff>
    </xdr:from>
    <xdr:to>
      <xdr:col>78</xdr:col>
      <xdr:colOff>69850</xdr:colOff>
      <xdr:row>14</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072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121285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07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21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93362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2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127635</xdr:rowOff>
    </xdr:from>
    <xdr:to>
      <xdr:col>74</xdr:col>
      <xdr:colOff>31750</xdr:colOff>
      <xdr:row>14</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障害者介護給付費</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などの影響により、前年度から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し、類似団体、全国、京都府平均と比較しても高い水準となっており、財政硬直化の要因の一つとなっています。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今後も引き続き歳出の適正化に努めていきます。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公共下水道</a:t>
          </a:r>
          <a:r>
            <a:rPr kumimoji="1" lang="ja-JP" altLang="ja-JP" sz="1100" b="0" i="0" baseline="0">
              <a:solidFill>
                <a:schemeClr val="dk1"/>
              </a:solidFill>
              <a:effectLst/>
              <a:latin typeface="+mn-lt"/>
              <a:ea typeface="+mn-ea"/>
              <a:cs typeface="+mn-cs"/>
            </a:rPr>
            <a:t>事業会計出資金の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などにより、前年度から</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今後も各会計における財政運営の健全化を図る中で、一般会計からの繰出等に安易に頼らない財政運営を構築していきます。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160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6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59</xdr:row>
      <xdr:rowOff>158750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一部指定管理施設に係る利用料金制度導入に伴う補助金</a:t>
          </a:r>
          <a:r>
            <a:rPr kumimoji="1" lang="ja-JP" altLang="ja-JP" sz="1100" b="0" i="0" baseline="0">
              <a:solidFill>
                <a:schemeClr val="dk1"/>
              </a:solidFill>
              <a:effectLst/>
              <a:latin typeface="+mn-lt"/>
              <a:ea typeface="+mn-ea"/>
              <a:cs typeface="+mn-cs"/>
            </a:rPr>
            <a:t>の減少などにより昨年度より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ポイント減少となったものの、類似団体より高い水準となっているため、今後も補助金等の見直しに取組んでいきます。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1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26307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26307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58964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64605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8164</xdr:rowOff>
    </xdr:from>
    <xdr:to>
      <xdr:col>65</xdr:col>
      <xdr:colOff>53975</xdr:colOff>
      <xdr:row>37</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94542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持続可能な財政運営に資するため、可能な限り市債の発行抑制を行っていることなどにより、全国及び京都府平均値より低い水準となっています。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市債現在高も前年度から減少しているものの、臨時財政対策債の発行額、償還額が依然として大きいことから、引き続き適正な市債の発行に努めていきます。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43724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19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43724</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453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167821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172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15966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164374</xdr:rowOff>
    </xdr:from>
    <xdr:to>
      <xdr:col>20</xdr:col>
      <xdr:colOff>38100</xdr:colOff>
      <xdr:row>77</xdr:row>
      <xdr:rowOff>94524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79301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公共下水道事業会計出資金の増加などにより、前年度から</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し、類似団体、全国及び京都府平均値より高い数値となっています。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今後さらに深刻化する高齢化に備え、引き続き歳出の抑制に努めるとともに、財政健全化に向けて取組みを進めていきます。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78</xdr:row>
      <xdr:rowOff>159657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150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113393</xdr:rowOff>
    </xdr:from>
    <xdr:to>
      <xdr:col>78</xdr:col>
      <xdr:colOff>69850</xdr:colOff>
      <xdr:row>79</xdr:row>
      <xdr:rowOff>97064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150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42636</xdr:rowOff>
    </xdr:from>
    <xdr:to>
      <xdr:col>73</xdr:col>
      <xdr:colOff>180975</xdr:colOff>
      <xdr:row>79</xdr:row>
      <xdr:rowOff>97064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87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116114</xdr:rowOff>
    </xdr:from>
    <xdr:to>
      <xdr:col>69</xdr:col>
      <xdr:colOff>92075</xdr:colOff>
      <xdr:row>79</xdr:row>
      <xdr:rowOff>42636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89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108857</xdr:rowOff>
    </xdr:from>
    <xdr:to>
      <xdr:col>82</xdr:col>
      <xdr:colOff>158750</xdr:colOff>
      <xdr:row>79</xdr:row>
      <xdr:rowOff>39007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80934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163286</xdr:rowOff>
    </xdr:from>
    <xdr:to>
      <xdr:col>69</xdr:col>
      <xdr:colOff>142875</xdr:colOff>
      <xdr:row>79</xdr:row>
      <xdr:rowOff>93436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78213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65314</xdr:rowOff>
    </xdr:from>
    <xdr:to>
      <xdr:col>65</xdr:col>
      <xdr:colOff>53975</xdr:colOff>
      <xdr:row>78</xdr:row>
      <xdr:rowOff>166914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151691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165557</xdr:rowOff>
    </xdr:from>
    <xdr:to>
      <xdr:col>29</xdr:col>
      <xdr:colOff>127000</xdr:colOff>
      <xdr:row>15</xdr:row>
      <xdr:rowOff>60096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13482"/>
          <a:ext cx="647700" cy="6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60096</xdr:rowOff>
    </xdr:from>
    <xdr:to>
      <xdr:col>26</xdr:col>
      <xdr:colOff>50800</xdr:colOff>
      <xdr:row>15</xdr:row>
      <xdr:rowOff>77775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9471"/>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77775</xdr:rowOff>
    </xdr:from>
    <xdr:to>
      <xdr:col>22</xdr:col>
      <xdr:colOff>114300</xdr:colOff>
      <xdr:row>16</xdr:row>
      <xdr:rowOff>11709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7150"/>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11709</xdr:rowOff>
    </xdr:from>
    <xdr:to>
      <xdr:col>18</xdr:col>
      <xdr:colOff>177800</xdr:colOff>
      <xdr:row>16</xdr:row>
      <xdr:rowOff>46038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2534"/>
          <a:ext cx="698500" cy="3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114757</xdr:rowOff>
    </xdr:from>
    <xdr:to>
      <xdr:col>29</xdr:col>
      <xdr:colOff>177800</xdr:colOff>
      <xdr:row>15</xdr:row>
      <xdr:rowOff>44907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131284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9296</xdr:rowOff>
    </xdr:from>
    <xdr:to>
      <xdr:col>26</xdr:col>
      <xdr:colOff>101600</xdr:colOff>
      <xdr:row>15</xdr:row>
      <xdr:rowOff>110896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121073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26975</xdr:rowOff>
    </xdr:from>
    <xdr:to>
      <xdr:col>22</xdr:col>
      <xdr:colOff>165100</xdr:colOff>
      <xdr:row>15</xdr:row>
      <xdr:rowOff>128575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138752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132359</xdr:rowOff>
    </xdr:from>
    <xdr:to>
      <xdr:col>19</xdr:col>
      <xdr:colOff>38100</xdr:colOff>
      <xdr:row>16</xdr:row>
      <xdr:rowOff>62509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5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72686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166688</xdr:rowOff>
    </xdr:from>
    <xdr:to>
      <xdr:col>15</xdr:col>
      <xdr:colOff>101600</xdr:colOff>
      <xdr:row>16</xdr:row>
      <xdr:rowOff>96838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107015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104597</xdr:rowOff>
    </xdr:from>
    <xdr:to>
      <xdr:col>29</xdr:col>
      <xdr:colOff>127000</xdr:colOff>
      <xdr:row>37</xdr:row>
      <xdr:rowOff>123113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29297"/>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24130</xdr:rowOff>
    </xdr:from>
    <xdr:to>
      <xdr:col>26</xdr:col>
      <xdr:colOff>50800</xdr:colOff>
      <xdr:row>37</xdr:row>
      <xdr:rowOff>104597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48830"/>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9766</xdr:rowOff>
    </xdr:from>
    <xdr:to>
      <xdr:col>22</xdr:col>
      <xdr:colOff>114300</xdr:colOff>
      <xdr:row>37</xdr:row>
      <xdr:rowOff>24130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34466"/>
          <a:ext cx="698500" cy="1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3366</xdr:rowOff>
    </xdr:from>
    <xdr:to>
      <xdr:col>18</xdr:col>
      <xdr:colOff>177800</xdr:colOff>
      <xdr:row>37</xdr:row>
      <xdr:rowOff>9766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28066"/>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72313</xdr:rowOff>
    </xdr:from>
    <xdr:to>
      <xdr:col>29</xdr:col>
      <xdr:colOff>177800</xdr:colOff>
      <xdr:row>37</xdr:row>
      <xdr:rowOff>173913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9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152340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53797</xdr:rowOff>
    </xdr:from>
    <xdr:to>
      <xdr:col>26</xdr:col>
      <xdr:colOff>101600</xdr:colOff>
      <xdr:row>37</xdr:row>
      <xdr:rowOff>155397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7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140174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64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144780</xdr:rowOff>
    </xdr:from>
    <xdr:to>
      <xdr:col>22</xdr:col>
      <xdr:colOff>165100</xdr:colOff>
      <xdr:row>37</xdr:row>
      <xdr:rowOff>74930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9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130416</xdr:rowOff>
    </xdr:from>
    <xdr:to>
      <xdr:col>19</xdr:col>
      <xdr:colOff>38100</xdr:colOff>
      <xdr:row>37</xdr:row>
      <xdr:rowOff>60566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45343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7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124016</xdr:rowOff>
    </xdr:from>
    <xdr:to>
      <xdr:col>15</xdr:col>
      <xdr:colOff>101600</xdr:colOff>
      <xdr:row>37</xdr:row>
      <xdr:rowOff>54166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38943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48521</xdr:rowOff>
    </xdr:from>
    <xdr:to>
      <xdr:col>24</xdr:col>
      <xdr:colOff>63500</xdr:colOff>
      <xdr:row>33</xdr:row>
      <xdr:rowOff>82452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06371"/>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82452</xdr:rowOff>
    </xdr:from>
    <xdr:to>
      <xdr:col>19</xdr:col>
      <xdr:colOff>177800</xdr:colOff>
      <xdr:row>33</xdr:row>
      <xdr:rowOff>96789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40302"/>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96789</xdr:rowOff>
    </xdr:from>
    <xdr:to>
      <xdr:col>15</xdr:col>
      <xdr:colOff>50800</xdr:colOff>
      <xdr:row>35</xdr:row>
      <xdr:rowOff>12174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54639"/>
          <a:ext cx="889000" cy="25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12174</xdr:rowOff>
    </xdr:from>
    <xdr:to>
      <xdr:col>10</xdr:col>
      <xdr:colOff>114300</xdr:colOff>
      <xdr:row>35</xdr:row>
      <xdr:rowOff>54987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1292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169171</xdr:rowOff>
    </xdr:from>
    <xdr:to>
      <xdr:col>24</xdr:col>
      <xdr:colOff>114300</xdr:colOff>
      <xdr:row>33</xdr:row>
      <xdr:rowOff>99321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20598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31652</xdr:rowOff>
    </xdr:from>
    <xdr:to>
      <xdr:col>20</xdr:col>
      <xdr:colOff>38100</xdr:colOff>
      <xdr:row>33</xdr:row>
      <xdr:rowOff>133252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149779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45989</xdr:rowOff>
    </xdr:from>
    <xdr:to>
      <xdr:col>15</xdr:col>
      <xdr:colOff>101600</xdr:colOff>
      <xdr:row>33</xdr:row>
      <xdr:rowOff>147589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164116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132824</xdr:rowOff>
    </xdr:from>
    <xdr:to>
      <xdr:col>10</xdr:col>
      <xdr:colOff>165100</xdr:colOff>
      <xdr:row>35</xdr:row>
      <xdr:rowOff>62974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79501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3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4187</xdr:rowOff>
    </xdr:from>
    <xdr:to>
      <xdr:col>6</xdr:col>
      <xdr:colOff>38100</xdr:colOff>
      <xdr:row>35</xdr:row>
      <xdr:rowOff>105787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167916</xdr:rowOff>
    </xdr:from>
    <xdr:to>
      <xdr:col>24</xdr:col>
      <xdr:colOff>62865</xdr:colOff>
      <xdr:row>57</xdr:row>
      <xdr:rowOff>104446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68966"/>
          <a:ext cx="1270" cy="130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108273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104446</xdr:rowOff>
    </xdr:from>
    <xdr:to>
      <xdr:col>24</xdr:col>
      <xdr:colOff>152400</xdr:colOff>
      <xdr:row>57</xdr:row>
      <xdr:rowOff>104446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7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114593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167916</xdr:rowOff>
    </xdr:from>
    <xdr:to>
      <xdr:col>24</xdr:col>
      <xdr:colOff>152400</xdr:colOff>
      <xdr:row>49</xdr:row>
      <xdr:rowOff>167916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104446</xdr:rowOff>
    </xdr:from>
    <xdr:to>
      <xdr:col>24</xdr:col>
      <xdr:colOff>63500</xdr:colOff>
      <xdr:row>57</xdr:row>
      <xdr:rowOff>166528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7096"/>
          <a:ext cx="8382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119370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0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96493</xdr:rowOff>
    </xdr:from>
    <xdr:to>
      <xdr:col>24</xdr:col>
      <xdr:colOff>114300</xdr:colOff>
      <xdr:row>55</xdr:row>
      <xdr:rowOff>26643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166528</xdr:rowOff>
    </xdr:from>
    <xdr:to>
      <xdr:col>19</xdr:col>
      <xdr:colOff>177800</xdr:colOff>
      <xdr:row>58</xdr:row>
      <xdr:rowOff>67805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9178"/>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155243</xdr:rowOff>
    </xdr:from>
    <xdr:to>
      <xdr:col>20</xdr:col>
      <xdr:colOff>38100</xdr:colOff>
      <xdr:row>55</xdr:row>
      <xdr:rowOff>85393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101920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61225</xdr:rowOff>
    </xdr:from>
    <xdr:to>
      <xdr:col>15</xdr:col>
      <xdr:colOff>50800</xdr:colOff>
      <xdr:row>58</xdr:row>
      <xdr:rowOff>67805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05325"/>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131697</xdr:rowOff>
    </xdr:from>
    <xdr:to>
      <xdr:col>15</xdr:col>
      <xdr:colOff>101600</xdr:colOff>
      <xdr:row>56</xdr:row>
      <xdr:rowOff>61847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78374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61209</xdr:rowOff>
    </xdr:from>
    <xdr:to>
      <xdr:col>10</xdr:col>
      <xdr:colOff>114300</xdr:colOff>
      <xdr:row>58</xdr:row>
      <xdr:rowOff>61225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0530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22475</xdr:rowOff>
    </xdr:from>
    <xdr:to>
      <xdr:col>10</xdr:col>
      <xdr:colOff>165100</xdr:colOff>
      <xdr:row>56</xdr:row>
      <xdr:rowOff>124075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140602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67640</xdr:rowOff>
    </xdr:from>
    <xdr:to>
      <xdr:col>6</xdr:col>
      <xdr:colOff>38100</xdr:colOff>
      <xdr:row>56</xdr:row>
      <xdr:rowOff>169240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53646</xdr:rowOff>
    </xdr:from>
    <xdr:to>
      <xdr:col>24</xdr:col>
      <xdr:colOff>114300</xdr:colOff>
      <xdr:row>57</xdr:row>
      <xdr:rowOff>155246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140023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115728</xdr:rowOff>
    </xdr:from>
    <xdr:to>
      <xdr:col>20</xdr:col>
      <xdr:colOff>38100</xdr:colOff>
      <xdr:row>58</xdr:row>
      <xdr:rowOff>45878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37005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17005</xdr:rowOff>
    </xdr:from>
    <xdr:to>
      <xdr:col>15</xdr:col>
      <xdr:colOff>101600</xdr:colOff>
      <xdr:row>58</xdr:row>
      <xdr:rowOff>118605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109732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10425</xdr:rowOff>
    </xdr:from>
    <xdr:to>
      <xdr:col>10</xdr:col>
      <xdr:colOff>165100</xdr:colOff>
      <xdr:row>58</xdr:row>
      <xdr:rowOff>112025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103152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xdr:rowOff>
    </xdr:from>
    <xdr:to>
      <xdr:col>6</xdr:col>
      <xdr:colOff>38100</xdr:colOff>
      <xdr:row>58</xdr:row>
      <xdr:rowOff>112009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15067</xdr:rowOff>
    </xdr:from>
    <xdr:to>
      <xdr:col>24</xdr:col>
      <xdr:colOff>63500</xdr:colOff>
      <xdr:row>77</xdr:row>
      <xdr:rowOff>17993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16717"/>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163565</xdr:rowOff>
    </xdr:from>
    <xdr:to>
      <xdr:col>19</xdr:col>
      <xdr:colOff>177800</xdr:colOff>
      <xdr:row>77</xdr:row>
      <xdr:rowOff>17993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93765"/>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162561</xdr:rowOff>
    </xdr:from>
    <xdr:to>
      <xdr:col>15</xdr:col>
      <xdr:colOff>50800</xdr:colOff>
      <xdr:row>76</xdr:row>
      <xdr:rowOff>163565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92761"/>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137413</xdr:rowOff>
    </xdr:from>
    <xdr:to>
      <xdr:col>10</xdr:col>
      <xdr:colOff>114300</xdr:colOff>
      <xdr:row>76</xdr:row>
      <xdr:rowOff>162561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7613"/>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135717</xdr:rowOff>
    </xdr:from>
    <xdr:to>
      <xdr:col>24</xdr:col>
      <xdr:colOff>114300</xdr:colOff>
      <xdr:row>77</xdr:row>
      <xdr:rowOff>65867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138643</xdr:rowOff>
    </xdr:from>
    <xdr:to>
      <xdr:col>20</xdr:col>
      <xdr:colOff>38100</xdr:colOff>
      <xdr:row>77</xdr:row>
      <xdr:rowOff>68793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85320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4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112765</xdr:rowOff>
    </xdr:from>
    <xdr:to>
      <xdr:col>15</xdr:col>
      <xdr:colOff>101600</xdr:colOff>
      <xdr:row>77</xdr:row>
      <xdr:rowOff>42915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59443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111761</xdr:rowOff>
    </xdr:from>
    <xdr:to>
      <xdr:col>10</xdr:col>
      <xdr:colOff>165100</xdr:colOff>
      <xdr:row>77</xdr:row>
      <xdr:rowOff>41911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58437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86613</xdr:rowOff>
    </xdr:from>
    <xdr:to>
      <xdr:col>6</xdr:col>
      <xdr:colOff>38100</xdr:colOff>
      <xdr:row>77</xdr:row>
      <xdr:rowOff>16763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33291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13119</xdr:rowOff>
    </xdr:from>
    <xdr:to>
      <xdr:col>24</xdr:col>
      <xdr:colOff>63500</xdr:colOff>
      <xdr:row>96</xdr:row>
      <xdr:rowOff>159080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2319"/>
          <a:ext cx="8382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13119</xdr:rowOff>
    </xdr:from>
    <xdr:to>
      <xdr:col>19</xdr:col>
      <xdr:colOff>177800</xdr:colOff>
      <xdr:row>98</xdr:row>
      <xdr:rowOff>1360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2319"/>
          <a:ext cx="889000" cy="3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1360</xdr:rowOff>
    </xdr:from>
    <xdr:to>
      <xdr:col>15</xdr:col>
      <xdr:colOff>50800</xdr:colOff>
      <xdr:row>98</xdr:row>
      <xdr:rowOff>44298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3460"/>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44298</xdr:rowOff>
    </xdr:from>
    <xdr:to>
      <xdr:col>10</xdr:col>
      <xdr:colOff>114300</xdr:colOff>
      <xdr:row>98</xdr:row>
      <xdr:rowOff>103708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6398"/>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108280</xdr:rowOff>
    </xdr:from>
    <xdr:to>
      <xdr:col>24</xdr:col>
      <xdr:colOff>114300</xdr:colOff>
      <xdr:row>97</xdr:row>
      <xdr:rowOff>38430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131157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133769</xdr:rowOff>
    </xdr:from>
    <xdr:to>
      <xdr:col>20</xdr:col>
      <xdr:colOff>38100</xdr:colOff>
      <xdr:row>96</xdr:row>
      <xdr:rowOff>63919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80446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9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122010</xdr:rowOff>
    </xdr:from>
    <xdr:to>
      <xdr:col>15</xdr:col>
      <xdr:colOff>101600</xdr:colOff>
      <xdr:row>98</xdr:row>
      <xdr:rowOff>52160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43287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4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164948</xdr:rowOff>
    </xdr:from>
    <xdr:to>
      <xdr:col>10</xdr:col>
      <xdr:colOff>165100</xdr:colOff>
      <xdr:row>98</xdr:row>
      <xdr:rowOff>95098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111625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7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52908</xdr:rowOff>
    </xdr:from>
    <xdr:to>
      <xdr:col>6</xdr:col>
      <xdr:colOff>38100</xdr:colOff>
      <xdr:row>98</xdr:row>
      <xdr:rowOff>154508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171035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35665</xdr:rowOff>
    </xdr:from>
    <xdr:to>
      <xdr:col>55</xdr:col>
      <xdr:colOff>0</xdr:colOff>
      <xdr:row>37</xdr:row>
      <xdr:rowOff>56947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79315"/>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162930</xdr:rowOff>
    </xdr:from>
    <xdr:to>
      <xdr:col>50</xdr:col>
      <xdr:colOff>114300</xdr:colOff>
      <xdr:row>37</xdr:row>
      <xdr:rowOff>56947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06430"/>
          <a:ext cx="889000" cy="10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162930</xdr:rowOff>
    </xdr:from>
    <xdr:to>
      <xdr:col>45</xdr:col>
      <xdr:colOff>177800</xdr:colOff>
      <xdr:row>37</xdr:row>
      <xdr:rowOff>135074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06430"/>
          <a:ext cx="889000" cy="11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126321</xdr:rowOff>
    </xdr:from>
    <xdr:to>
      <xdr:col>41</xdr:col>
      <xdr:colOff>50800</xdr:colOff>
      <xdr:row>37</xdr:row>
      <xdr:rowOff>135074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997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156315</xdr:rowOff>
    </xdr:from>
    <xdr:to>
      <xdr:col>55</xdr:col>
      <xdr:colOff>50800</xdr:colOff>
      <xdr:row>37</xdr:row>
      <xdr:rowOff>86465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134742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6147</xdr:rowOff>
    </xdr:from>
    <xdr:to>
      <xdr:col>50</xdr:col>
      <xdr:colOff>165100</xdr:colOff>
      <xdr:row>37</xdr:row>
      <xdr:rowOff>107747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112130</xdr:rowOff>
    </xdr:from>
    <xdr:to>
      <xdr:col>46</xdr:col>
      <xdr:colOff>38100</xdr:colOff>
      <xdr:row>31</xdr:row>
      <xdr:rowOff>42280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33407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3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84274</xdr:rowOff>
    </xdr:from>
    <xdr:to>
      <xdr:col>41</xdr:col>
      <xdr:colOff>101600</xdr:colOff>
      <xdr:row>38</xdr:row>
      <xdr:rowOff>14424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75521</xdr:rowOff>
    </xdr:from>
    <xdr:to>
      <xdr:col>36</xdr:col>
      <xdr:colOff>165100</xdr:colOff>
      <xdr:row>38</xdr:row>
      <xdr:rowOff>5671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22198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9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18359</xdr:rowOff>
    </xdr:from>
    <xdr:to>
      <xdr:col>55</xdr:col>
      <xdr:colOff>0</xdr:colOff>
      <xdr:row>59</xdr:row>
      <xdr:rowOff>15959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62459"/>
          <a:ext cx="8382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140088</xdr:rowOff>
    </xdr:from>
    <xdr:to>
      <xdr:col>50</xdr:col>
      <xdr:colOff>114300</xdr:colOff>
      <xdr:row>59</xdr:row>
      <xdr:rowOff>15959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41288"/>
          <a:ext cx="889000" cy="3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140088</xdr:rowOff>
    </xdr:from>
    <xdr:to>
      <xdr:col>45</xdr:col>
      <xdr:colOff>177800</xdr:colOff>
      <xdr:row>58</xdr:row>
      <xdr:rowOff>85248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41288"/>
          <a:ext cx="889000" cy="2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72309</xdr:rowOff>
    </xdr:from>
    <xdr:to>
      <xdr:col>41</xdr:col>
      <xdr:colOff>50800</xdr:colOff>
      <xdr:row>58</xdr:row>
      <xdr:rowOff>85248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16409"/>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139009</xdr:rowOff>
    </xdr:from>
    <xdr:to>
      <xdr:col>55</xdr:col>
      <xdr:colOff>50800</xdr:colOff>
      <xdr:row>58</xdr:row>
      <xdr:rowOff>69159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117436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136609</xdr:rowOff>
    </xdr:from>
    <xdr:to>
      <xdr:col>50</xdr:col>
      <xdr:colOff>165100</xdr:colOff>
      <xdr:row>59</xdr:row>
      <xdr:rowOff>66759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57886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89288</xdr:rowOff>
    </xdr:from>
    <xdr:to>
      <xdr:col>46</xdr:col>
      <xdr:colOff>38100</xdr:colOff>
      <xdr:row>57</xdr:row>
      <xdr:rowOff>19438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34448</xdr:rowOff>
    </xdr:from>
    <xdr:to>
      <xdr:col>41</xdr:col>
      <xdr:colOff>101600</xdr:colOff>
      <xdr:row>58</xdr:row>
      <xdr:rowOff>136048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127175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21509</xdr:rowOff>
    </xdr:from>
    <xdr:to>
      <xdr:col>36</xdr:col>
      <xdr:colOff>165100</xdr:colOff>
      <xdr:row>58</xdr:row>
      <xdr:rowOff>123109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114236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2356</xdr:rowOff>
    </xdr:from>
    <xdr:to>
      <xdr:col>55</xdr:col>
      <xdr:colOff>0</xdr:colOff>
      <xdr:row>78</xdr:row>
      <xdr:rowOff>94346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75456"/>
          <a:ext cx="838200" cy="9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157668</xdr:rowOff>
    </xdr:from>
    <xdr:to>
      <xdr:col>50</xdr:col>
      <xdr:colOff>114300</xdr:colOff>
      <xdr:row>78</xdr:row>
      <xdr:rowOff>94346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16418"/>
          <a:ext cx="889000" cy="4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157668</xdr:rowOff>
    </xdr:from>
    <xdr:to>
      <xdr:col>45</xdr:col>
      <xdr:colOff>177800</xdr:colOff>
      <xdr:row>77</xdr:row>
      <xdr:rowOff>106919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16418"/>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106919</xdr:rowOff>
    </xdr:from>
    <xdr:to>
      <xdr:col>41</xdr:col>
      <xdr:colOff>50800</xdr:colOff>
      <xdr:row>78</xdr:row>
      <xdr:rowOff>11227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08569"/>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123006</xdr:rowOff>
    </xdr:from>
    <xdr:to>
      <xdr:col>55</xdr:col>
      <xdr:colOff>50800</xdr:colOff>
      <xdr:row>78</xdr:row>
      <xdr:rowOff>53156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37933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43546</xdr:rowOff>
    </xdr:from>
    <xdr:to>
      <xdr:col>50</xdr:col>
      <xdr:colOff>165100</xdr:colOff>
      <xdr:row>78</xdr:row>
      <xdr:rowOff>145146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136273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106868</xdr:rowOff>
    </xdr:from>
    <xdr:to>
      <xdr:col>46</xdr:col>
      <xdr:colOff>38100</xdr:colOff>
      <xdr:row>76</xdr:row>
      <xdr:rowOff>37018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6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53545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4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56119</xdr:rowOff>
    </xdr:from>
    <xdr:to>
      <xdr:col>41</xdr:col>
      <xdr:colOff>101600</xdr:colOff>
      <xdr:row>77</xdr:row>
      <xdr:rowOff>157719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148846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5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131877</xdr:rowOff>
    </xdr:from>
    <xdr:to>
      <xdr:col>36</xdr:col>
      <xdr:colOff>165100</xdr:colOff>
      <xdr:row>78</xdr:row>
      <xdr:rowOff>62027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53154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93827</xdr:rowOff>
    </xdr:from>
    <xdr:to>
      <xdr:col>55</xdr:col>
      <xdr:colOff>0</xdr:colOff>
      <xdr:row>98</xdr:row>
      <xdr:rowOff>11474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24477"/>
          <a:ext cx="8382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57841</xdr:rowOff>
    </xdr:from>
    <xdr:to>
      <xdr:col>50</xdr:col>
      <xdr:colOff>114300</xdr:colOff>
      <xdr:row>98</xdr:row>
      <xdr:rowOff>11474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88491"/>
          <a:ext cx="8890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57841</xdr:rowOff>
    </xdr:from>
    <xdr:to>
      <xdr:col>45</xdr:col>
      <xdr:colOff>177800</xdr:colOff>
      <xdr:row>97</xdr:row>
      <xdr:rowOff>147949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88491"/>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147949</xdr:rowOff>
    </xdr:from>
    <xdr:to>
      <xdr:col>41</xdr:col>
      <xdr:colOff>50800</xdr:colOff>
      <xdr:row>98</xdr:row>
      <xdr:rowOff>7798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8599"/>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43027</xdr:rowOff>
    </xdr:from>
    <xdr:to>
      <xdr:col>55</xdr:col>
      <xdr:colOff>50800</xdr:colOff>
      <xdr:row>97</xdr:row>
      <xdr:rowOff>144627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21454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132124</xdr:rowOff>
    </xdr:from>
    <xdr:to>
      <xdr:col>50</xdr:col>
      <xdr:colOff>165100</xdr:colOff>
      <xdr:row>98</xdr:row>
      <xdr:rowOff>62274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53401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7041</xdr:rowOff>
    </xdr:from>
    <xdr:to>
      <xdr:col>46</xdr:col>
      <xdr:colOff>38100</xdr:colOff>
      <xdr:row>97</xdr:row>
      <xdr:rowOff>108641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99768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97149</xdr:rowOff>
    </xdr:from>
    <xdr:to>
      <xdr:col>41</xdr:col>
      <xdr:colOff>101600</xdr:colOff>
      <xdr:row>98</xdr:row>
      <xdr:rowOff>27299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18426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128448</xdr:rowOff>
    </xdr:from>
    <xdr:to>
      <xdr:col>36</xdr:col>
      <xdr:colOff>165100</xdr:colOff>
      <xdr:row>98</xdr:row>
      <xdr:rowOff>58598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49725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31387</xdr:rowOff>
    </xdr:from>
    <xdr:to>
      <xdr:col>85</xdr:col>
      <xdr:colOff>127000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7937"/>
          <a:ext cx="8382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31387</xdr:rowOff>
    </xdr:from>
    <xdr:to>
      <xdr:col>81</xdr:col>
      <xdr:colOff>50800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7937"/>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117928</xdr:rowOff>
    </xdr:from>
    <xdr:to>
      <xdr:col>76</xdr:col>
      <xdr:colOff>114300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330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144599</xdr:rowOff>
    </xdr:from>
    <xdr:to>
      <xdr:col>71</xdr:col>
      <xdr:colOff>177800</xdr:colOff>
      <xdr:row>38</xdr:row>
      <xdr:rowOff>117928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882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152037</xdr:rowOff>
    </xdr:from>
    <xdr:to>
      <xdr:col>81</xdr:col>
      <xdr:colOff>101600</xdr:colOff>
      <xdr:row>39</xdr:row>
      <xdr:rowOff>82187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73314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59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67128</xdr:rowOff>
    </xdr:from>
    <xdr:to>
      <xdr:col>72</xdr:col>
      <xdr:colOff>38100</xdr:colOff>
      <xdr:row>38</xdr:row>
      <xdr:rowOff>168728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159855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7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93799</xdr:rowOff>
    </xdr:from>
    <xdr:to>
      <xdr:col>67</xdr:col>
      <xdr:colOff>101600</xdr:colOff>
      <xdr:row>38</xdr:row>
      <xdr:rowOff>23949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40476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21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4787</xdr:rowOff>
    </xdr:from>
    <xdr:to>
      <xdr:col>85</xdr:col>
      <xdr:colOff>127000</xdr:colOff>
      <xdr:row>76</xdr:row>
      <xdr:rowOff>74854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34987"/>
          <a:ext cx="8382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4787</xdr:rowOff>
    </xdr:from>
    <xdr:to>
      <xdr:col>81</xdr:col>
      <xdr:colOff>50800</xdr:colOff>
      <xdr:row>76</xdr:row>
      <xdr:rowOff>34240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34987"/>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6217</xdr:rowOff>
    </xdr:from>
    <xdr:to>
      <xdr:col>76</xdr:col>
      <xdr:colOff>114300</xdr:colOff>
      <xdr:row>76</xdr:row>
      <xdr:rowOff>34240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36417"/>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1473</xdr:rowOff>
    </xdr:from>
    <xdr:to>
      <xdr:col>71</xdr:col>
      <xdr:colOff>177800</xdr:colOff>
      <xdr:row>76</xdr:row>
      <xdr:rowOff>6217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31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24054</xdr:rowOff>
    </xdr:from>
    <xdr:to>
      <xdr:col>85</xdr:col>
      <xdr:colOff>177800</xdr:colOff>
      <xdr:row>76</xdr:row>
      <xdr:rowOff>125654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2481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125438</xdr:rowOff>
    </xdr:from>
    <xdr:to>
      <xdr:col>81</xdr:col>
      <xdr:colOff>101600</xdr:colOff>
      <xdr:row>76</xdr:row>
      <xdr:rowOff>55587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4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72115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154890</xdr:rowOff>
    </xdr:from>
    <xdr:to>
      <xdr:col>76</xdr:col>
      <xdr:colOff>165100</xdr:colOff>
      <xdr:row>76</xdr:row>
      <xdr:rowOff>85040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101566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126867</xdr:rowOff>
    </xdr:from>
    <xdr:to>
      <xdr:col>72</xdr:col>
      <xdr:colOff>38100</xdr:colOff>
      <xdr:row>76</xdr:row>
      <xdr:rowOff>57017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73544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122124</xdr:rowOff>
    </xdr:from>
    <xdr:to>
      <xdr:col>67</xdr:col>
      <xdr:colOff>101600</xdr:colOff>
      <xdr:row>76</xdr:row>
      <xdr:rowOff>52273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808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68801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8713</xdr:rowOff>
    </xdr:from>
    <xdr:to>
      <xdr:col>85</xdr:col>
      <xdr:colOff>127000</xdr:colOff>
      <xdr:row>98</xdr:row>
      <xdr:rowOff>71196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39363"/>
          <a:ext cx="838200" cy="2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8713</xdr:rowOff>
    </xdr:from>
    <xdr:to>
      <xdr:col>81</xdr:col>
      <xdr:colOff>50800</xdr:colOff>
      <xdr:row>98</xdr:row>
      <xdr:rowOff>95771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39363"/>
          <a:ext cx="889000" cy="2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95771</xdr:rowOff>
    </xdr:from>
    <xdr:to>
      <xdr:col>76</xdr:col>
      <xdr:colOff>114300</xdr:colOff>
      <xdr:row>98</xdr:row>
      <xdr:rowOff>144157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7871"/>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88951</xdr:rowOff>
    </xdr:from>
    <xdr:to>
      <xdr:col>71</xdr:col>
      <xdr:colOff>177800</xdr:colOff>
      <xdr:row>98</xdr:row>
      <xdr:rowOff>144157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91051"/>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20396</xdr:rowOff>
    </xdr:from>
    <xdr:to>
      <xdr:col>85</xdr:col>
      <xdr:colOff>177800</xdr:colOff>
      <xdr:row>98</xdr:row>
      <xdr:rowOff>121996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106773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3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129363</xdr:rowOff>
    </xdr:from>
    <xdr:to>
      <xdr:col>81</xdr:col>
      <xdr:colOff>101600</xdr:colOff>
      <xdr:row>97</xdr:row>
      <xdr:rowOff>59513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50640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68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44971</xdr:rowOff>
    </xdr:from>
    <xdr:to>
      <xdr:col>76</xdr:col>
      <xdr:colOff>165100</xdr:colOff>
      <xdr:row>98</xdr:row>
      <xdr:rowOff>146571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137698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93357</xdr:rowOff>
    </xdr:from>
    <xdr:to>
      <xdr:col>72</xdr:col>
      <xdr:colOff>38100</xdr:colOff>
      <xdr:row>99</xdr:row>
      <xdr:rowOff>23507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14634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38151</xdr:rowOff>
    </xdr:from>
    <xdr:to>
      <xdr:col>67</xdr:col>
      <xdr:colOff>101600</xdr:colOff>
      <xdr:row>98</xdr:row>
      <xdr:rowOff>139751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130878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124651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953951"/>
          <a:ext cx="1269" cy="77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71328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72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124651</xdr:rowOff>
    </xdr:from>
    <xdr:to>
      <xdr:col>116</xdr:col>
      <xdr:colOff>152400</xdr:colOff>
      <xdr:row>34</xdr:row>
      <xdr:rowOff>124651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9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124651</xdr:rowOff>
    </xdr:from>
    <xdr:to>
      <xdr:col>116</xdr:col>
      <xdr:colOff>63500</xdr:colOff>
      <xdr:row>34</xdr:row>
      <xdr:rowOff>149987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953951"/>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155338</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989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5461</xdr:rowOff>
    </xdr:from>
    <xdr:to>
      <xdr:col>116</xdr:col>
      <xdr:colOff>114300</xdr:colOff>
      <xdr:row>38</xdr:row>
      <xdr:rowOff>107061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126365</xdr:rowOff>
    </xdr:from>
    <xdr:to>
      <xdr:col>111</xdr:col>
      <xdr:colOff>177800</xdr:colOff>
      <xdr:row>34</xdr:row>
      <xdr:rowOff>149987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78421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165481</xdr:rowOff>
    </xdr:from>
    <xdr:to>
      <xdr:col>112</xdr:col>
      <xdr:colOff>38100</xdr:colOff>
      <xdr:row>38</xdr:row>
      <xdr:rowOff>95631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86758</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92266</xdr:rowOff>
    </xdr:from>
    <xdr:to>
      <xdr:col>107</xdr:col>
      <xdr:colOff>50800</xdr:colOff>
      <xdr:row>33</xdr:row>
      <xdr:rowOff>126365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5407216"/>
          <a:ext cx="889000" cy="37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127191</xdr:rowOff>
    </xdr:from>
    <xdr:to>
      <xdr:col>107</xdr:col>
      <xdr:colOff>101600</xdr:colOff>
      <xdr:row>38</xdr:row>
      <xdr:rowOff>57341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48468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92266</xdr:rowOff>
    </xdr:from>
    <xdr:to>
      <xdr:col>102</xdr:col>
      <xdr:colOff>114300</xdr:colOff>
      <xdr:row>35</xdr:row>
      <xdr:rowOff>96266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407216"/>
          <a:ext cx="889000" cy="6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135191</xdr:rowOff>
    </xdr:from>
    <xdr:to>
      <xdr:col>102</xdr:col>
      <xdr:colOff>165100</xdr:colOff>
      <xdr:row>38</xdr:row>
      <xdr:rowOff>65342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56469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20892</xdr:rowOff>
    </xdr:from>
    <xdr:to>
      <xdr:col>98</xdr:col>
      <xdr:colOff>38100</xdr:colOff>
      <xdr:row>38</xdr:row>
      <xdr:rowOff>122492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113619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73851</xdr:rowOff>
    </xdr:from>
    <xdr:to>
      <xdr:col>116</xdr:col>
      <xdr:colOff>114300</xdr:colOff>
      <xdr:row>35</xdr:row>
      <xdr:rowOff>4001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26878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5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99187</xdr:rowOff>
    </xdr:from>
    <xdr:to>
      <xdr:col>112</xdr:col>
      <xdr:colOff>38100</xdr:colOff>
      <xdr:row>35</xdr:row>
      <xdr:rowOff>29337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45864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75565</xdr:rowOff>
    </xdr:from>
    <xdr:to>
      <xdr:col>107</xdr:col>
      <xdr:colOff>101600</xdr:colOff>
      <xdr:row>34</xdr:row>
      <xdr:rowOff>5715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22242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5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41466</xdr:rowOff>
    </xdr:from>
    <xdr:to>
      <xdr:col>102</xdr:col>
      <xdr:colOff>165100</xdr:colOff>
      <xdr:row>31</xdr:row>
      <xdr:rowOff>143066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3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159593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13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45466</xdr:rowOff>
    </xdr:from>
    <xdr:to>
      <xdr:col>98</xdr:col>
      <xdr:colOff>38100</xdr:colOff>
      <xdr:row>35</xdr:row>
      <xdr:rowOff>147066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163593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99423</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43373"/>
          <a:ext cx="1269" cy="137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46100</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99423</xdr:rowOff>
    </xdr:from>
    <xdr:to>
      <xdr:col>116</xdr:col>
      <xdr:colOff>152400</xdr:colOff>
      <xdr:row>51</xdr:row>
      <xdr:rowOff>99423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118364</xdr:rowOff>
    </xdr:from>
    <xdr:to>
      <xdr:col>116</xdr:col>
      <xdr:colOff>63500</xdr:colOff>
      <xdr:row>52</xdr:row>
      <xdr:rowOff>123262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8862314"/>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148643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2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170216</xdr:rowOff>
    </xdr:from>
    <xdr:to>
      <xdr:col>116</xdr:col>
      <xdr:colOff>114300</xdr:colOff>
      <xdr:row>58</xdr:row>
      <xdr:rowOff>100366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4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110091</xdr:rowOff>
    </xdr:from>
    <xdr:to>
      <xdr:col>111</xdr:col>
      <xdr:colOff>177800</xdr:colOff>
      <xdr:row>51</xdr:row>
      <xdr:rowOff>118364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885404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147356</xdr:rowOff>
    </xdr:from>
    <xdr:to>
      <xdr:col>112</xdr:col>
      <xdr:colOff>38100</xdr:colOff>
      <xdr:row>58</xdr:row>
      <xdr:rowOff>77506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68633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1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47389</xdr:rowOff>
    </xdr:from>
    <xdr:to>
      <xdr:col>107</xdr:col>
      <xdr:colOff>50800</xdr:colOff>
      <xdr:row>51</xdr:row>
      <xdr:rowOff>110091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8791339"/>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125258</xdr:rowOff>
    </xdr:from>
    <xdr:to>
      <xdr:col>107</xdr:col>
      <xdr:colOff>101600</xdr:colOff>
      <xdr:row>58</xdr:row>
      <xdr:rowOff>55408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46535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47389</xdr:rowOff>
    </xdr:from>
    <xdr:to>
      <xdr:col>102</xdr:col>
      <xdr:colOff>114300</xdr:colOff>
      <xdr:row>51</xdr:row>
      <xdr:rowOff>56642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8791339"/>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115897</xdr:rowOff>
    </xdr:from>
    <xdr:to>
      <xdr:col>102</xdr:col>
      <xdr:colOff>165100</xdr:colOff>
      <xdr:row>58</xdr:row>
      <xdr:rowOff>46047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37174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66040</xdr:rowOff>
    </xdr:from>
    <xdr:to>
      <xdr:col>98</xdr:col>
      <xdr:colOff>38100</xdr:colOff>
      <xdr:row>57</xdr:row>
      <xdr:rowOff>167640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158767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72462</xdr:rowOff>
    </xdr:from>
    <xdr:to>
      <xdr:col>116</xdr:col>
      <xdr:colOff>114300</xdr:colOff>
      <xdr:row>53</xdr:row>
      <xdr:rowOff>2612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9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95339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8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67564</xdr:rowOff>
    </xdr:from>
    <xdr:to>
      <xdr:col>112</xdr:col>
      <xdr:colOff>38100</xdr:colOff>
      <xdr:row>51</xdr:row>
      <xdr:rowOff>169164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8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14241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5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59291</xdr:rowOff>
    </xdr:from>
    <xdr:to>
      <xdr:col>107</xdr:col>
      <xdr:colOff>101600</xdr:colOff>
      <xdr:row>51</xdr:row>
      <xdr:rowOff>160891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88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5968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5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168039</xdr:rowOff>
    </xdr:from>
    <xdr:to>
      <xdr:col>102</xdr:col>
      <xdr:colOff>165100</xdr:colOff>
      <xdr:row>51</xdr:row>
      <xdr:rowOff>98189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8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114716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5842</xdr:rowOff>
    </xdr:from>
    <xdr:to>
      <xdr:col>98</xdr:col>
      <xdr:colOff>38100</xdr:colOff>
      <xdr:row>51</xdr:row>
      <xdr:rowOff>107442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7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123969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5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46477</xdr:rowOff>
    </xdr:from>
    <xdr:to>
      <xdr:col>116</xdr:col>
      <xdr:colOff>63500</xdr:colOff>
      <xdr:row>74</xdr:row>
      <xdr:rowOff>143723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33777"/>
          <a:ext cx="8382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143723</xdr:rowOff>
    </xdr:from>
    <xdr:to>
      <xdr:col>111</xdr:col>
      <xdr:colOff>177800</xdr:colOff>
      <xdr:row>75</xdr:row>
      <xdr:rowOff>17262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831023"/>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17262</xdr:rowOff>
    </xdr:from>
    <xdr:to>
      <xdr:col>107</xdr:col>
      <xdr:colOff>50800</xdr:colOff>
      <xdr:row>75</xdr:row>
      <xdr:rowOff>77109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76012"/>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77109</xdr:rowOff>
    </xdr:from>
    <xdr:to>
      <xdr:col>102</xdr:col>
      <xdr:colOff>114300</xdr:colOff>
      <xdr:row>76</xdr:row>
      <xdr:rowOff>11638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35859"/>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167127</xdr:rowOff>
    </xdr:from>
    <xdr:to>
      <xdr:col>116</xdr:col>
      <xdr:colOff>114300</xdr:colOff>
      <xdr:row>74</xdr:row>
      <xdr:rowOff>97277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18554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92923</xdr:rowOff>
    </xdr:from>
    <xdr:to>
      <xdr:col>112</xdr:col>
      <xdr:colOff>38100</xdr:colOff>
      <xdr:row>75</xdr:row>
      <xdr:rowOff>23073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39600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137912</xdr:rowOff>
    </xdr:from>
    <xdr:to>
      <xdr:col>107</xdr:col>
      <xdr:colOff>101600</xdr:colOff>
      <xdr:row>75</xdr:row>
      <xdr:rowOff>68062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84589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26309</xdr:rowOff>
    </xdr:from>
    <xdr:to>
      <xdr:col>102</xdr:col>
      <xdr:colOff>165100</xdr:colOff>
      <xdr:row>75</xdr:row>
      <xdr:rowOff>127909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119037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132288</xdr:rowOff>
    </xdr:from>
    <xdr:to>
      <xdr:col>98</xdr:col>
      <xdr:colOff>38100</xdr:colOff>
      <xdr:row>76</xdr:row>
      <xdr:rowOff>62438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53565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住民一人当たりの性質別決算では、人件費が類似団体等と比較して高いほか、公共下水道事業会計出資金などの影響により、投資及び出資金などが類似団体等と比較して高い傾向にあります。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一方で、事務経費、市単独事業の精査やアセット計画に基づく計画的な修繕・工事などにより、物件費、普通建設事業費は低い傾向にあります。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アセットマネジメントを推進していく中で、今後さらに増加が予測される維持補修費等に留意しながら、普通建設事業を適正な規模で進めていく一方で、新たな財政需要等に対応する財源を確保するため、人件費をはじめとする義務的経費の抑制、適正な市債の発行等に努め、持続可能な財政運営に引き続き取り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95352</xdr:rowOff>
    </xdr:from>
    <xdr:to>
      <xdr:col>24</xdr:col>
      <xdr:colOff>63500</xdr:colOff>
      <xdr:row>34</xdr:row>
      <xdr:rowOff>92151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53202"/>
          <a:ext cx="838200" cy="1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68377</xdr:rowOff>
    </xdr:from>
    <xdr:to>
      <xdr:col>19</xdr:col>
      <xdr:colOff>177800</xdr:colOff>
      <xdr:row>34</xdr:row>
      <xdr:rowOff>92151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767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68377</xdr:rowOff>
    </xdr:from>
    <xdr:to>
      <xdr:col>15</xdr:col>
      <xdr:colOff>50800</xdr:colOff>
      <xdr:row>34</xdr:row>
      <xdr:rowOff>90322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7677"/>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29972</xdr:rowOff>
    </xdr:from>
    <xdr:to>
      <xdr:col>10</xdr:col>
      <xdr:colOff>114300</xdr:colOff>
      <xdr:row>34</xdr:row>
      <xdr:rowOff>90322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927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44552</xdr:rowOff>
    </xdr:from>
    <xdr:to>
      <xdr:col>24</xdr:col>
      <xdr:colOff>114300</xdr:colOff>
      <xdr:row>33</xdr:row>
      <xdr:rowOff>146152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67429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5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41351</xdr:rowOff>
    </xdr:from>
    <xdr:to>
      <xdr:col>20</xdr:col>
      <xdr:colOff>38100</xdr:colOff>
      <xdr:row>34</xdr:row>
      <xdr:rowOff>142951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159478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17577</xdr:rowOff>
    </xdr:from>
    <xdr:to>
      <xdr:col>15</xdr:col>
      <xdr:colOff>101600</xdr:colOff>
      <xdr:row>34</xdr:row>
      <xdr:rowOff>119177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135704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39522</xdr:rowOff>
    </xdr:from>
    <xdr:to>
      <xdr:col>10</xdr:col>
      <xdr:colOff>165100</xdr:colOff>
      <xdr:row>34</xdr:row>
      <xdr:rowOff>141122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157649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150622</xdr:rowOff>
    </xdr:from>
    <xdr:to>
      <xdr:col>6</xdr:col>
      <xdr:colOff>38100</xdr:colOff>
      <xdr:row>34</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97299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2910</xdr:rowOff>
    </xdr:from>
    <xdr:to>
      <xdr:col>24</xdr:col>
      <xdr:colOff>63500</xdr:colOff>
      <xdr:row>57</xdr:row>
      <xdr:rowOff>28568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75560"/>
          <a:ext cx="8382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16768</xdr:rowOff>
    </xdr:from>
    <xdr:to>
      <xdr:col>19</xdr:col>
      <xdr:colOff>177800</xdr:colOff>
      <xdr:row>57</xdr:row>
      <xdr:rowOff>2910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60718"/>
          <a:ext cx="889000" cy="10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16768</xdr:rowOff>
    </xdr:from>
    <xdr:to>
      <xdr:col>15</xdr:col>
      <xdr:colOff>50800</xdr:colOff>
      <xdr:row>57</xdr:row>
      <xdr:rowOff>126495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60718"/>
          <a:ext cx="889000" cy="11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126495</xdr:rowOff>
    </xdr:from>
    <xdr:to>
      <xdr:col>10</xdr:col>
      <xdr:colOff>114300</xdr:colOff>
      <xdr:row>57</xdr:row>
      <xdr:rowOff>132211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9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149218</xdr:rowOff>
    </xdr:from>
    <xdr:to>
      <xdr:col>24</xdr:col>
      <xdr:colOff>114300</xdr:colOff>
      <xdr:row>57</xdr:row>
      <xdr:rowOff>79368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127645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123560</xdr:rowOff>
    </xdr:from>
    <xdr:to>
      <xdr:col>20</xdr:col>
      <xdr:colOff>38100</xdr:colOff>
      <xdr:row>57</xdr:row>
      <xdr:rowOff>53710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44837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137418</xdr:rowOff>
    </xdr:from>
    <xdr:to>
      <xdr:col>15</xdr:col>
      <xdr:colOff>101600</xdr:colOff>
      <xdr:row>51</xdr:row>
      <xdr:rowOff>67568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58695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75695</xdr:rowOff>
    </xdr:from>
    <xdr:to>
      <xdr:col>10</xdr:col>
      <xdr:colOff>165100</xdr:colOff>
      <xdr:row>58</xdr:row>
      <xdr:rowOff>5845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168422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81411</xdr:rowOff>
    </xdr:from>
    <xdr:to>
      <xdr:col>6</xdr:col>
      <xdr:colOff>38100</xdr:colOff>
      <xdr:row>58</xdr:row>
      <xdr:rowOff>11561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16223</xdr:rowOff>
    </xdr:from>
    <xdr:to>
      <xdr:col>24</xdr:col>
      <xdr:colOff>63500</xdr:colOff>
      <xdr:row>75</xdr:row>
      <xdr:rowOff>95580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74973"/>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16223</xdr:rowOff>
    </xdr:from>
    <xdr:to>
      <xdr:col>19</xdr:col>
      <xdr:colOff>177800</xdr:colOff>
      <xdr:row>76</xdr:row>
      <xdr:rowOff>131361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4973"/>
          <a:ext cx="889000" cy="28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131361</xdr:rowOff>
    </xdr:from>
    <xdr:to>
      <xdr:col>15</xdr:col>
      <xdr:colOff>50800</xdr:colOff>
      <xdr:row>77</xdr:row>
      <xdr:rowOff>42872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1561"/>
          <a:ext cx="889000" cy="8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42872</xdr:rowOff>
    </xdr:from>
    <xdr:to>
      <xdr:col>10</xdr:col>
      <xdr:colOff>114300</xdr:colOff>
      <xdr:row>77</xdr:row>
      <xdr:rowOff>101730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4522"/>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44780</xdr:rowOff>
    </xdr:from>
    <xdr:to>
      <xdr:col>24</xdr:col>
      <xdr:colOff>114300</xdr:colOff>
      <xdr:row>75</xdr:row>
      <xdr:rowOff>146380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23207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136873</xdr:rowOff>
    </xdr:from>
    <xdr:to>
      <xdr:col>20</xdr:col>
      <xdr:colOff>38100</xdr:colOff>
      <xdr:row>75</xdr:row>
      <xdr:rowOff>67023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80561</xdr:rowOff>
    </xdr:from>
    <xdr:to>
      <xdr:col>15</xdr:col>
      <xdr:colOff>101600</xdr:colOff>
      <xdr:row>77</xdr:row>
      <xdr:rowOff>10711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163522</xdr:rowOff>
    </xdr:from>
    <xdr:to>
      <xdr:col>10</xdr:col>
      <xdr:colOff>165100</xdr:colOff>
      <xdr:row>77</xdr:row>
      <xdr:rowOff>93672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84799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50930</xdr:rowOff>
    </xdr:from>
    <xdr:to>
      <xdr:col>6</xdr:col>
      <xdr:colOff>38100</xdr:colOff>
      <xdr:row>77</xdr:row>
      <xdr:rowOff>152530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143657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55594</xdr:rowOff>
    </xdr:from>
    <xdr:to>
      <xdr:col>24</xdr:col>
      <xdr:colOff>63500</xdr:colOff>
      <xdr:row>97</xdr:row>
      <xdr:rowOff>109696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6244"/>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109696</xdr:rowOff>
    </xdr:from>
    <xdr:to>
      <xdr:col>19</xdr:col>
      <xdr:colOff>177800</xdr:colOff>
      <xdr:row>98</xdr:row>
      <xdr:rowOff>24809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0346"/>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24809</xdr:rowOff>
    </xdr:from>
    <xdr:to>
      <xdr:col>15</xdr:col>
      <xdr:colOff>50800</xdr:colOff>
      <xdr:row>98</xdr:row>
      <xdr:rowOff>102972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26909"/>
          <a:ext cx="889000" cy="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102972</xdr:rowOff>
    </xdr:from>
    <xdr:to>
      <xdr:col>10</xdr:col>
      <xdr:colOff>114300</xdr:colOff>
      <xdr:row>98</xdr:row>
      <xdr:rowOff>162446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5072"/>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4794</xdr:rowOff>
    </xdr:from>
    <xdr:to>
      <xdr:col>24</xdr:col>
      <xdr:colOff>114300</xdr:colOff>
      <xdr:row>97</xdr:row>
      <xdr:rowOff>106394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154671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58896</xdr:rowOff>
    </xdr:from>
    <xdr:to>
      <xdr:col>20</xdr:col>
      <xdr:colOff>38100</xdr:colOff>
      <xdr:row>97</xdr:row>
      <xdr:rowOff>160496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151623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145459</xdr:rowOff>
    </xdr:from>
    <xdr:to>
      <xdr:col>15</xdr:col>
      <xdr:colOff>101600</xdr:colOff>
      <xdr:row>98</xdr:row>
      <xdr:rowOff>75609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66736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52172</xdr:rowOff>
    </xdr:from>
    <xdr:to>
      <xdr:col>10</xdr:col>
      <xdr:colOff>165100</xdr:colOff>
      <xdr:row>98</xdr:row>
      <xdr:rowOff>153772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144899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111646</xdr:rowOff>
    </xdr:from>
    <xdr:to>
      <xdr:col>6</xdr:col>
      <xdr:colOff>38100</xdr:colOff>
      <xdr:row>99</xdr:row>
      <xdr:rowOff>41796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32923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92075</xdr:rowOff>
    </xdr:from>
    <xdr:to>
      <xdr:col>55</xdr:col>
      <xdr:colOff>0</xdr:colOff>
      <xdr:row>38</xdr:row>
      <xdr:rowOff>100457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0717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95123</xdr:rowOff>
    </xdr:from>
    <xdr:to>
      <xdr:col>50</xdr:col>
      <xdr:colOff>114300</xdr:colOff>
      <xdr:row>38</xdr:row>
      <xdr:rowOff>100457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102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95123</xdr:rowOff>
    </xdr:from>
    <xdr:to>
      <xdr:col>45</xdr:col>
      <xdr:colOff>177800</xdr:colOff>
      <xdr:row>38</xdr:row>
      <xdr:rowOff>111506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1022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111506</xdr:rowOff>
    </xdr:from>
    <xdr:to>
      <xdr:col>41</xdr:col>
      <xdr:colOff>50800</xdr:colOff>
      <xdr:row>38</xdr:row>
      <xdr:rowOff>118745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266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41275</xdr:rowOff>
    </xdr:from>
    <xdr:to>
      <xdr:col>55</xdr:col>
      <xdr:colOff>50800</xdr:colOff>
      <xdr:row>38</xdr:row>
      <xdr:rowOff>142875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127652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49657</xdr:rowOff>
    </xdr:from>
    <xdr:to>
      <xdr:col>50</xdr:col>
      <xdr:colOff>165100</xdr:colOff>
      <xdr:row>38</xdr:row>
      <xdr:rowOff>151257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142384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60706</xdr:rowOff>
    </xdr:from>
    <xdr:to>
      <xdr:col>41</xdr:col>
      <xdr:colOff>101600</xdr:colOff>
      <xdr:row>38</xdr:row>
      <xdr:rowOff>162306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153433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67945</xdr:rowOff>
    </xdr:from>
    <xdr:to>
      <xdr:col>36</xdr:col>
      <xdr:colOff>165100</xdr:colOff>
      <xdr:row>38</xdr:row>
      <xdr:rowOff>169545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160672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94494</xdr:rowOff>
    </xdr:from>
    <xdr:to>
      <xdr:col>55</xdr:col>
      <xdr:colOff>0</xdr:colOff>
      <xdr:row>57</xdr:row>
      <xdr:rowOff>100724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67144"/>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100724</xdr:rowOff>
    </xdr:from>
    <xdr:to>
      <xdr:col>50</xdr:col>
      <xdr:colOff>114300</xdr:colOff>
      <xdr:row>57</xdr:row>
      <xdr:rowOff>101009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7337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101009</xdr:rowOff>
    </xdr:from>
    <xdr:to>
      <xdr:col>45</xdr:col>
      <xdr:colOff>177800</xdr:colOff>
      <xdr:row>57</xdr:row>
      <xdr:rowOff>101695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365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101695</xdr:rowOff>
    </xdr:from>
    <xdr:to>
      <xdr:col>41</xdr:col>
      <xdr:colOff>50800</xdr:colOff>
      <xdr:row>57</xdr:row>
      <xdr:rowOff>105810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43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43694</xdr:rowOff>
    </xdr:from>
    <xdr:to>
      <xdr:col>55</xdr:col>
      <xdr:colOff>50800</xdr:colOff>
      <xdr:row>57</xdr:row>
      <xdr:rowOff>145294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143679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49924</xdr:rowOff>
    </xdr:from>
    <xdr:to>
      <xdr:col>50</xdr:col>
      <xdr:colOff>165100</xdr:colOff>
      <xdr:row>57</xdr:row>
      <xdr:rowOff>151524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142651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1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50209</xdr:rowOff>
    </xdr:from>
    <xdr:to>
      <xdr:col>46</xdr:col>
      <xdr:colOff>38100</xdr:colOff>
      <xdr:row>57</xdr:row>
      <xdr:rowOff>151809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142936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9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50895</xdr:rowOff>
    </xdr:from>
    <xdr:to>
      <xdr:col>41</xdr:col>
      <xdr:colOff>101600</xdr:colOff>
      <xdr:row>57</xdr:row>
      <xdr:rowOff>152495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143622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55010</xdr:rowOff>
    </xdr:from>
    <xdr:to>
      <xdr:col>36</xdr:col>
      <xdr:colOff>165100</xdr:colOff>
      <xdr:row>57</xdr:row>
      <xdr:rowOff>156610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147737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37470</xdr:rowOff>
    </xdr:from>
    <xdr:to>
      <xdr:col>55</xdr:col>
      <xdr:colOff>0</xdr:colOff>
      <xdr:row>75</xdr:row>
      <xdr:rowOff>72903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9622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12187</xdr:rowOff>
    </xdr:from>
    <xdr:to>
      <xdr:col>50</xdr:col>
      <xdr:colOff>114300</xdr:colOff>
      <xdr:row>75</xdr:row>
      <xdr:rowOff>37470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870937"/>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12187</xdr:rowOff>
    </xdr:from>
    <xdr:to>
      <xdr:col>45</xdr:col>
      <xdr:colOff>177800</xdr:colOff>
      <xdr:row>75</xdr:row>
      <xdr:rowOff>130008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870937"/>
          <a:ext cx="889000" cy="1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130008</xdr:rowOff>
    </xdr:from>
    <xdr:to>
      <xdr:col>41</xdr:col>
      <xdr:colOff>50800</xdr:colOff>
      <xdr:row>76</xdr:row>
      <xdr:rowOff>17765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988758"/>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22103</xdr:rowOff>
    </xdr:from>
    <xdr:to>
      <xdr:col>55</xdr:col>
      <xdr:colOff>50800</xdr:colOff>
      <xdr:row>75</xdr:row>
      <xdr:rowOff>123703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44980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158120</xdr:rowOff>
    </xdr:from>
    <xdr:to>
      <xdr:col>50</xdr:col>
      <xdr:colOff>165100</xdr:colOff>
      <xdr:row>75</xdr:row>
      <xdr:rowOff>88270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104797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132837</xdr:rowOff>
    </xdr:from>
    <xdr:to>
      <xdr:col>46</xdr:col>
      <xdr:colOff>38100</xdr:colOff>
      <xdr:row>75</xdr:row>
      <xdr:rowOff>62987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8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79514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5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79208</xdr:rowOff>
    </xdr:from>
    <xdr:to>
      <xdr:col>41</xdr:col>
      <xdr:colOff>101600</xdr:colOff>
      <xdr:row>76</xdr:row>
      <xdr:rowOff>9358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25885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138415</xdr:rowOff>
    </xdr:from>
    <xdr:to>
      <xdr:col>36</xdr:col>
      <xdr:colOff>165100</xdr:colOff>
      <xdr:row>76</xdr:row>
      <xdr:rowOff>68565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85092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107925</xdr:rowOff>
    </xdr:from>
    <xdr:to>
      <xdr:col>55</xdr:col>
      <xdr:colOff>0</xdr:colOff>
      <xdr:row>95</xdr:row>
      <xdr:rowOff>151892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95675"/>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89179</xdr:rowOff>
    </xdr:from>
    <xdr:to>
      <xdr:col>50</xdr:col>
      <xdr:colOff>114300</xdr:colOff>
      <xdr:row>95</xdr:row>
      <xdr:rowOff>151892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05479"/>
          <a:ext cx="8890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89179</xdr:rowOff>
    </xdr:from>
    <xdr:to>
      <xdr:col>45</xdr:col>
      <xdr:colOff>177800</xdr:colOff>
      <xdr:row>95</xdr:row>
      <xdr:rowOff>103315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05479"/>
          <a:ext cx="889000" cy="18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103315</xdr:rowOff>
    </xdr:from>
    <xdr:to>
      <xdr:col>41</xdr:col>
      <xdr:colOff>50800</xdr:colOff>
      <xdr:row>95</xdr:row>
      <xdr:rowOff>151168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91065"/>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57125</xdr:rowOff>
    </xdr:from>
    <xdr:to>
      <xdr:col>55</xdr:col>
      <xdr:colOff>50800</xdr:colOff>
      <xdr:row>95</xdr:row>
      <xdr:rowOff>158725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80002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101092</xdr:rowOff>
    </xdr:from>
    <xdr:to>
      <xdr:col>50</xdr:col>
      <xdr:colOff>165100</xdr:colOff>
      <xdr:row>96</xdr:row>
      <xdr:rowOff>31242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47769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38379</xdr:rowOff>
    </xdr:from>
    <xdr:to>
      <xdr:col>46</xdr:col>
      <xdr:colOff>38100</xdr:colOff>
      <xdr:row>94</xdr:row>
      <xdr:rowOff>139979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156506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52515</xdr:rowOff>
    </xdr:from>
    <xdr:to>
      <xdr:col>41</xdr:col>
      <xdr:colOff>101600</xdr:colOff>
      <xdr:row>95</xdr:row>
      <xdr:rowOff>154115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170642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100368</xdr:rowOff>
    </xdr:from>
    <xdr:to>
      <xdr:col>36</xdr:col>
      <xdr:colOff>165100</xdr:colOff>
      <xdr:row>96</xdr:row>
      <xdr:rowOff>30518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47045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42926</xdr:rowOff>
    </xdr:from>
    <xdr:to>
      <xdr:col>85</xdr:col>
      <xdr:colOff>127000</xdr:colOff>
      <xdr:row>37</xdr:row>
      <xdr:rowOff>63282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86576"/>
          <a:ext cx="8382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63282</xdr:rowOff>
    </xdr:from>
    <xdr:to>
      <xdr:col>81</xdr:col>
      <xdr:colOff>50800</xdr:colOff>
      <xdr:row>37</xdr:row>
      <xdr:rowOff>94416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6932"/>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94416</xdr:rowOff>
    </xdr:from>
    <xdr:to>
      <xdr:col>76</xdr:col>
      <xdr:colOff>114300</xdr:colOff>
      <xdr:row>37</xdr:row>
      <xdr:rowOff>131754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806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131754</xdr:rowOff>
    </xdr:from>
    <xdr:to>
      <xdr:col>71</xdr:col>
      <xdr:colOff>177800</xdr:colOff>
      <xdr:row>38</xdr:row>
      <xdr:rowOff>19086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75404"/>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163576</xdr:rowOff>
    </xdr:from>
    <xdr:to>
      <xdr:col>85</xdr:col>
      <xdr:colOff>177800</xdr:colOff>
      <xdr:row>37</xdr:row>
      <xdr:rowOff>93726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142003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12482</xdr:rowOff>
    </xdr:from>
    <xdr:to>
      <xdr:col>81</xdr:col>
      <xdr:colOff>101600</xdr:colOff>
      <xdr:row>37</xdr:row>
      <xdr:rowOff>114082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105209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43616</xdr:rowOff>
    </xdr:from>
    <xdr:to>
      <xdr:col>76</xdr:col>
      <xdr:colOff>165100</xdr:colOff>
      <xdr:row>37</xdr:row>
      <xdr:rowOff>145216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136342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80954</xdr:rowOff>
    </xdr:from>
    <xdr:to>
      <xdr:col>72</xdr:col>
      <xdr:colOff>38100</xdr:colOff>
      <xdr:row>38</xdr:row>
      <xdr:rowOff>11103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4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139736</xdr:rowOff>
    </xdr:from>
    <xdr:to>
      <xdr:col>67</xdr:col>
      <xdr:colOff>101600</xdr:colOff>
      <xdr:row>38</xdr:row>
      <xdr:rowOff>69886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61013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163399</xdr:rowOff>
    </xdr:from>
    <xdr:to>
      <xdr:col>85</xdr:col>
      <xdr:colOff>127000</xdr:colOff>
      <xdr:row>58</xdr:row>
      <xdr:rowOff>52032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36049"/>
          <a:ext cx="8382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5855</xdr:rowOff>
    </xdr:from>
    <xdr:to>
      <xdr:col>81</xdr:col>
      <xdr:colOff>50800</xdr:colOff>
      <xdr:row>58</xdr:row>
      <xdr:rowOff>52032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78505"/>
          <a:ext cx="8890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5855</xdr:rowOff>
    </xdr:from>
    <xdr:to>
      <xdr:col>76</xdr:col>
      <xdr:colOff>114300</xdr:colOff>
      <xdr:row>57</xdr:row>
      <xdr:rowOff>139547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78505"/>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77578</xdr:rowOff>
    </xdr:from>
    <xdr:to>
      <xdr:col>71</xdr:col>
      <xdr:colOff>177800</xdr:colOff>
      <xdr:row>57</xdr:row>
      <xdr:rowOff>139547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50228"/>
          <a:ext cx="8890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112599</xdr:rowOff>
    </xdr:from>
    <xdr:to>
      <xdr:col>85</xdr:col>
      <xdr:colOff>177800</xdr:colOff>
      <xdr:row>58</xdr:row>
      <xdr:rowOff>42749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27526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1232</xdr:rowOff>
    </xdr:from>
    <xdr:to>
      <xdr:col>81</xdr:col>
      <xdr:colOff>101600</xdr:colOff>
      <xdr:row>58</xdr:row>
      <xdr:rowOff>102832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93959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126505</xdr:rowOff>
    </xdr:from>
    <xdr:to>
      <xdr:col>76</xdr:col>
      <xdr:colOff>165100</xdr:colOff>
      <xdr:row>57</xdr:row>
      <xdr:rowOff>56655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47782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88747</xdr:rowOff>
    </xdr:from>
    <xdr:to>
      <xdr:col>72</xdr:col>
      <xdr:colOff>38100</xdr:colOff>
      <xdr:row>58</xdr:row>
      <xdr:rowOff>18897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26778</xdr:rowOff>
    </xdr:from>
    <xdr:to>
      <xdr:col>67</xdr:col>
      <xdr:colOff>101600</xdr:colOff>
      <xdr:row>57</xdr:row>
      <xdr:rowOff>128378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119505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31387</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75937"/>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31387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5937"/>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117929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910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144599</xdr:rowOff>
    </xdr:from>
    <xdr:to>
      <xdr:col>71</xdr:col>
      <xdr:colOff>177800</xdr:colOff>
      <xdr:row>78</xdr:row>
      <xdr:rowOff>117929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4624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152037</xdr:rowOff>
    </xdr:from>
    <xdr:to>
      <xdr:col>81</xdr:col>
      <xdr:colOff>101600</xdr:colOff>
      <xdr:row>79</xdr:row>
      <xdr:rowOff>82187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73314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17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67129</xdr:rowOff>
    </xdr:from>
    <xdr:to>
      <xdr:col>72</xdr:col>
      <xdr:colOff>38100</xdr:colOff>
      <xdr:row>78</xdr:row>
      <xdr:rowOff>168729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159856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93799</xdr:rowOff>
    </xdr:from>
    <xdr:to>
      <xdr:col>67</xdr:col>
      <xdr:colOff>101600</xdr:colOff>
      <xdr:row>78</xdr:row>
      <xdr:rowOff>23949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40476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07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4787</xdr:rowOff>
    </xdr:from>
    <xdr:to>
      <xdr:col>85</xdr:col>
      <xdr:colOff>127000</xdr:colOff>
      <xdr:row>96</xdr:row>
      <xdr:rowOff>74854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63987"/>
          <a:ext cx="8382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4787</xdr:rowOff>
    </xdr:from>
    <xdr:to>
      <xdr:col>81</xdr:col>
      <xdr:colOff>50800</xdr:colOff>
      <xdr:row>96</xdr:row>
      <xdr:rowOff>34240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63987"/>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6217</xdr:rowOff>
    </xdr:from>
    <xdr:to>
      <xdr:col>76</xdr:col>
      <xdr:colOff>114300</xdr:colOff>
      <xdr:row>96</xdr:row>
      <xdr:rowOff>34240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65417"/>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1473</xdr:rowOff>
    </xdr:from>
    <xdr:to>
      <xdr:col>71</xdr:col>
      <xdr:colOff>177800</xdr:colOff>
      <xdr:row>96</xdr:row>
      <xdr:rowOff>6217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60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24054</xdr:rowOff>
    </xdr:from>
    <xdr:to>
      <xdr:col>85</xdr:col>
      <xdr:colOff>177800</xdr:colOff>
      <xdr:row>96</xdr:row>
      <xdr:rowOff>125654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2481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125437</xdr:rowOff>
    </xdr:from>
    <xdr:to>
      <xdr:col>81</xdr:col>
      <xdr:colOff>101600</xdr:colOff>
      <xdr:row>96</xdr:row>
      <xdr:rowOff>55587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72114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154890</xdr:rowOff>
    </xdr:from>
    <xdr:to>
      <xdr:col>76</xdr:col>
      <xdr:colOff>165100</xdr:colOff>
      <xdr:row>96</xdr:row>
      <xdr:rowOff>85040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101567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126867</xdr:rowOff>
    </xdr:from>
    <xdr:to>
      <xdr:col>72</xdr:col>
      <xdr:colOff>38100</xdr:colOff>
      <xdr:row>96</xdr:row>
      <xdr:rowOff>57017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73544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122123</xdr:rowOff>
    </xdr:from>
    <xdr:to>
      <xdr:col>67</xdr:col>
      <xdr:colOff>101600</xdr:colOff>
      <xdr:row>96</xdr:row>
      <xdr:rowOff>52273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68800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目的別決算では、厳しい財政状況の中で施設整備事業を中心に事業実施内容を精査している影響で、多くの項目において全国、類団及び京都府内平均値より低い値となっていますが、一方で経常収支比率は高い傾向を示しているとおり、財政状況も厳しく、限りある歳入の範囲内において、効率的な財政運営に取り組んでいるところです。</a:t>
          </a:r>
          <a:endParaRPr lang="ja-JP" altLang="ja-JP" sz="1400">
            <a:effectLst/>
          </a:endParaRPr>
        </a:p>
        <a:p>
          <a:pPr eaLnBrk="1" fontAlgn="auto" latinLnBrk="0" hangingPunct="1"/>
          <a:r>
            <a:rPr kumimoji="1" lang="ja-JP" altLang="ja-JP" sz="1100" b="1"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アセットマネジメントを推進していく中で、普通建設事業を適正な規模で進めていく一方で、新たな財政需要等に対応する財源を確保するため、財政健全化推進プランをにおける取組を継続し、健全財政を堅持するため歳出の抑制を図り、持続可能な財政運営に引き続き取り組み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持続可能な財政運営に資するため、予算執行の中で決算状況が改善された場合には、財政調整基金への積み立てを図ってまいりました。令和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年度についても財政調整基金への積立てを実施し、残高が前年度から</a:t>
          </a:r>
          <a:r>
            <a:rPr kumimoji="1" lang="en-US" altLang="ja-JP" sz="1100" b="0" i="0" baseline="0">
              <a:solidFill>
                <a:schemeClr val="dk1"/>
              </a:solidFill>
              <a:effectLst/>
              <a:latin typeface="+mn-lt"/>
              <a:ea typeface="+mn-ea"/>
              <a:cs typeface="+mn-cs"/>
            </a:rPr>
            <a:t>0.95</a:t>
          </a:r>
          <a:r>
            <a:rPr kumimoji="1" lang="ja-JP" altLang="ja-JP" sz="1100" b="0" i="0" baseline="0">
              <a:solidFill>
                <a:schemeClr val="dk1"/>
              </a:solidFill>
              <a:effectLst/>
              <a:latin typeface="+mn-lt"/>
              <a:ea typeface="+mn-ea"/>
              <a:cs typeface="+mn-cs"/>
            </a:rPr>
            <a:t>ポイント増加</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今後も適正な財政運営を進め、基金の確保を図ります。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年度については、標準財政規模に対する黒字比率は全会計で</a:t>
          </a:r>
          <a:r>
            <a:rPr kumimoji="1" lang="en-US" altLang="ja-JP" sz="1100" b="0" i="0" baseline="0">
              <a:solidFill>
                <a:schemeClr val="dk1"/>
              </a:solidFill>
              <a:effectLst/>
              <a:latin typeface="+mn-lt"/>
              <a:ea typeface="+mn-ea"/>
              <a:cs typeface="+mn-cs"/>
            </a:rPr>
            <a:t>7.76</a:t>
          </a:r>
          <a:r>
            <a:rPr kumimoji="1"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年度の連結実質赤字比率は全会計黒字により、算定されていません。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今後も適正な財政運営に向けた取組みを進めていきます。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70955733</v>
      </c>
      <c r="BO4" s="371"/>
      <c r="BP4" s="371"/>
      <c r="BQ4" s="371"/>
      <c r="BR4" s="371"/>
      <c r="BS4" s="371"/>
      <c r="BT4" s="371"/>
      <c r="BU4" s="372"/>
      <c r="BV4" s="370">
        <v>72379983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2.2999999999999998</v>
      </c>
      <c r="CU4" s="377"/>
      <c r="CV4" s="377"/>
      <c r="CW4" s="377"/>
      <c r="CX4" s="377"/>
      <c r="CY4" s="377"/>
      <c r="CZ4" s="377"/>
      <c r="DA4" s="378"/>
      <c r="DB4" s="376">
        <v>2.2000000000000002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69606017</v>
      </c>
      <c r="BO5" s="408"/>
      <c r="BP5" s="408"/>
      <c r="BQ5" s="408"/>
      <c r="BR5" s="408"/>
      <c r="BS5" s="408"/>
      <c r="BT5" s="408"/>
      <c r="BU5" s="409"/>
      <c r="BV5" s="407">
        <v>71322746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92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1349716</v>
      </c>
      <c r="BO6" s="408"/>
      <c r="BP6" s="408"/>
      <c r="BQ6" s="408"/>
      <c r="BR6" s="408"/>
      <c r="BS6" s="408"/>
      <c r="BT6" s="408"/>
      <c r="BU6" s="409"/>
      <c r="BV6" s="407">
        <v>1057237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95.7</v>
      </c>
      <c r="CU6" s="445"/>
      <c r="CV6" s="445"/>
      <c r="CW6" s="445"/>
      <c r="CX6" s="445"/>
      <c r="CY6" s="445"/>
      <c r="CZ6" s="445"/>
      <c r="DA6" s="446"/>
      <c r="DB6" s="444">
        <v>95.1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491390</v>
      </c>
      <c r="BO7" s="408"/>
      <c r="BP7" s="408"/>
      <c r="BQ7" s="408"/>
      <c r="BR7" s="408"/>
      <c r="BS7" s="408"/>
      <c r="BT7" s="408"/>
      <c r="BU7" s="409"/>
      <c r="BV7" s="407">
        <v>224431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37358455</v>
      </c>
      <c r="CU7" s="408"/>
      <c r="CV7" s="408"/>
      <c r="CW7" s="408"/>
      <c r="CX7" s="408"/>
      <c r="CY7" s="408"/>
      <c r="CZ7" s="408"/>
      <c r="DA7" s="409"/>
      <c r="DB7" s="407">
        <v>37942730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858326</v>
      </c>
      <c r="BO8" s="408"/>
      <c r="BP8" s="408"/>
      <c r="BQ8" s="408"/>
      <c r="BR8" s="408"/>
      <c r="BS8" s="408"/>
      <c r="BT8" s="408"/>
      <c r="BU8" s="409"/>
      <c r="BV8" s="407">
        <v>832806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0.72</v>
      </c>
      <c r="CU8" s="448"/>
      <c r="CV8" s="448"/>
      <c r="CW8" s="448"/>
      <c r="CX8" s="448"/>
      <c r="CY8" s="448"/>
      <c r="CZ8" s="448"/>
      <c r="DA8" s="449"/>
      <c r="DB8" s="447">
        <v>0.74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179630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25520</v>
      </c>
      <c r="BO9" s="408"/>
      <c r="BP9" s="408"/>
      <c r="BQ9" s="408"/>
      <c r="BR9" s="408"/>
      <c r="BS9" s="408"/>
      <c r="BT9" s="408"/>
      <c r="BU9" s="409"/>
      <c r="BV9" s="407">
        <v>163706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184678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104</v>
      </c>
      <c r="AV10" s="440"/>
      <c r="AW10" s="440"/>
      <c r="AX10" s="440"/>
      <c r="AY10" s="441" t="s">
        <v>122</v>
      </c>
      <c r="AZ10" s="442"/>
      <c r="BA10" s="442"/>
      <c r="BB10" s="442"/>
      <c r="BC10" s="442"/>
      <c r="BD10" s="442"/>
      <c r="BE10" s="442"/>
      <c r="BF10" s="442"/>
      <c r="BG10" s="442"/>
      <c r="BH10" s="442"/>
      <c r="BI10" s="442"/>
      <c r="BJ10" s="442"/>
      <c r="BK10" s="442"/>
      <c r="BL10" s="442"/>
      <c r="BM10" s="443"/>
      <c r="BN10" s="407">
        <v>302626</v>
      </c>
      <c r="BO10" s="408"/>
      <c r="BP10" s="408"/>
      <c r="BQ10" s="408"/>
      <c r="BR10" s="408"/>
      <c r="BS10" s="408"/>
      <c r="BT10" s="408"/>
      <c r="BU10" s="409"/>
      <c r="BV10" s="407">
        <v>471263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523700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182144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178919</v>
      </c>
      <c r="S13" s="492"/>
      <c r="T13" s="492"/>
      <c r="U13" s="492"/>
      <c r="V13" s="493"/>
      <c r="W13" s="423" t="s">
        <v>140</v>
      </c>
      <c r="X13" s="424"/>
      <c r="Y13" s="424"/>
      <c r="Z13" s="424"/>
      <c r="AA13" s="424"/>
      <c r="AB13" s="414"/>
      <c r="AC13" s="458">
        <v>573</v>
      </c>
      <c r="AD13" s="459"/>
      <c r="AE13" s="459"/>
      <c r="AF13" s="459"/>
      <c r="AG13" s="501"/>
      <c r="AH13" s="458">
        <v>574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328146</v>
      </c>
      <c r="BO13" s="408"/>
      <c r="BP13" s="408"/>
      <c r="BQ13" s="408"/>
      <c r="BR13" s="408"/>
      <c r="BS13" s="408"/>
      <c r="BT13" s="408"/>
      <c r="BU13" s="409"/>
      <c r="BV13" s="407">
        <v>1158669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-0.4</v>
      </c>
      <c r="CU13" s="405"/>
      <c r="CV13" s="405"/>
      <c r="CW13" s="405"/>
      <c r="CX13" s="405"/>
      <c r="CY13" s="405"/>
      <c r="CZ13" s="405"/>
      <c r="DA13" s="406"/>
      <c r="DB13" s="404">
        <v>0</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183510</v>
      </c>
      <c r="S14" s="492"/>
      <c r="T14" s="492"/>
      <c r="U14" s="492"/>
      <c r="V14" s="493"/>
      <c r="W14" s="397"/>
      <c r="X14" s="398"/>
      <c r="Y14" s="398"/>
      <c r="Z14" s="398"/>
      <c r="AA14" s="398"/>
      <c r="AB14" s="387"/>
      <c r="AC14" s="494">
        <v>0.8</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180523</v>
      </c>
      <c r="S15" s="492"/>
      <c r="T15" s="492"/>
      <c r="U15" s="492"/>
      <c r="V15" s="493"/>
      <c r="W15" s="423" t="s">
        <v>149</v>
      </c>
      <c r="X15" s="424"/>
      <c r="Y15" s="424"/>
      <c r="Z15" s="424"/>
      <c r="AA15" s="424"/>
      <c r="AB15" s="414"/>
      <c r="AC15" s="458">
        <v>18430</v>
      </c>
      <c r="AD15" s="459"/>
      <c r="AE15" s="459"/>
      <c r="AF15" s="459"/>
      <c r="AG15" s="501"/>
      <c r="AH15" s="458">
        <v>19292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21725682</v>
      </c>
      <c r="BO15" s="371"/>
      <c r="BP15" s="371"/>
      <c r="BQ15" s="371"/>
      <c r="BR15" s="371"/>
      <c r="BS15" s="371"/>
      <c r="BT15" s="371"/>
      <c r="BU15" s="372"/>
      <c r="BV15" s="370">
        <v>20718199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24.8</v>
      </c>
      <c r="AD16" s="495"/>
      <c r="AE16" s="495"/>
      <c r="AF16" s="495"/>
      <c r="AG16" s="496"/>
      <c r="AH16" s="494">
        <v>25.6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30673241</v>
      </c>
      <c r="BO16" s="408"/>
      <c r="BP16" s="408"/>
      <c r="BQ16" s="408"/>
      <c r="BR16" s="408"/>
      <c r="BS16" s="408"/>
      <c r="BT16" s="408"/>
      <c r="BU16" s="409"/>
      <c r="BV16" s="407">
        <v>29433665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55325</v>
      </c>
      <c r="AD17" s="459"/>
      <c r="AE17" s="459"/>
      <c r="AF17" s="459"/>
      <c r="AG17" s="501"/>
      <c r="AH17" s="458">
        <v>55354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27564562</v>
      </c>
      <c r="BO17" s="408"/>
      <c r="BP17" s="408"/>
      <c r="BQ17" s="408"/>
      <c r="BR17" s="408"/>
      <c r="BS17" s="408"/>
      <c r="BT17" s="408"/>
      <c r="BU17" s="409"/>
      <c r="BV17" s="407">
        <v>26236744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67.540000000000006</v>
      </c>
      <c r="M18" s="531"/>
      <c r="N18" s="531"/>
      <c r="O18" s="531"/>
      <c r="P18" s="531"/>
      <c r="Q18" s="531"/>
      <c r="R18" s="532"/>
      <c r="S18" s="532"/>
      <c r="T18" s="532"/>
      <c r="U18" s="532"/>
      <c r="V18" s="533"/>
      <c r="W18" s="425"/>
      <c r="X18" s="426"/>
      <c r="Y18" s="426"/>
      <c r="Z18" s="426"/>
      <c r="AA18" s="426"/>
      <c r="AB18" s="417"/>
      <c r="AC18" s="534">
        <v>74.400000000000006</v>
      </c>
      <c r="AD18" s="535"/>
      <c r="AE18" s="535"/>
      <c r="AF18" s="535"/>
      <c r="AG18" s="536"/>
      <c r="AH18" s="534">
        <v>73.599999999999994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35933574</v>
      </c>
      <c r="BO18" s="408"/>
      <c r="BP18" s="408"/>
      <c r="BQ18" s="408"/>
      <c r="BR18" s="408"/>
      <c r="BS18" s="408"/>
      <c r="BT18" s="408"/>
      <c r="BU18" s="409"/>
      <c r="BV18" s="407">
        <v>35462933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2660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43979834</v>
      </c>
      <c r="BO19" s="408"/>
      <c r="BP19" s="408"/>
      <c r="BQ19" s="408"/>
      <c r="BR19" s="408"/>
      <c r="BS19" s="408"/>
      <c r="BT19" s="408"/>
      <c r="BU19" s="409"/>
      <c r="BV19" s="407">
        <v>43274846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73595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39007000</v>
      </c>
      <c r="BO22" s="371"/>
      <c r="BP22" s="371"/>
      <c r="BQ22" s="371"/>
      <c r="BR22" s="371"/>
      <c r="BS22" s="371"/>
      <c r="BT22" s="371"/>
      <c r="BU22" s="372"/>
      <c r="BV22" s="370">
        <v>41353066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30910221</v>
      </c>
      <c r="BO23" s="408"/>
      <c r="BP23" s="408"/>
      <c r="BQ23" s="408"/>
      <c r="BR23" s="408"/>
      <c r="BS23" s="408"/>
      <c r="BT23" s="408"/>
      <c r="BU23" s="409"/>
      <c r="BV23" s="407">
        <v>31882265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9675</v>
      </c>
      <c r="R24" s="459"/>
      <c r="S24" s="459"/>
      <c r="T24" s="459"/>
      <c r="U24" s="459"/>
      <c r="V24" s="501"/>
      <c r="W24" s="553"/>
      <c r="X24" s="554"/>
      <c r="Y24" s="555"/>
      <c r="Z24" s="457" t="s">
        <v>174</v>
      </c>
      <c r="AA24" s="437"/>
      <c r="AB24" s="437"/>
      <c r="AC24" s="437"/>
      <c r="AD24" s="437"/>
      <c r="AE24" s="437"/>
      <c r="AF24" s="437"/>
      <c r="AG24" s="438"/>
      <c r="AH24" s="458">
        <v>1232</v>
      </c>
      <c r="AI24" s="459"/>
      <c r="AJ24" s="459"/>
      <c r="AK24" s="459"/>
      <c r="AL24" s="501"/>
      <c r="AM24" s="458">
        <v>4002768</v>
      </c>
      <c r="AN24" s="459"/>
      <c r="AO24" s="459"/>
      <c r="AP24" s="459"/>
      <c r="AQ24" s="459"/>
      <c r="AR24" s="501"/>
      <c r="AS24" s="458">
        <v>3249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18762570</v>
      </c>
      <c r="BO24" s="408"/>
      <c r="BP24" s="408"/>
      <c r="BQ24" s="408"/>
      <c r="BR24" s="408"/>
      <c r="BS24" s="408"/>
      <c r="BT24" s="408"/>
      <c r="BU24" s="409"/>
      <c r="BV24" s="407">
        <v>19595781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8234</v>
      </c>
      <c r="R25" s="459"/>
      <c r="S25" s="459"/>
      <c r="T25" s="459"/>
      <c r="U25" s="459"/>
      <c r="V25" s="501"/>
      <c r="W25" s="553"/>
      <c r="X25" s="554"/>
      <c r="Y25" s="555"/>
      <c r="Z25" s="457" t="s">
        <v>177</v>
      </c>
      <c r="AA25" s="437"/>
      <c r="AB25" s="437"/>
      <c r="AC25" s="437"/>
      <c r="AD25" s="437"/>
      <c r="AE25" s="437"/>
      <c r="AF25" s="437"/>
      <c r="AG25" s="438"/>
      <c r="AH25" s="458">
        <v>209</v>
      </c>
      <c r="AI25" s="459"/>
      <c r="AJ25" s="459"/>
      <c r="AK25" s="459"/>
      <c r="AL25" s="501"/>
      <c r="AM25" s="458">
        <v>697851</v>
      </c>
      <c r="AN25" s="459"/>
      <c r="AO25" s="459"/>
      <c r="AP25" s="459"/>
      <c r="AQ25" s="459"/>
      <c r="AR25" s="501"/>
      <c r="AS25" s="458">
        <v>3339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6446340</v>
      </c>
      <c r="BO25" s="371"/>
      <c r="BP25" s="371"/>
      <c r="BQ25" s="371"/>
      <c r="BR25" s="371"/>
      <c r="BS25" s="371"/>
      <c r="BT25" s="371"/>
      <c r="BU25" s="372"/>
      <c r="BV25" s="370">
        <v>6360028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7301</v>
      </c>
      <c r="R26" s="459"/>
      <c r="S26" s="459"/>
      <c r="T26" s="459"/>
      <c r="U26" s="459"/>
      <c r="V26" s="501"/>
      <c r="W26" s="553"/>
      <c r="X26" s="554"/>
      <c r="Y26" s="555"/>
      <c r="Z26" s="457" t="s">
        <v>180</v>
      </c>
      <c r="AA26" s="559"/>
      <c r="AB26" s="559"/>
      <c r="AC26" s="559"/>
      <c r="AD26" s="559"/>
      <c r="AE26" s="559"/>
      <c r="AF26" s="559"/>
      <c r="AG26" s="560"/>
      <c r="AH26" s="458">
        <v>183</v>
      </c>
      <c r="AI26" s="459"/>
      <c r="AJ26" s="459"/>
      <c r="AK26" s="459"/>
      <c r="AL26" s="501"/>
      <c r="AM26" s="458">
        <v>626592</v>
      </c>
      <c r="AN26" s="459"/>
      <c r="AO26" s="459"/>
      <c r="AP26" s="459"/>
      <c r="AQ26" s="459"/>
      <c r="AR26" s="501"/>
      <c r="AS26" s="458">
        <v>3424</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6350</v>
      </c>
      <c r="R27" s="459"/>
      <c r="S27" s="459"/>
      <c r="T27" s="459"/>
      <c r="U27" s="459"/>
      <c r="V27" s="501"/>
      <c r="W27" s="553"/>
      <c r="X27" s="554"/>
      <c r="Y27" s="555"/>
      <c r="Z27" s="457" t="s">
        <v>184</v>
      </c>
      <c r="AA27" s="437"/>
      <c r="AB27" s="437"/>
      <c r="AC27" s="437"/>
      <c r="AD27" s="437"/>
      <c r="AE27" s="437"/>
      <c r="AF27" s="437"/>
      <c r="AG27" s="438"/>
      <c r="AH27" s="458">
        <v>30</v>
      </c>
      <c r="AI27" s="459"/>
      <c r="AJ27" s="459"/>
      <c r="AK27" s="459"/>
      <c r="AL27" s="501"/>
      <c r="AM27" s="458">
        <v>108354</v>
      </c>
      <c r="AN27" s="459"/>
      <c r="AO27" s="459"/>
      <c r="AP27" s="459"/>
      <c r="AQ27" s="459"/>
      <c r="AR27" s="501"/>
      <c r="AS27" s="458">
        <v>3612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1453026</v>
      </c>
      <c r="BO27" s="527"/>
      <c r="BP27" s="527"/>
      <c r="BQ27" s="527"/>
      <c r="BR27" s="527"/>
      <c r="BS27" s="527"/>
      <c r="BT27" s="527"/>
      <c r="BU27" s="528"/>
      <c r="BV27" s="526">
        <v>1452007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5850</v>
      </c>
      <c r="R28" s="459"/>
      <c r="S28" s="459"/>
      <c r="T28" s="459"/>
      <c r="U28" s="459"/>
      <c r="V28" s="501"/>
      <c r="W28" s="553"/>
      <c r="X28" s="554"/>
      <c r="Y28" s="555"/>
      <c r="Z28" s="457" t="s">
        <v>187</v>
      </c>
      <c r="AA28" s="437"/>
      <c r="AB28" s="437"/>
      <c r="AC28" s="437"/>
      <c r="AD28" s="437"/>
      <c r="AE28" s="437"/>
      <c r="AF28" s="437"/>
      <c r="AG28" s="438"/>
      <c r="AH28" s="458" t="s">
        <v>182</v>
      </c>
      <c r="AI28" s="459"/>
      <c r="AJ28" s="459"/>
      <c r="AK28" s="459"/>
      <c r="AL28" s="501"/>
      <c r="AM28" s="458" t="s">
        <v>182</v>
      </c>
      <c r="AN28" s="459"/>
      <c r="AO28" s="459"/>
      <c r="AP28" s="459"/>
      <c r="AQ28" s="459"/>
      <c r="AR28" s="501"/>
      <c r="AS28" s="458" t="s">
        <v>182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3605464</v>
      </c>
      <c r="BO28" s="371"/>
      <c r="BP28" s="371"/>
      <c r="BQ28" s="371"/>
      <c r="BR28" s="371"/>
      <c r="BS28" s="371"/>
      <c r="BT28" s="371"/>
      <c r="BU28" s="372"/>
      <c r="BV28" s="370">
        <v>3302544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26</v>
      </c>
      <c r="M29" s="459"/>
      <c r="N29" s="459"/>
      <c r="O29" s="459"/>
      <c r="P29" s="501"/>
      <c r="Q29" s="458">
        <v>5350</v>
      </c>
      <c r="R29" s="459"/>
      <c r="S29" s="459"/>
      <c r="T29" s="459"/>
      <c r="U29" s="459"/>
      <c r="V29" s="501"/>
      <c r="W29" s="556"/>
      <c r="X29" s="557"/>
      <c r="Y29" s="558"/>
      <c r="Z29" s="457" t="s">
        <v>190</v>
      </c>
      <c r="AA29" s="437"/>
      <c r="AB29" s="437"/>
      <c r="AC29" s="437"/>
      <c r="AD29" s="437"/>
      <c r="AE29" s="437"/>
      <c r="AF29" s="437"/>
      <c r="AG29" s="438"/>
      <c r="AH29" s="458">
        <v>1262</v>
      </c>
      <c r="AI29" s="459"/>
      <c r="AJ29" s="459"/>
      <c r="AK29" s="459"/>
      <c r="AL29" s="501"/>
      <c r="AM29" s="458">
        <v>4111122</v>
      </c>
      <c r="AN29" s="459"/>
      <c r="AO29" s="459"/>
      <c r="AP29" s="459"/>
      <c r="AQ29" s="459"/>
      <c r="AR29" s="501"/>
      <c r="AS29" s="458">
        <v>3258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3033634</v>
      </c>
      <c r="BO29" s="408"/>
      <c r="BP29" s="408"/>
      <c r="BQ29" s="408"/>
      <c r="BR29" s="408"/>
      <c r="BS29" s="408"/>
      <c r="BT29" s="408"/>
      <c r="BU29" s="409"/>
      <c r="BV29" s="407">
        <v>2883042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101.7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3444505</v>
      </c>
      <c r="BO30" s="527"/>
      <c r="BP30" s="527"/>
      <c r="BQ30" s="527"/>
      <c r="BR30" s="527"/>
      <c r="BS30" s="527"/>
      <c r="BT30" s="527"/>
      <c r="BU30" s="528"/>
      <c r="BV30" s="526">
        <v>3459577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城南衛生管理組合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宇治市スポーツ協会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墓地公園事業特別会計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淀川・木津川水防事務組合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宇治廃棄物処理公社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京都府自治会館管理組合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宇治市公園公社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京都府住宅新築資金等貸付事業管理組合（一般会計）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宇治市福祉サービス公社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京都府住宅新築資金等貸付事業管理組合（特別会計）</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宇治市野外活動センター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京都府後期高齢者医療広域連合（一般会計）</v>
      </c>
      <c r="BZ39" s="598"/>
      <c r="CA39" s="598"/>
      <c r="CB39" s="598"/>
      <c r="CC39" s="598"/>
      <c r="CD39" s="598"/>
      <c r="CE39" s="598"/>
      <c r="CF39" s="598"/>
      <c r="CG39" s="598"/>
      <c r="CH39" s="598"/>
      <c r="CI39" s="598"/>
      <c r="CJ39" s="598"/>
      <c r="CK39" s="598"/>
      <c r="CL39" s="598"/>
      <c r="CM39" s="598"/>
      <c r="CN39" s="181"/>
      <c r="CO39" s="597">
        <f t="shared" si="3"/>
        <v>21</v>
      </c>
      <c r="CP39" s="597"/>
      <c r="CQ39" s="598" t="str">
        <f>IF('各会計、関係団体の財政状況及び健全化判断比率'!BS12="","",'各会計、関係団体の財政状況及び健全化判断比率'!BS12)</f>
        <v>宇治市土地開発公社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京都府後期高齢者医療広域連合（後期高齢者医療特別会計）</v>
      </c>
      <c r="BZ40" s="598"/>
      <c r="CA40" s="598"/>
      <c r="CB40" s="598"/>
      <c r="CC40" s="598"/>
      <c r="CD40" s="598"/>
      <c r="CE40" s="598"/>
      <c r="CF40" s="598"/>
      <c r="CG40" s="598"/>
      <c r="CH40" s="598"/>
      <c r="CI40" s="598"/>
      <c r="CJ40" s="598"/>
      <c r="CK40" s="598"/>
      <c r="CL40" s="598"/>
      <c r="CM40" s="598"/>
      <c r="CN40" s="181"/>
      <c r="CO40" s="597">
        <f t="shared" si="3"/>
        <v>22</v>
      </c>
      <c r="CP40" s="597"/>
      <c r="CQ40" s="598" t="str">
        <f>IF('各会計、関係団体の財政状況及び健全化判断比率'!BS13="","",'各会計、関係団体の財政状況及び健全化判断比率'!BS13)</f>
        <v>宇治市文化財愛護協会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京都地方税機構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z8FlHbMsI46otWEclSiUJYnn39X7oNbAFK/MpKgraiA707zhR0FljUe3zyPcN/r0VQtXH20QfGul2uwdenEZQ==" saltValue="y8OrGBY8vdBeuVUU10jj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9" t="s">
        <v>555</v>
      </c>
      <c r="D34" s="1159"/>
      <c r="E34" s="1160"/>
      <c r="F34" s="32">
        <v>6.03</v>
      </c>
      <c r="G34" s="33">
        <v>5.68</v>
      </c>
      <c r="H34" s="33">
        <v>5.12</v>
      </c>
      <c r="I34" s="33">
        <v>4.45</v>
      </c>
      <c r="J34" s="34">
        <v>3.63</v>
      </c>
      <c r="K34" s="22"/>
      <c r="L34" s="22"/>
      <c r="M34" s="22"/>
      <c r="N34" s="22"/>
      <c r="O34" s="22"/>
      <c r="P34" s="22"/>
    </row>
    <row r="35" spans="1:16" ht="39" customHeight="1" x14ac:dyDescent="0.2">
      <c r="A35" s="22"/>
      <c r="B35" s="35"/>
      <c r="C35" s="1153" t="s">
        <v>556</v>
      </c>
      <c r="D35" s="1154"/>
      <c r="E35" s="1155"/>
      <c r="F35" s="36">
        <v>0.81</v>
      </c>
      <c r="G35" s="37">
        <v>1.44</v>
      </c>
      <c r="H35" s="37">
        <v>1.85</v>
      </c>
      <c r="I35" s="37">
        <v>2.19</v>
      </c>
      <c r="J35" s="38">
        <v>2.29</v>
      </c>
      <c r="K35" s="22"/>
      <c r="L35" s="22"/>
      <c r="M35" s="22"/>
      <c r="N35" s="22"/>
      <c r="O35" s="22"/>
      <c r="P35" s="22"/>
    </row>
    <row r="36" spans="1:16" ht="39" customHeight="1" x14ac:dyDescent="0.2">
      <c r="A36" s="22"/>
      <c r="B36" s="35"/>
      <c r="C36" s="1153" t="s">
        <v>557</v>
      </c>
      <c r="D36" s="1154"/>
      <c r="E36" s="1155"/>
      <c r="F36" s="36">
        <v>0.66</v>
      </c>
      <c r="G36" s="37">
        <v>1.21</v>
      </c>
      <c r="H36" s="37">
        <v>1.69</v>
      </c>
      <c r="I36" s="37">
        <v>1.1200000000000001</v>
      </c>
      <c r="J36" s="38">
        <v>1.48</v>
      </c>
      <c r="K36" s="22"/>
      <c r="L36" s="22"/>
      <c r="M36" s="22"/>
      <c r="N36" s="22"/>
      <c r="O36" s="22"/>
      <c r="P36" s="22"/>
    </row>
    <row r="37" spans="1:16" ht="39" customHeight="1" x14ac:dyDescent="0.2">
      <c r="A37" s="22"/>
      <c r="B37" s="35"/>
      <c r="C37" s="1153" t="s">
        <v>558</v>
      </c>
      <c r="D37" s="1154"/>
      <c r="E37" s="1155"/>
      <c r="F37" s="36">
        <v>0.28000000000000003</v>
      </c>
      <c r="G37" s="37">
        <v>0.5</v>
      </c>
      <c r="H37" s="37">
        <v>0.54</v>
      </c>
      <c r="I37" s="37">
        <v>0.39</v>
      </c>
      <c r="J37" s="38">
        <v>0.3</v>
      </c>
      <c r="K37" s="22"/>
      <c r="L37" s="22"/>
      <c r="M37" s="22"/>
      <c r="N37" s="22"/>
      <c r="O37" s="22"/>
      <c r="P37" s="22"/>
    </row>
    <row r="38" spans="1:16" ht="39" customHeight="1" x14ac:dyDescent="0.2">
      <c r="A38" s="22"/>
      <c r="B38" s="35"/>
      <c r="C38" s="1153" t="s">
        <v>559</v>
      </c>
      <c r="D38" s="1154"/>
      <c r="E38" s="1155"/>
      <c r="F38" s="36">
        <v>0</v>
      </c>
      <c r="G38" s="37">
        <v>0</v>
      </c>
      <c r="H38" s="37">
        <v>0</v>
      </c>
      <c r="I38" s="37">
        <v>0.1</v>
      </c>
      <c r="J38" s="38">
        <v>0.05</v>
      </c>
      <c r="K38" s="22"/>
      <c r="L38" s="22"/>
      <c r="M38" s="22"/>
      <c r="N38" s="22"/>
      <c r="O38" s="22"/>
      <c r="P38" s="22"/>
    </row>
    <row r="39" spans="1:16" ht="39" customHeight="1" x14ac:dyDescent="0.2">
      <c r="A39" s="22"/>
      <c r="B39" s="35"/>
      <c r="C39" s="1153" t="s">
        <v>560</v>
      </c>
      <c r="D39" s="1154"/>
      <c r="E39" s="1155"/>
      <c r="F39" s="36">
        <v>0.25</v>
      </c>
      <c r="G39" s="37">
        <v>0.03</v>
      </c>
      <c r="H39" s="37">
        <v>0.02</v>
      </c>
      <c r="I39" s="37">
        <v>0.01</v>
      </c>
      <c r="J39" s="38">
        <v>0.01</v>
      </c>
      <c r="K39" s="22"/>
      <c r="L39" s="22"/>
      <c r="M39" s="22"/>
      <c r="N39" s="22"/>
      <c r="O39" s="22"/>
      <c r="P39" s="22"/>
    </row>
    <row r="40" spans="1:16" ht="39" customHeight="1" x14ac:dyDescent="0.2">
      <c r="A40" s="22"/>
      <c r="B40" s="35"/>
      <c r="C40" s="1153" t="s">
        <v>561</v>
      </c>
      <c r="D40" s="1154"/>
      <c r="E40" s="1155"/>
      <c r="F40" s="36">
        <v>0</v>
      </c>
      <c r="G40" s="37">
        <v>0</v>
      </c>
      <c r="H40" s="37">
        <v>0</v>
      </c>
      <c r="I40" s="37">
        <v>0</v>
      </c>
      <c r="J40" s="38">
        <v>0</v>
      </c>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562</v>
      </c>
      <c r="D42" s="1154"/>
      <c r="E42" s="1155"/>
      <c r="F42" s="36" t="s">
        <v>509</v>
      </c>
      <c r="G42" s="37" t="s">
        <v>509</v>
      </c>
      <c r="H42" s="37" t="s">
        <v>509</v>
      </c>
      <c r="I42" s="37" t="s">
        <v>509</v>
      </c>
      <c r="J42" s="38" t="s">
        <v>509</v>
      </c>
      <c r="K42" s="22"/>
      <c r="L42" s="22"/>
      <c r="M42" s="22"/>
      <c r="N42" s="22"/>
      <c r="O42" s="22"/>
      <c r="P42" s="22"/>
    </row>
    <row r="43" spans="1:16" ht="39" customHeight="1" thickBot="1" x14ac:dyDescent="0.25">
      <c r="A43" s="22"/>
      <c r="B43" s="40"/>
      <c r="C43" s="1156" t="s">
        <v>563</v>
      </c>
      <c r="D43" s="1157"/>
      <c r="E43" s="1158"/>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tPxdWNNNejoYEaR8TQoh50cF5wxDQ4QMM2uiFIv/+RbWLOyEWXuc0S3xAIVM73nUUWxtzi81/usZbI+cPofQ==" saltValue="ROnZVtNm+WsleJk2ilMg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5449</v>
      </c>
      <c r="L45" s="60">
        <v>5377</v>
      </c>
      <c r="M45" s="60">
        <v>5064</v>
      </c>
      <c r="N45" s="60">
        <v>4807</v>
      </c>
      <c r="O45" s="61">
        <v>4626</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509</v>
      </c>
      <c r="L46" s="64" t="s">
        <v>509</v>
      </c>
      <c r="M46" s="64" t="s">
        <v>509</v>
      </c>
      <c r="N46" s="64" t="s">
        <v>509</v>
      </c>
      <c r="O46" s="65" t="s">
        <v>509</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509</v>
      </c>
      <c r="L47" s="64" t="s">
        <v>509</v>
      </c>
      <c r="M47" s="64" t="s">
        <v>509</v>
      </c>
      <c r="N47" s="64" t="s">
        <v>509</v>
      </c>
      <c r="O47" s="65" t="s">
        <v>509</v>
      </c>
      <c r="P47" s="48"/>
      <c r="Q47" s="48"/>
      <c r="R47" s="48"/>
      <c r="S47" s="48"/>
      <c r="T47" s="48"/>
      <c r="U47" s="48"/>
    </row>
    <row r="48" spans="1:21" ht="30.75" customHeight="1" x14ac:dyDescent="0.2">
      <c r="A48" s="48"/>
      <c r="B48" s="1163"/>
      <c r="C48" s="1164"/>
      <c r="D48" s="62"/>
      <c r="E48" s="1169" t="s">
        <v>15</v>
      </c>
      <c r="F48" s="1169"/>
      <c r="G48" s="1169"/>
      <c r="H48" s="1169"/>
      <c r="I48" s="1169"/>
      <c r="J48" s="1170"/>
      <c r="K48" s="63">
        <v>986</v>
      </c>
      <c r="L48" s="64">
        <v>953</v>
      </c>
      <c r="M48" s="64">
        <v>1048</v>
      </c>
      <c r="N48" s="64">
        <v>1115</v>
      </c>
      <c r="O48" s="65">
        <v>1175</v>
      </c>
      <c r="P48" s="48"/>
      <c r="Q48" s="48"/>
      <c r="R48" s="48"/>
      <c r="S48" s="48"/>
      <c r="T48" s="48"/>
      <c r="U48" s="48"/>
    </row>
    <row r="49" spans="1:21" ht="30.75" customHeight="1" x14ac:dyDescent="0.2">
      <c r="A49" s="48"/>
      <c r="B49" s="1163"/>
      <c r="C49" s="1164"/>
      <c r="D49" s="62"/>
      <c r="E49" s="1169" t="s">
        <v>16</v>
      </c>
      <c r="F49" s="1169"/>
      <c r="G49" s="1169"/>
      <c r="H49" s="1169"/>
      <c r="I49" s="1169"/>
      <c r="J49" s="1170"/>
      <c r="K49" s="63">
        <v>254</v>
      </c>
      <c r="L49" s="64">
        <v>240</v>
      </c>
      <c r="M49" s="64">
        <v>356</v>
      </c>
      <c r="N49" s="64">
        <v>282</v>
      </c>
      <c r="O49" s="65">
        <v>283</v>
      </c>
      <c r="P49" s="48"/>
      <c r="Q49" s="48"/>
      <c r="R49" s="48"/>
      <c r="S49" s="48"/>
      <c r="T49" s="48"/>
      <c r="U49" s="48"/>
    </row>
    <row r="50" spans="1:21" ht="30.75" customHeight="1" x14ac:dyDescent="0.2">
      <c r="A50" s="48"/>
      <c r="B50" s="1163"/>
      <c r="C50" s="1164"/>
      <c r="D50" s="62"/>
      <c r="E50" s="1169" t="s">
        <v>17</v>
      </c>
      <c r="F50" s="1169"/>
      <c r="G50" s="1169"/>
      <c r="H50" s="1169"/>
      <c r="I50" s="1169"/>
      <c r="J50" s="1170"/>
      <c r="K50" s="63">
        <v>25</v>
      </c>
      <c r="L50" s="64">
        <v>18</v>
      </c>
      <c r="M50" s="64">
        <v>20</v>
      </c>
      <c r="N50" s="64">
        <v>15</v>
      </c>
      <c r="O50" s="65">
        <v>15</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509</v>
      </c>
      <c r="L51" s="64" t="s">
        <v>509</v>
      </c>
      <c r="M51" s="64" t="s">
        <v>509</v>
      </c>
      <c r="N51" s="64" t="s">
        <v>509</v>
      </c>
      <c r="O51" s="65" t="s">
        <v>509</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6480</v>
      </c>
      <c r="L52" s="64">
        <v>6388</v>
      </c>
      <c r="M52" s="64">
        <v>6359</v>
      </c>
      <c r="N52" s="64">
        <v>6479</v>
      </c>
      <c r="O52" s="65">
        <v>6445</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234</v>
      </c>
      <c r="L53" s="69">
        <v>200</v>
      </c>
      <c r="M53" s="69">
        <v>129</v>
      </c>
      <c r="N53" s="69">
        <v>-260</v>
      </c>
      <c r="O53" s="70">
        <v>-346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WV+xqBdaGKeOu2FSo6Z0UZ9OlZl99X42iAs6EIHv9LC/s2M+wDdDvMCYoGiWPGilo1pMiH0LFdn59TBHu4JMQ==" saltValue="S2kA+hZzT949hgMq1Tnl1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550</v>
      </c>
      <c r="J40" s="103" t="s">
        <v>551</v>
      </c>
      <c r="K40" s="103" t="s">
        <v>552</v>
      </c>
      <c r="L40" s="103" t="s">
        <v>553</v>
      </c>
      <c r="M40" s="104" t="s">
        <v>554</v>
      </c>
    </row>
    <row r="41" spans="2:13" ht="27.75" customHeight="1" x14ac:dyDescent="0.2">
      <c r="B41" s="1192" t="s">
        <v>32</v>
      </c>
      <c r="C41" s="1193"/>
      <c r="D41" s="105"/>
      <c r="E41" s="1198" t="s">
        <v>33</v>
      </c>
      <c r="F41" s="1198"/>
      <c r="G41" s="1198"/>
      <c r="H41" s="1199"/>
      <c r="I41" s="355">
        <v>43956</v>
      </c>
      <c r="J41" s="356">
        <v>43453</v>
      </c>
      <c r="K41" s="356">
        <v>44174</v>
      </c>
      <c r="L41" s="356">
        <v>41353</v>
      </c>
      <c r="M41" s="357">
        <v>39007</v>
      </c>
    </row>
    <row r="42" spans="2:13" ht="27.75" customHeight="1" x14ac:dyDescent="0.2">
      <c r="B42" s="1194"/>
      <c r="C42" s="1195"/>
      <c r="D42" s="106"/>
      <c r="E42" s="1200" t="s">
        <v>34</v>
      </c>
      <c r="F42" s="1200"/>
      <c r="G42" s="1200"/>
      <c r="H42" s="1201"/>
      <c r="I42" s="358">
        <v>2341</v>
      </c>
      <c r="J42" s="359">
        <v>1917</v>
      </c>
      <c r="K42" s="359">
        <v>609</v>
      </c>
      <c r="L42" s="359">
        <v>1033</v>
      </c>
      <c r="M42" s="360">
        <v>833</v>
      </c>
    </row>
    <row r="43" spans="2:13" ht="27.75" customHeight="1" x14ac:dyDescent="0.2">
      <c r="B43" s="1194"/>
      <c r="C43" s="1195"/>
      <c r="D43" s="106"/>
      <c r="E43" s="1200" t="s">
        <v>35</v>
      </c>
      <c r="F43" s="1200"/>
      <c r="G43" s="1200"/>
      <c r="H43" s="1201"/>
      <c r="I43" s="358">
        <v>15258</v>
      </c>
      <c r="J43" s="359">
        <v>14467</v>
      </c>
      <c r="K43" s="359">
        <v>15013</v>
      </c>
      <c r="L43" s="359">
        <v>15172</v>
      </c>
      <c r="M43" s="360">
        <v>16036</v>
      </c>
    </row>
    <row r="44" spans="2:13" ht="27.75" customHeight="1" x14ac:dyDescent="0.2">
      <c r="B44" s="1194"/>
      <c r="C44" s="1195"/>
      <c r="D44" s="106"/>
      <c r="E44" s="1200" t="s">
        <v>36</v>
      </c>
      <c r="F44" s="1200"/>
      <c r="G44" s="1200"/>
      <c r="H44" s="1201"/>
      <c r="I44" s="358">
        <v>3382</v>
      </c>
      <c r="J44" s="359">
        <v>3348</v>
      </c>
      <c r="K44" s="359">
        <v>3000</v>
      </c>
      <c r="L44" s="359">
        <v>2825</v>
      </c>
      <c r="M44" s="360">
        <v>2795</v>
      </c>
    </row>
    <row r="45" spans="2:13" ht="27.75" customHeight="1" x14ac:dyDescent="0.2">
      <c r="B45" s="1194"/>
      <c r="C45" s="1195"/>
      <c r="D45" s="106"/>
      <c r="E45" s="1200" t="s">
        <v>37</v>
      </c>
      <c r="F45" s="1200"/>
      <c r="G45" s="1200"/>
      <c r="H45" s="1201"/>
      <c r="I45" s="358">
        <v>8804</v>
      </c>
      <c r="J45" s="359">
        <v>9110</v>
      </c>
      <c r="K45" s="359">
        <v>8850</v>
      </c>
      <c r="L45" s="359">
        <v>9317</v>
      </c>
      <c r="M45" s="360">
        <v>9958</v>
      </c>
    </row>
    <row r="46" spans="2:13" ht="27.75" customHeight="1" x14ac:dyDescent="0.2">
      <c r="B46" s="1194"/>
      <c r="C46" s="1195"/>
      <c r="D46" s="107"/>
      <c r="E46" s="1200" t="s">
        <v>38</v>
      </c>
      <c r="F46" s="1200"/>
      <c r="G46" s="1200"/>
      <c r="H46" s="1201"/>
      <c r="I46" s="358">
        <v>649</v>
      </c>
      <c r="J46" s="359">
        <v>538</v>
      </c>
      <c r="K46" s="359">
        <v>590</v>
      </c>
      <c r="L46" s="359">
        <v>256</v>
      </c>
      <c r="M46" s="360">
        <v>269</v>
      </c>
    </row>
    <row r="47" spans="2:13" ht="27.75" customHeight="1" x14ac:dyDescent="0.2">
      <c r="B47" s="1194"/>
      <c r="C47" s="1195"/>
      <c r="D47" s="108"/>
      <c r="E47" s="1202" t="s">
        <v>39</v>
      </c>
      <c r="F47" s="1203"/>
      <c r="G47" s="1203"/>
      <c r="H47" s="1204"/>
      <c r="I47" s="358" t="s">
        <v>509</v>
      </c>
      <c r="J47" s="359" t="s">
        <v>509</v>
      </c>
      <c r="K47" s="359" t="s">
        <v>509</v>
      </c>
      <c r="L47" s="359" t="s">
        <v>509</v>
      </c>
      <c r="M47" s="360" t="s">
        <v>509</v>
      </c>
    </row>
    <row r="48" spans="2:13" ht="27.75" customHeight="1" x14ac:dyDescent="0.2">
      <c r="B48" s="1194"/>
      <c r="C48" s="1195"/>
      <c r="D48" s="106"/>
      <c r="E48" s="1200" t="s">
        <v>40</v>
      </c>
      <c r="F48" s="1200"/>
      <c r="G48" s="1200"/>
      <c r="H48" s="1201"/>
      <c r="I48" s="358" t="s">
        <v>509</v>
      </c>
      <c r="J48" s="359" t="s">
        <v>509</v>
      </c>
      <c r="K48" s="359" t="s">
        <v>509</v>
      </c>
      <c r="L48" s="359" t="s">
        <v>509</v>
      </c>
      <c r="M48" s="360" t="s">
        <v>509</v>
      </c>
    </row>
    <row r="49" spans="2:13" ht="27.75" customHeight="1" x14ac:dyDescent="0.2">
      <c r="B49" s="1196"/>
      <c r="C49" s="1197"/>
      <c r="D49" s="106"/>
      <c r="E49" s="1200" t="s">
        <v>41</v>
      </c>
      <c r="F49" s="1200"/>
      <c r="G49" s="1200"/>
      <c r="H49" s="1201"/>
      <c r="I49" s="358" t="s">
        <v>509</v>
      </c>
      <c r="J49" s="359" t="s">
        <v>509</v>
      </c>
      <c r="K49" s="359" t="s">
        <v>509</v>
      </c>
      <c r="L49" s="359" t="s">
        <v>509</v>
      </c>
      <c r="M49" s="360" t="s">
        <v>509</v>
      </c>
    </row>
    <row r="50" spans="2:13" ht="27.75" customHeight="1" x14ac:dyDescent="0.2">
      <c r="B50" s="1205" t="s">
        <v>42</v>
      </c>
      <c r="C50" s="1206"/>
      <c r="D50" s="109"/>
      <c r="E50" s="1200" t="s">
        <v>43</v>
      </c>
      <c r="F50" s="1200"/>
      <c r="G50" s="1200"/>
      <c r="H50" s="1201"/>
      <c r="I50" s="358">
        <v>10841</v>
      </c>
      <c r="J50" s="359">
        <v>10342</v>
      </c>
      <c r="K50" s="359">
        <v>10560</v>
      </c>
      <c r="L50" s="359">
        <v>12401</v>
      </c>
      <c r="M50" s="360">
        <v>12856</v>
      </c>
    </row>
    <row r="51" spans="2:13" ht="27.75" customHeight="1" x14ac:dyDescent="0.2">
      <c r="B51" s="1194"/>
      <c r="C51" s="1195"/>
      <c r="D51" s="106"/>
      <c r="E51" s="1200" t="s">
        <v>44</v>
      </c>
      <c r="F51" s="1200"/>
      <c r="G51" s="1200"/>
      <c r="H51" s="1201"/>
      <c r="I51" s="358">
        <v>14690</v>
      </c>
      <c r="J51" s="359">
        <v>14702</v>
      </c>
      <c r="K51" s="359">
        <v>15011</v>
      </c>
      <c r="L51" s="359">
        <v>16315</v>
      </c>
      <c r="M51" s="360">
        <v>15696</v>
      </c>
    </row>
    <row r="52" spans="2:13" ht="27.75" customHeight="1" x14ac:dyDescent="0.2">
      <c r="B52" s="1196"/>
      <c r="C52" s="1197"/>
      <c r="D52" s="106"/>
      <c r="E52" s="1200" t="s">
        <v>45</v>
      </c>
      <c r="F52" s="1200"/>
      <c r="G52" s="1200"/>
      <c r="H52" s="1201"/>
      <c r="I52" s="358">
        <v>65889</v>
      </c>
      <c r="J52" s="359">
        <v>66074</v>
      </c>
      <c r="K52" s="359">
        <v>65640</v>
      </c>
      <c r="L52" s="359">
        <v>64924</v>
      </c>
      <c r="M52" s="360">
        <v>64742</v>
      </c>
    </row>
    <row r="53" spans="2:13" ht="27.75" customHeight="1" thickBot="1" x14ac:dyDescent="0.25">
      <c r="B53" s="1207" t="s">
        <v>46</v>
      </c>
      <c r="C53" s="1208"/>
      <c r="D53" s="110"/>
      <c r="E53" s="1209" t="s">
        <v>47</v>
      </c>
      <c r="F53" s="1209"/>
      <c r="G53" s="1209"/>
      <c r="H53" s="1210"/>
      <c r="I53" s="361">
        <v>-17031</v>
      </c>
      <c r="J53" s="362">
        <v>-18286</v>
      </c>
      <c r="K53" s="362">
        <v>-18977</v>
      </c>
      <c r="L53" s="362">
        <v>-23686</v>
      </c>
      <c r="M53" s="363">
        <v>-24393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9MYOnGQYR4IpQa62wkVlJCtUlx7cVGzwi6Nzzlrxlcp8T7fys+Z5dfNAp3qohqRFF45RE9GcsW2MEgYMgrm3Tg==" saltValue="6mPXicTCazPdJN2s5CA4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552</v>
      </c>
      <c r="G54" s="119" t="s">
        <v>553</v>
      </c>
      <c r="H54" s="120" t="s">
        <v>554</v>
      </c>
    </row>
    <row r="55" spans="2:8" ht="52.5" customHeight="1" x14ac:dyDescent="0.2">
      <c r="B55" s="121"/>
      <c r="C55" s="1219" t="s">
        <v>50</v>
      </c>
      <c r="D55" s="1219"/>
      <c r="E55" s="1220"/>
      <c r="F55" s="122">
        <v>2829</v>
      </c>
      <c r="G55" s="122">
        <v>3303</v>
      </c>
      <c r="H55" s="123">
        <v>3605</v>
      </c>
    </row>
    <row r="56" spans="2:8" ht="52.5" customHeight="1" x14ac:dyDescent="0.2">
      <c r="B56" s="124"/>
      <c r="C56" s="1221" t="s">
        <v>51</v>
      </c>
      <c r="D56" s="1221"/>
      <c r="E56" s="1222"/>
      <c r="F56" s="125">
        <v>1812</v>
      </c>
      <c r="G56" s="125">
        <v>2883</v>
      </c>
      <c r="H56" s="126">
        <v>3034</v>
      </c>
    </row>
    <row r="57" spans="2:8" ht="53.25" customHeight="1" x14ac:dyDescent="0.2">
      <c r="B57" s="124"/>
      <c r="C57" s="1223" t="s">
        <v>52</v>
      </c>
      <c r="D57" s="1223"/>
      <c r="E57" s="1224"/>
      <c r="F57" s="127">
        <v>3413</v>
      </c>
      <c r="G57" s="127">
        <v>3460</v>
      </c>
      <c r="H57" s="128">
        <v>3445</v>
      </c>
    </row>
    <row r="58" spans="2:8" ht="45.75" customHeight="1" x14ac:dyDescent="0.2">
      <c r="B58" s="129"/>
      <c r="C58" s="1211" t="s">
        <v>592</v>
      </c>
      <c r="D58" s="1212"/>
      <c r="E58" s="1213"/>
      <c r="F58" s="130">
        <v>193</v>
      </c>
      <c r="G58" s="130">
        <v>296</v>
      </c>
      <c r="H58" s="131">
        <v>382</v>
      </c>
    </row>
    <row r="59" spans="2:8" ht="45.75" customHeight="1" x14ac:dyDescent="0.2">
      <c r="B59" s="129"/>
      <c r="C59" s="1211" t="s">
        <v>593</v>
      </c>
      <c r="D59" s="1212"/>
      <c r="E59" s="1213"/>
      <c r="F59" s="130">
        <v>417</v>
      </c>
      <c r="G59" s="130">
        <v>393</v>
      </c>
      <c r="H59" s="131">
        <v>378</v>
      </c>
    </row>
    <row r="60" spans="2:8" ht="45.75" customHeight="1" x14ac:dyDescent="0.2">
      <c r="B60" s="129"/>
      <c r="C60" s="1211" t="s">
        <v>589</v>
      </c>
      <c r="D60" s="1212"/>
      <c r="E60" s="1213"/>
      <c r="F60" s="130">
        <v>154</v>
      </c>
      <c r="G60" s="130">
        <v>154</v>
      </c>
      <c r="H60" s="131">
        <v>154</v>
      </c>
    </row>
    <row r="61" spans="2:8" ht="45.75" customHeight="1" x14ac:dyDescent="0.2">
      <c r="B61" s="129"/>
      <c r="C61" s="1211" t="s">
        <v>590</v>
      </c>
      <c r="D61" s="1212"/>
      <c r="E61" s="1213"/>
      <c r="F61" s="130">
        <v>128</v>
      </c>
      <c r="G61" s="130">
        <v>128</v>
      </c>
      <c r="H61" s="131">
        <v>128</v>
      </c>
    </row>
    <row r="62" spans="2:8" ht="45.75" customHeight="1" thickBot="1" x14ac:dyDescent="0.25">
      <c r="B62" s="132"/>
      <c r="C62" s="1214" t="s">
        <v>591</v>
      </c>
      <c r="D62" s="1215"/>
      <c r="E62" s="1216"/>
      <c r="F62" s="133">
        <v>126</v>
      </c>
      <c r="G62" s="133">
        <v>125</v>
      </c>
      <c r="H62" s="134">
        <v>124</v>
      </c>
    </row>
    <row r="63" spans="2:8" ht="52.5" customHeight="1" thickBot="1" x14ac:dyDescent="0.25">
      <c r="B63" s="135"/>
      <c r="C63" s="1217" t="s">
        <v>53</v>
      </c>
      <c r="D63" s="1217"/>
      <c r="E63" s="1218"/>
      <c r="F63" s="136">
        <v>8053</v>
      </c>
      <c r="G63" s="136">
        <v>9645</v>
      </c>
      <c r="H63" s="137">
        <v>10084</v>
      </c>
    </row>
    <row r="64" spans="2:8" ht="13.2" x14ac:dyDescent="0.2"/>
  </sheetData>
  <sheetProtection algorithmName="SHA-512" hashValue="cwy/6KK3IIdz5pNAqv63N86DTW3G3Yu7OW0QzcKd8q0+V4dYGSrbeGJY+Ao07mYXcE/DINB9D6fdKHdqQoGfWQ==" saltValue="x5QbFg/0HyUuLaSoouhZ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547</v>
      </c>
      <c r="G2" s="151"/>
      <c r="H2" s="152"/>
    </row>
    <row r="3" spans="1:8" x14ac:dyDescent="0.2">
      <c r="A3" s="148" t="s">
        <v>540</v>
      </c>
      <c r="B3" s="153"/>
      <c r="C3" s="154"/>
      <c r="D3" s="155">
        <v>22948</v>
      </c>
      <c r="E3" s="156"/>
      <c r="F3" s="157">
        <v>33173</v>
      </c>
      <c r="G3" s="158"/>
      <c r="H3" s="159"/>
    </row>
    <row r="4" spans="1:8" x14ac:dyDescent="0.2">
      <c r="A4" s="160"/>
      <c r="B4" s="161"/>
      <c r="C4" s="162"/>
      <c r="D4" s="163">
        <v>15481</v>
      </c>
      <c r="E4" s="164"/>
      <c r="F4" s="165">
        <v>20353</v>
      </c>
      <c r="G4" s="166"/>
      <c r="H4" s="167"/>
    </row>
    <row r="5" spans="1:8" x14ac:dyDescent="0.2">
      <c r="A5" s="148" t="s">
        <v>542</v>
      </c>
      <c r="B5" s="153"/>
      <c r="C5" s="154"/>
      <c r="D5" s="155">
        <v>22382</v>
      </c>
      <c r="E5" s="156"/>
      <c r="F5" s="157">
        <v>37644</v>
      </c>
      <c r="G5" s="158"/>
      <c r="H5" s="159"/>
    </row>
    <row r="6" spans="1:8" x14ac:dyDescent="0.2">
      <c r="A6" s="160"/>
      <c r="B6" s="161"/>
      <c r="C6" s="162"/>
      <c r="D6" s="163">
        <v>10521</v>
      </c>
      <c r="E6" s="164"/>
      <c r="F6" s="165">
        <v>24939</v>
      </c>
      <c r="G6" s="166"/>
      <c r="H6" s="167"/>
    </row>
    <row r="7" spans="1:8" x14ac:dyDescent="0.2">
      <c r="A7" s="148" t="s">
        <v>543</v>
      </c>
      <c r="B7" s="153"/>
      <c r="C7" s="154"/>
      <c r="D7" s="155">
        <v>34983</v>
      </c>
      <c r="E7" s="156"/>
      <c r="F7" s="157">
        <v>39221</v>
      </c>
      <c r="G7" s="158"/>
      <c r="H7" s="159"/>
    </row>
    <row r="8" spans="1:8" x14ac:dyDescent="0.2">
      <c r="A8" s="160"/>
      <c r="B8" s="161"/>
      <c r="C8" s="162"/>
      <c r="D8" s="163">
        <v>15645</v>
      </c>
      <c r="E8" s="164"/>
      <c r="F8" s="165">
        <v>24821</v>
      </c>
      <c r="G8" s="166"/>
      <c r="H8" s="167"/>
    </row>
    <row r="9" spans="1:8" x14ac:dyDescent="0.2">
      <c r="A9" s="148" t="s">
        <v>544</v>
      </c>
      <c r="B9" s="153"/>
      <c r="C9" s="154"/>
      <c r="D9" s="155">
        <v>17913</v>
      </c>
      <c r="E9" s="156"/>
      <c r="F9" s="157">
        <v>38566</v>
      </c>
      <c r="G9" s="158"/>
      <c r="H9" s="159"/>
    </row>
    <row r="10" spans="1:8" x14ac:dyDescent="0.2">
      <c r="A10" s="160"/>
      <c r="B10" s="161"/>
      <c r="C10" s="162"/>
      <c r="D10" s="163">
        <v>11800</v>
      </c>
      <c r="E10" s="164"/>
      <c r="F10" s="165">
        <v>24059</v>
      </c>
      <c r="G10" s="166"/>
      <c r="H10" s="167"/>
    </row>
    <row r="11" spans="1:8" x14ac:dyDescent="0.2">
      <c r="A11" s="148" t="s">
        <v>545</v>
      </c>
      <c r="B11" s="153"/>
      <c r="C11" s="154"/>
      <c r="D11" s="155">
        <v>25308</v>
      </c>
      <c r="E11" s="156"/>
      <c r="F11" s="157">
        <v>35156</v>
      </c>
      <c r="G11" s="158"/>
      <c r="H11" s="159"/>
    </row>
    <row r="12" spans="1:8" x14ac:dyDescent="0.2">
      <c r="A12" s="160"/>
      <c r="B12" s="161"/>
      <c r="C12" s="168"/>
      <c r="D12" s="163">
        <v>19174</v>
      </c>
      <c r="E12" s="164"/>
      <c r="F12" s="165">
        <v>22430</v>
      </c>
      <c r="G12" s="166"/>
      <c r="H12" s="167"/>
    </row>
    <row r="13" spans="1:8" x14ac:dyDescent="0.2">
      <c r="A13" s="148"/>
      <c r="B13" s="153"/>
      <c r="C13" s="169"/>
      <c r="D13" s="170">
        <v>24707</v>
      </c>
      <c r="E13" s="171"/>
      <c r="F13" s="172">
        <v>36752</v>
      </c>
      <c r="G13" s="173"/>
      <c r="H13" s="159"/>
    </row>
    <row r="14" spans="1:8" x14ac:dyDescent="0.2">
      <c r="A14" s="160"/>
      <c r="B14" s="161"/>
      <c r="C14" s="162"/>
      <c r="D14" s="163">
        <v>14524</v>
      </c>
      <c r="E14" s="164"/>
      <c r="F14" s="165">
        <v>23320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0.82</v>
      </c>
      <c r="C19" s="174">
        <f>ROUND(VALUE(SUBSTITUTE(実質収支比率等に係る経年分析!G$48,"▲","-")),2)</f>
        <v>1.45</v>
      </c>
      <c r="D19" s="174">
        <f>ROUND(VALUE(SUBSTITUTE(実質収支比率等に係る経年分析!H$48,"▲","-")),2)</f>
        <v>1.85</v>
      </c>
      <c r="E19" s="174">
        <f>ROUND(VALUE(SUBSTITUTE(実質収支比率等に係る経年分析!I$48,"▲","-")),2)</f>
        <v>2.19</v>
      </c>
      <c r="F19" s="174">
        <f>ROUND(VALUE(SUBSTITUTE(実質収支比率等に係る経年分析!J$48,"▲","-")),2)</f>
        <v>2.2999999999999998</v>
      </c>
    </row>
    <row r="20" spans="1:11" x14ac:dyDescent="0.2">
      <c r="A20" s="174" t="s">
        <v>57</v>
      </c>
      <c r="B20" s="174">
        <f>ROUND(VALUE(SUBSTITUTE(実質収支比率等に係る経年分析!F$47,"▲","-")),2)</f>
        <v>6.57</v>
      </c>
      <c r="C20" s="174">
        <f>ROUND(VALUE(SUBSTITUTE(実質収支比率等に係る経年分析!G$47,"▲","-")),2)</f>
        <v>6.88</v>
      </c>
      <c r="D20" s="174">
        <f>ROUND(VALUE(SUBSTITUTE(実質収支比率等に係る経年分析!H$47,"▲","-")),2)</f>
        <v>7.83</v>
      </c>
      <c r="E20" s="174">
        <f>ROUND(VALUE(SUBSTITUTE(実質収支比率等に係る経年分析!I$47,"▲","-")),2)</f>
        <v>8.6999999999999993</v>
      </c>
      <c r="F20" s="174">
        <f>ROUND(VALUE(SUBSTITUTE(実質収支比率等に係る経年分析!J$47,"▲","-")),2)</f>
        <v>9.65</v>
      </c>
    </row>
    <row r="21" spans="1:11" x14ac:dyDescent="0.2">
      <c r="A21" s="174" t="s">
        <v>58</v>
      </c>
      <c r="B21" s="174">
        <f>IF(ISNUMBER(VALUE(SUBSTITUTE(実質収支比率等に係る経年分析!F$49,"▲","-"))),ROUND(VALUE(SUBSTITUTE(実質収支比率等に係る経年分析!F$49,"▲","-")),2),NA())</f>
        <v>1.61</v>
      </c>
      <c r="C21" s="174">
        <f>IF(ISNUMBER(VALUE(SUBSTITUTE(実質収支比率等に係る経年分析!G$49,"▲","-"))),ROUND(VALUE(SUBSTITUTE(実質収支比率等に係る経年分析!G$49,"▲","-")),2),NA())</f>
        <v>1.07</v>
      </c>
      <c r="D21" s="174">
        <f>IF(ISNUMBER(VALUE(SUBSTITUTE(実質収支比率等に係る経年分析!H$49,"▲","-"))),ROUND(VALUE(SUBSTITUTE(実質収支比率等に係る経年分析!H$49,"▲","-")),2),NA())</f>
        <v>1.48</v>
      </c>
      <c r="E21" s="174">
        <f>IF(ISNUMBER(VALUE(SUBSTITUTE(実質収支比率等に係る経年分析!I$49,"▲","-"))),ROUND(VALUE(SUBSTITUTE(実質収支比率等に係る経年分析!I$49,"▲","-")),2),NA())</f>
        <v>3.05</v>
      </c>
      <c r="F21" s="174">
        <f>IF(ISNUMBER(VALUE(SUBSTITUTE(実質収支比率等に係る経年分析!J$49,"▲","-"))),ROUND(VALUE(SUBSTITUTE(実質収支比率等に係る経年分析!J$49,"▲","-")),2),NA())</f>
        <v>0.88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墓地公園事業特別会計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1.1200000000000001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6480</v>
      </c>
      <c r="E42" s="176"/>
      <c r="F42" s="176"/>
      <c r="G42" s="176">
        <f>'実質公債費比率（分子）の構造'!L$52</f>
        <v>6388</v>
      </c>
      <c r="H42" s="176"/>
      <c r="I42" s="176"/>
      <c r="J42" s="176">
        <f>'実質公債費比率（分子）の構造'!M$52</f>
        <v>6359</v>
      </c>
      <c r="K42" s="176"/>
      <c r="L42" s="176"/>
      <c r="M42" s="176">
        <f>'実質公債費比率（分子）の構造'!N$52</f>
        <v>6479</v>
      </c>
      <c r="N42" s="176"/>
      <c r="O42" s="176"/>
      <c r="P42" s="176">
        <f>'実質公債費比率（分子）の構造'!O$52</f>
        <v>6445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25</v>
      </c>
      <c r="C44" s="176"/>
      <c r="D44" s="176"/>
      <c r="E44" s="176">
        <f>'実質公債費比率（分子）の構造'!L$50</f>
        <v>18</v>
      </c>
      <c r="F44" s="176"/>
      <c r="G44" s="176"/>
      <c r="H44" s="176">
        <f>'実質公債費比率（分子）の構造'!M$50</f>
        <v>20</v>
      </c>
      <c r="I44" s="176"/>
      <c r="J44" s="176"/>
      <c r="K44" s="176">
        <f>'実質公債費比率（分子）の構造'!N$50</f>
        <v>15</v>
      </c>
      <c r="L44" s="176"/>
      <c r="M44" s="176"/>
      <c r="N44" s="176">
        <f>'実質公債費比率（分子）の構造'!O$50</f>
        <v>15</v>
      </c>
      <c r="O44" s="176"/>
      <c r="P44" s="176"/>
    </row>
    <row r="45" spans="1:16" x14ac:dyDescent="0.2">
      <c r="A45" s="176" t="s">
        <v>68</v>
      </c>
      <c r="B45" s="176">
        <f>'実質公債費比率（分子）の構造'!K$49</f>
        <v>254</v>
      </c>
      <c r="C45" s="176"/>
      <c r="D45" s="176"/>
      <c r="E45" s="176">
        <f>'実質公債費比率（分子）の構造'!L$49</f>
        <v>240</v>
      </c>
      <c r="F45" s="176"/>
      <c r="G45" s="176"/>
      <c r="H45" s="176">
        <f>'実質公債費比率（分子）の構造'!M$49</f>
        <v>356</v>
      </c>
      <c r="I45" s="176"/>
      <c r="J45" s="176"/>
      <c r="K45" s="176">
        <f>'実質公債費比率（分子）の構造'!N$49</f>
        <v>282</v>
      </c>
      <c r="L45" s="176"/>
      <c r="M45" s="176"/>
      <c r="N45" s="176">
        <f>'実質公債費比率（分子）の構造'!O$49</f>
        <v>283</v>
      </c>
      <c r="O45" s="176"/>
      <c r="P45" s="176"/>
    </row>
    <row r="46" spans="1:16" x14ac:dyDescent="0.2">
      <c r="A46" s="176" t="s">
        <v>69</v>
      </c>
      <c r="B46" s="176">
        <f>'実質公債費比率（分子）の構造'!K$48</f>
        <v>986</v>
      </c>
      <c r="C46" s="176"/>
      <c r="D46" s="176"/>
      <c r="E46" s="176">
        <f>'実質公債費比率（分子）の構造'!L$48</f>
        <v>953</v>
      </c>
      <c r="F46" s="176"/>
      <c r="G46" s="176"/>
      <c r="H46" s="176">
        <f>'実質公債費比率（分子）の構造'!M$48</f>
        <v>1048</v>
      </c>
      <c r="I46" s="176"/>
      <c r="J46" s="176"/>
      <c r="K46" s="176">
        <f>'実質公債費比率（分子）の構造'!N$48</f>
        <v>1115</v>
      </c>
      <c r="L46" s="176"/>
      <c r="M46" s="176"/>
      <c r="N46" s="176">
        <f>'実質公債費比率（分子）の構造'!O$48</f>
        <v>1175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5449</v>
      </c>
      <c r="C49" s="176"/>
      <c r="D49" s="176"/>
      <c r="E49" s="176">
        <f>'実質公債費比率（分子）の構造'!L$45</f>
        <v>5377</v>
      </c>
      <c r="F49" s="176"/>
      <c r="G49" s="176"/>
      <c r="H49" s="176">
        <f>'実質公債費比率（分子）の構造'!M$45</f>
        <v>5064</v>
      </c>
      <c r="I49" s="176"/>
      <c r="J49" s="176"/>
      <c r="K49" s="176">
        <f>'実質公債費比率（分子）の構造'!N$45</f>
        <v>4807</v>
      </c>
      <c r="L49" s="176"/>
      <c r="M49" s="176"/>
      <c r="N49" s="176">
        <f>'実質公債費比率（分子）の構造'!O$45</f>
        <v>4626</v>
      </c>
      <c r="O49" s="176"/>
      <c r="P49" s="176"/>
    </row>
    <row r="50" spans="1:16" x14ac:dyDescent="0.2">
      <c r="A50" s="176" t="s">
        <v>73</v>
      </c>
      <c r="B50" s="176" t="e">
        <f>NA()</f>
        <v>#N/A</v>
      </c>
      <c r="C50" s="176">
        <f>IF(ISNUMBER('実質公債費比率（分子）の構造'!K$53),'実質公債費比率（分子）の構造'!K$53,NA())</f>
        <v>234</v>
      </c>
      <c r="D50" s="176" t="e">
        <f>NA()</f>
        <v>#N/A</v>
      </c>
      <c r="E50" s="176" t="e">
        <f>NA()</f>
        <v>#N/A</v>
      </c>
      <c r="F50" s="176">
        <f>IF(ISNUMBER('実質公債費比率（分子）の構造'!L$53),'実質公債費比率（分子）の構造'!L$53,NA())</f>
        <v>200</v>
      </c>
      <c r="G50" s="176" t="e">
        <f>NA()</f>
        <v>#N/A</v>
      </c>
      <c r="H50" s="176" t="e">
        <f>NA()</f>
        <v>#N/A</v>
      </c>
      <c r="I50" s="176">
        <f>IF(ISNUMBER('実質公債費比率（分子）の構造'!M$53),'実質公債費比率（分子）の構造'!M$53,NA())</f>
        <v>129</v>
      </c>
      <c r="J50" s="176" t="e">
        <f>NA()</f>
        <v>#N/A</v>
      </c>
      <c r="K50" s="176" t="e">
        <f>NA()</f>
        <v>#N/A</v>
      </c>
      <c r="L50" s="176">
        <f>IF(ISNUMBER('実質公債費比率（分子）の構造'!N$53),'実質公債費比率（分子）の構造'!N$53,NA())</f>
        <v>-260</v>
      </c>
      <c r="M50" s="176" t="e">
        <f>NA()</f>
        <v>#N/A</v>
      </c>
      <c r="N50" s="176" t="e">
        <f>NA()</f>
        <v>#N/A</v>
      </c>
      <c r="O50" s="176">
        <f>IF(ISNUMBER('実質公債費比率（分子）の構造'!O$53),'実質公債費比率（分子）の構造'!O$53,NA())</f>
        <v>-346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65889</v>
      </c>
      <c r="E56" s="175"/>
      <c r="F56" s="175"/>
      <c r="G56" s="175">
        <f>'将来負担比率（分子）の構造'!J$52</f>
        <v>66074</v>
      </c>
      <c r="H56" s="175"/>
      <c r="I56" s="175"/>
      <c r="J56" s="175">
        <f>'将来負担比率（分子）の構造'!K$52</f>
        <v>65640</v>
      </c>
      <c r="K56" s="175"/>
      <c r="L56" s="175"/>
      <c r="M56" s="175">
        <f>'将来負担比率（分子）の構造'!L$52</f>
        <v>64924</v>
      </c>
      <c r="N56" s="175"/>
      <c r="O56" s="175"/>
      <c r="P56" s="175">
        <f>'将来負担比率（分子）の構造'!M$52</f>
        <v>64742</v>
      </c>
    </row>
    <row r="57" spans="1:16" x14ac:dyDescent="0.2">
      <c r="A57" s="175" t="s">
        <v>44</v>
      </c>
      <c r="B57" s="175"/>
      <c r="C57" s="175"/>
      <c r="D57" s="175">
        <f>'将来負担比率（分子）の構造'!I$51</f>
        <v>14690</v>
      </c>
      <c r="E57" s="175"/>
      <c r="F57" s="175"/>
      <c r="G57" s="175">
        <f>'将来負担比率（分子）の構造'!J$51</f>
        <v>14702</v>
      </c>
      <c r="H57" s="175"/>
      <c r="I57" s="175"/>
      <c r="J57" s="175">
        <f>'将来負担比率（分子）の構造'!K$51</f>
        <v>15011</v>
      </c>
      <c r="K57" s="175"/>
      <c r="L57" s="175"/>
      <c r="M57" s="175">
        <f>'将来負担比率（分子）の構造'!L$51</f>
        <v>16315</v>
      </c>
      <c r="N57" s="175"/>
      <c r="O57" s="175"/>
      <c r="P57" s="175">
        <f>'将来負担比率（分子）の構造'!M$51</f>
        <v>15696</v>
      </c>
    </row>
    <row r="58" spans="1:16" x14ac:dyDescent="0.2">
      <c r="A58" s="175" t="s">
        <v>43</v>
      </c>
      <c r="B58" s="175"/>
      <c r="C58" s="175"/>
      <c r="D58" s="175">
        <f>'将来負担比率（分子）の構造'!I$50</f>
        <v>10841</v>
      </c>
      <c r="E58" s="175"/>
      <c r="F58" s="175"/>
      <c r="G58" s="175">
        <f>'将来負担比率（分子）の構造'!J$50</f>
        <v>10342</v>
      </c>
      <c r="H58" s="175"/>
      <c r="I58" s="175"/>
      <c r="J58" s="175">
        <f>'将来負担比率（分子）の構造'!K$50</f>
        <v>10560</v>
      </c>
      <c r="K58" s="175"/>
      <c r="L58" s="175"/>
      <c r="M58" s="175">
        <f>'将来負担比率（分子）の構造'!L$50</f>
        <v>12401</v>
      </c>
      <c r="N58" s="175"/>
      <c r="O58" s="175"/>
      <c r="P58" s="175">
        <f>'将来負担比率（分子）の構造'!M$50</f>
        <v>12856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649</v>
      </c>
      <c r="C61" s="175"/>
      <c r="D61" s="175"/>
      <c r="E61" s="175">
        <f>'将来負担比率（分子）の構造'!J$46</f>
        <v>538</v>
      </c>
      <c r="F61" s="175"/>
      <c r="G61" s="175"/>
      <c r="H61" s="175">
        <f>'将来負担比率（分子）の構造'!K$46</f>
        <v>590</v>
      </c>
      <c r="I61" s="175"/>
      <c r="J61" s="175"/>
      <c r="K61" s="175">
        <f>'将来負担比率（分子）の構造'!L$46</f>
        <v>256</v>
      </c>
      <c r="L61" s="175"/>
      <c r="M61" s="175"/>
      <c r="N61" s="175">
        <f>'将来負担比率（分子）の構造'!M$46</f>
        <v>269</v>
      </c>
      <c r="O61" s="175"/>
      <c r="P61" s="175"/>
    </row>
    <row r="62" spans="1:16" x14ac:dyDescent="0.2">
      <c r="A62" s="175" t="s">
        <v>37</v>
      </c>
      <c r="B62" s="175">
        <f>'将来負担比率（分子）の構造'!I$45</f>
        <v>8804</v>
      </c>
      <c r="C62" s="175"/>
      <c r="D62" s="175"/>
      <c r="E62" s="175">
        <f>'将来負担比率（分子）の構造'!J$45</f>
        <v>9110</v>
      </c>
      <c r="F62" s="175"/>
      <c r="G62" s="175"/>
      <c r="H62" s="175">
        <f>'将来負担比率（分子）の構造'!K$45</f>
        <v>8850</v>
      </c>
      <c r="I62" s="175"/>
      <c r="J62" s="175"/>
      <c r="K62" s="175">
        <f>'将来負担比率（分子）の構造'!L$45</f>
        <v>9317</v>
      </c>
      <c r="L62" s="175"/>
      <c r="M62" s="175"/>
      <c r="N62" s="175">
        <f>'将来負担比率（分子）の構造'!M$45</f>
        <v>9958</v>
      </c>
      <c r="O62" s="175"/>
      <c r="P62" s="175"/>
    </row>
    <row r="63" spans="1:16" x14ac:dyDescent="0.2">
      <c r="A63" s="175" t="s">
        <v>36</v>
      </c>
      <c r="B63" s="175">
        <f>'将来負担比率（分子）の構造'!I$44</f>
        <v>3382</v>
      </c>
      <c r="C63" s="175"/>
      <c r="D63" s="175"/>
      <c r="E63" s="175">
        <f>'将来負担比率（分子）の構造'!J$44</f>
        <v>3348</v>
      </c>
      <c r="F63" s="175"/>
      <c r="G63" s="175"/>
      <c r="H63" s="175">
        <f>'将来負担比率（分子）の構造'!K$44</f>
        <v>3000</v>
      </c>
      <c r="I63" s="175"/>
      <c r="J63" s="175"/>
      <c r="K63" s="175">
        <f>'将来負担比率（分子）の構造'!L$44</f>
        <v>2825</v>
      </c>
      <c r="L63" s="175"/>
      <c r="M63" s="175"/>
      <c r="N63" s="175">
        <f>'将来負担比率（分子）の構造'!M$44</f>
        <v>2795</v>
      </c>
      <c r="O63" s="175"/>
      <c r="P63" s="175"/>
    </row>
    <row r="64" spans="1:16" x14ac:dyDescent="0.2">
      <c r="A64" s="175" t="s">
        <v>35</v>
      </c>
      <c r="B64" s="175">
        <f>'将来負担比率（分子）の構造'!I$43</f>
        <v>15258</v>
      </c>
      <c r="C64" s="175"/>
      <c r="D64" s="175"/>
      <c r="E64" s="175">
        <f>'将来負担比率（分子）の構造'!J$43</f>
        <v>14467</v>
      </c>
      <c r="F64" s="175"/>
      <c r="G64" s="175"/>
      <c r="H64" s="175">
        <f>'将来負担比率（分子）の構造'!K$43</f>
        <v>15013</v>
      </c>
      <c r="I64" s="175"/>
      <c r="J64" s="175"/>
      <c r="K64" s="175">
        <f>'将来負担比率（分子）の構造'!L$43</f>
        <v>15172</v>
      </c>
      <c r="L64" s="175"/>
      <c r="M64" s="175"/>
      <c r="N64" s="175">
        <f>'将来負担比率（分子）の構造'!M$43</f>
        <v>16036</v>
      </c>
      <c r="O64" s="175"/>
      <c r="P64" s="175"/>
    </row>
    <row r="65" spans="1:16" x14ac:dyDescent="0.2">
      <c r="A65" s="175" t="s">
        <v>34</v>
      </c>
      <c r="B65" s="175">
        <f>'将来負担比率（分子）の構造'!I$42</f>
        <v>2341</v>
      </c>
      <c r="C65" s="175"/>
      <c r="D65" s="175"/>
      <c r="E65" s="175">
        <f>'将来負担比率（分子）の構造'!J$42</f>
        <v>1917</v>
      </c>
      <c r="F65" s="175"/>
      <c r="G65" s="175"/>
      <c r="H65" s="175">
        <f>'将来負担比率（分子）の構造'!K$42</f>
        <v>609</v>
      </c>
      <c r="I65" s="175"/>
      <c r="J65" s="175"/>
      <c r="K65" s="175">
        <f>'将来負担比率（分子）の構造'!L$42</f>
        <v>1033</v>
      </c>
      <c r="L65" s="175"/>
      <c r="M65" s="175"/>
      <c r="N65" s="175">
        <f>'将来負担比率（分子）の構造'!M$42</f>
        <v>833</v>
      </c>
      <c r="O65" s="175"/>
      <c r="P65" s="175"/>
    </row>
    <row r="66" spans="1:16" x14ac:dyDescent="0.2">
      <c r="A66" s="175" t="s">
        <v>33</v>
      </c>
      <c r="B66" s="175">
        <f>'将来負担比率（分子）の構造'!I$41</f>
        <v>43956</v>
      </c>
      <c r="C66" s="175"/>
      <c r="D66" s="175"/>
      <c r="E66" s="175">
        <f>'将来負担比率（分子）の構造'!J$41</f>
        <v>43453</v>
      </c>
      <c r="F66" s="175"/>
      <c r="G66" s="175"/>
      <c r="H66" s="175">
        <f>'将来負担比率（分子）の構造'!K$41</f>
        <v>44174</v>
      </c>
      <c r="I66" s="175"/>
      <c r="J66" s="175"/>
      <c r="K66" s="175">
        <f>'将来負担比率（分子）の構造'!L$41</f>
        <v>41353</v>
      </c>
      <c r="L66" s="175"/>
      <c r="M66" s="175"/>
      <c r="N66" s="175">
        <f>'将来負担比率（分子）の構造'!M$41</f>
        <v>39007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2829</v>
      </c>
      <c r="C72" s="179">
        <f>基金残高に係る経年分析!G55</f>
        <v>3303</v>
      </c>
      <c r="D72" s="179">
        <f>基金残高に係る経年分析!H55</f>
        <v>3605</v>
      </c>
    </row>
    <row r="73" spans="1:16" x14ac:dyDescent="0.2">
      <c r="A73" s="178" t="s">
        <v>80</v>
      </c>
      <c r="B73" s="179">
        <f>基金残高に係る経年分析!F56</f>
        <v>1812</v>
      </c>
      <c r="C73" s="179">
        <f>基金残高に係る経年分析!G56</f>
        <v>2883</v>
      </c>
      <c r="D73" s="179">
        <f>基金残高に係る経年分析!H56</f>
        <v>3034</v>
      </c>
    </row>
    <row r="74" spans="1:16" x14ac:dyDescent="0.2">
      <c r="A74" s="178" t="s">
        <v>81</v>
      </c>
      <c r="B74" s="179">
        <f>基金残高に係る経年分析!F57</f>
        <v>3413</v>
      </c>
      <c r="C74" s="179">
        <f>基金残高に係る経年分析!G57</f>
        <v>3460</v>
      </c>
      <c r="D74" s="179">
        <f>基金残高に係る経年分析!H57</f>
        <v>3445</v>
      </c>
    </row>
  </sheetData>
  <sheetProtection algorithmName="SHA-512" hashValue="IXurm06IX39+LdRsXLorK9OTKl1mEB20IXX3TheGx5Uu62yOPeaH3sre3SifYLVXvAynUWalUB/73K7vzLQhLg==" saltValue="4SNWbIV/If9tarfWMV6l6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24401726</v>
      </c>
      <c r="S5" s="613"/>
      <c r="T5" s="613"/>
      <c r="U5" s="613"/>
      <c r="V5" s="613"/>
      <c r="W5" s="613"/>
      <c r="X5" s="613"/>
      <c r="Y5" s="614"/>
      <c r="Z5" s="615">
        <v>34.4</v>
      </c>
      <c r="AA5" s="615"/>
      <c r="AB5" s="615"/>
      <c r="AC5" s="615"/>
      <c r="AD5" s="616">
        <v>22702678</v>
      </c>
      <c r="AE5" s="616"/>
      <c r="AF5" s="616"/>
      <c r="AG5" s="616"/>
      <c r="AH5" s="616"/>
      <c r="AI5" s="616"/>
      <c r="AJ5" s="616"/>
      <c r="AK5" s="616"/>
      <c r="AL5" s="617">
        <v>60.5</v>
      </c>
      <c r="AM5" s="618"/>
      <c r="AN5" s="618"/>
      <c r="AO5" s="619"/>
      <c r="AP5" s="609" t="s">
        <v>229</v>
      </c>
      <c r="AQ5" s="610"/>
      <c r="AR5" s="610"/>
      <c r="AS5" s="610"/>
      <c r="AT5" s="610"/>
      <c r="AU5" s="610"/>
      <c r="AV5" s="610"/>
      <c r="AW5" s="610"/>
      <c r="AX5" s="610"/>
      <c r="AY5" s="610"/>
      <c r="AZ5" s="610"/>
      <c r="BA5" s="610"/>
      <c r="BB5" s="610"/>
      <c r="BC5" s="610"/>
      <c r="BD5" s="610"/>
      <c r="BE5" s="610"/>
      <c r="BF5" s="611"/>
      <c r="BG5" s="623">
        <v>22702678</v>
      </c>
      <c r="BH5" s="624"/>
      <c r="BI5" s="624"/>
      <c r="BJ5" s="624"/>
      <c r="BK5" s="624"/>
      <c r="BL5" s="624"/>
      <c r="BM5" s="624"/>
      <c r="BN5" s="625"/>
      <c r="BO5" s="626">
        <v>93</v>
      </c>
      <c r="BP5" s="626"/>
      <c r="BQ5" s="626"/>
      <c r="BR5" s="626"/>
      <c r="BS5" s="627">
        <v>440961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358117</v>
      </c>
      <c r="S6" s="624"/>
      <c r="T6" s="624"/>
      <c r="U6" s="624"/>
      <c r="V6" s="624"/>
      <c r="W6" s="624"/>
      <c r="X6" s="624"/>
      <c r="Y6" s="625"/>
      <c r="Z6" s="626">
        <v>0.5</v>
      </c>
      <c r="AA6" s="626"/>
      <c r="AB6" s="626"/>
      <c r="AC6" s="626"/>
      <c r="AD6" s="627">
        <v>358117</v>
      </c>
      <c r="AE6" s="627"/>
      <c r="AF6" s="627"/>
      <c r="AG6" s="627"/>
      <c r="AH6" s="627"/>
      <c r="AI6" s="627"/>
      <c r="AJ6" s="627"/>
      <c r="AK6" s="627"/>
      <c r="AL6" s="628">
        <v>1</v>
      </c>
      <c r="AM6" s="629"/>
      <c r="AN6" s="629"/>
      <c r="AO6" s="630"/>
      <c r="AP6" s="620" t="s">
        <v>234</v>
      </c>
      <c r="AQ6" s="621"/>
      <c r="AR6" s="621"/>
      <c r="AS6" s="621"/>
      <c r="AT6" s="621"/>
      <c r="AU6" s="621"/>
      <c r="AV6" s="621"/>
      <c r="AW6" s="621"/>
      <c r="AX6" s="621"/>
      <c r="AY6" s="621"/>
      <c r="AZ6" s="621"/>
      <c r="BA6" s="621"/>
      <c r="BB6" s="621"/>
      <c r="BC6" s="621"/>
      <c r="BD6" s="621"/>
      <c r="BE6" s="621"/>
      <c r="BF6" s="622"/>
      <c r="BG6" s="623">
        <v>22702678</v>
      </c>
      <c r="BH6" s="624"/>
      <c r="BI6" s="624"/>
      <c r="BJ6" s="624"/>
      <c r="BK6" s="624"/>
      <c r="BL6" s="624"/>
      <c r="BM6" s="624"/>
      <c r="BN6" s="625"/>
      <c r="BO6" s="626">
        <v>93</v>
      </c>
      <c r="BP6" s="626"/>
      <c r="BQ6" s="626"/>
      <c r="BR6" s="626"/>
      <c r="BS6" s="627">
        <v>440961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452871</v>
      </c>
      <c r="CS6" s="624"/>
      <c r="CT6" s="624"/>
      <c r="CU6" s="624"/>
      <c r="CV6" s="624"/>
      <c r="CW6" s="624"/>
      <c r="CX6" s="624"/>
      <c r="CY6" s="625"/>
      <c r="CZ6" s="617">
        <v>0.7</v>
      </c>
      <c r="DA6" s="618"/>
      <c r="DB6" s="618"/>
      <c r="DC6" s="634"/>
      <c r="DD6" s="632">
        <v>29074</v>
      </c>
      <c r="DE6" s="624"/>
      <c r="DF6" s="624"/>
      <c r="DG6" s="624"/>
      <c r="DH6" s="624"/>
      <c r="DI6" s="624"/>
      <c r="DJ6" s="624"/>
      <c r="DK6" s="624"/>
      <c r="DL6" s="624"/>
      <c r="DM6" s="624"/>
      <c r="DN6" s="624"/>
      <c r="DO6" s="624"/>
      <c r="DP6" s="625"/>
      <c r="DQ6" s="632">
        <v>451762</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10778</v>
      </c>
      <c r="S7" s="624"/>
      <c r="T7" s="624"/>
      <c r="U7" s="624"/>
      <c r="V7" s="624"/>
      <c r="W7" s="624"/>
      <c r="X7" s="624"/>
      <c r="Y7" s="625"/>
      <c r="Z7" s="626">
        <v>0</v>
      </c>
      <c r="AA7" s="626"/>
      <c r="AB7" s="626"/>
      <c r="AC7" s="626"/>
      <c r="AD7" s="627">
        <v>10778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11591473</v>
      </c>
      <c r="BH7" s="624"/>
      <c r="BI7" s="624"/>
      <c r="BJ7" s="624"/>
      <c r="BK7" s="624"/>
      <c r="BL7" s="624"/>
      <c r="BM7" s="624"/>
      <c r="BN7" s="625"/>
      <c r="BO7" s="626">
        <v>47.5</v>
      </c>
      <c r="BP7" s="626"/>
      <c r="BQ7" s="626"/>
      <c r="BR7" s="626"/>
      <c r="BS7" s="627">
        <v>440961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6913962</v>
      </c>
      <c r="CS7" s="624"/>
      <c r="CT7" s="624"/>
      <c r="CU7" s="624"/>
      <c r="CV7" s="624"/>
      <c r="CW7" s="624"/>
      <c r="CX7" s="624"/>
      <c r="CY7" s="625"/>
      <c r="CZ7" s="626">
        <v>9.9</v>
      </c>
      <c r="DA7" s="626"/>
      <c r="DB7" s="626"/>
      <c r="DC7" s="626"/>
      <c r="DD7" s="632">
        <v>1563823</v>
      </c>
      <c r="DE7" s="624"/>
      <c r="DF7" s="624"/>
      <c r="DG7" s="624"/>
      <c r="DH7" s="624"/>
      <c r="DI7" s="624"/>
      <c r="DJ7" s="624"/>
      <c r="DK7" s="624"/>
      <c r="DL7" s="624"/>
      <c r="DM7" s="624"/>
      <c r="DN7" s="624"/>
      <c r="DO7" s="624"/>
      <c r="DP7" s="625"/>
      <c r="DQ7" s="632">
        <v>5471793</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210778</v>
      </c>
      <c r="S8" s="624"/>
      <c r="T8" s="624"/>
      <c r="U8" s="624"/>
      <c r="V8" s="624"/>
      <c r="W8" s="624"/>
      <c r="X8" s="624"/>
      <c r="Y8" s="625"/>
      <c r="Z8" s="626">
        <v>0.3</v>
      </c>
      <c r="AA8" s="626"/>
      <c r="AB8" s="626"/>
      <c r="AC8" s="626"/>
      <c r="AD8" s="627">
        <v>210778</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299191</v>
      </c>
      <c r="BH8" s="624"/>
      <c r="BI8" s="624"/>
      <c r="BJ8" s="624"/>
      <c r="BK8" s="624"/>
      <c r="BL8" s="624"/>
      <c r="BM8" s="624"/>
      <c r="BN8" s="625"/>
      <c r="BO8" s="626">
        <v>1.2</v>
      </c>
      <c r="BP8" s="626"/>
      <c r="BQ8" s="626"/>
      <c r="BR8" s="626"/>
      <c r="BS8" s="627" t="s">
        <v>182</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33387544</v>
      </c>
      <c r="CS8" s="624"/>
      <c r="CT8" s="624"/>
      <c r="CU8" s="624"/>
      <c r="CV8" s="624"/>
      <c r="CW8" s="624"/>
      <c r="CX8" s="624"/>
      <c r="CY8" s="625"/>
      <c r="CZ8" s="626">
        <v>48</v>
      </c>
      <c r="DA8" s="626"/>
      <c r="DB8" s="626"/>
      <c r="DC8" s="626"/>
      <c r="DD8" s="632">
        <v>90525</v>
      </c>
      <c r="DE8" s="624"/>
      <c r="DF8" s="624"/>
      <c r="DG8" s="624"/>
      <c r="DH8" s="624"/>
      <c r="DI8" s="624"/>
      <c r="DJ8" s="624"/>
      <c r="DK8" s="624"/>
      <c r="DL8" s="624"/>
      <c r="DM8" s="624"/>
      <c r="DN8" s="624"/>
      <c r="DO8" s="624"/>
      <c r="DP8" s="625"/>
      <c r="DQ8" s="632">
        <v>15507397</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145493</v>
      </c>
      <c r="S9" s="624"/>
      <c r="T9" s="624"/>
      <c r="U9" s="624"/>
      <c r="V9" s="624"/>
      <c r="W9" s="624"/>
      <c r="X9" s="624"/>
      <c r="Y9" s="625"/>
      <c r="Z9" s="626">
        <v>0.2</v>
      </c>
      <c r="AA9" s="626"/>
      <c r="AB9" s="626"/>
      <c r="AC9" s="626"/>
      <c r="AD9" s="627">
        <v>145493</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9578053</v>
      </c>
      <c r="BH9" s="624"/>
      <c r="BI9" s="624"/>
      <c r="BJ9" s="624"/>
      <c r="BK9" s="624"/>
      <c r="BL9" s="624"/>
      <c r="BM9" s="624"/>
      <c r="BN9" s="625"/>
      <c r="BO9" s="626">
        <v>39.299999999999997</v>
      </c>
      <c r="BP9" s="626"/>
      <c r="BQ9" s="626"/>
      <c r="BR9" s="626"/>
      <c r="BS9" s="627" t="s">
        <v>182</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6814981</v>
      </c>
      <c r="CS9" s="624"/>
      <c r="CT9" s="624"/>
      <c r="CU9" s="624"/>
      <c r="CV9" s="624"/>
      <c r="CW9" s="624"/>
      <c r="CX9" s="624"/>
      <c r="CY9" s="625"/>
      <c r="CZ9" s="626">
        <v>9.8000000000000007</v>
      </c>
      <c r="DA9" s="626"/>
      <c r="DB9" s="626"/>
      <c r="DC9" s="626"/>
      <c r="DD9" s="632">
        <v>61270</v>
      </c>
      <c r="DE9" s="624"/>
      <c r="DF9" s="624"/>
      <c r="DG9" s="624"/>
      <c r="DH9" s="624"/>
      <c r="DI9" s="624"/>
      <c r="DJ9" s="624"/>
      <c r="DK9" s="624"/>
      <c r="DL9" s="624"/>
      <c r="DM9" s="624"/>
      <c r="DN9" s="624"/>
      <c r="DO9" s="624"/>
      <c r="DP9" s="625"/>
      <c r="DQ9" s="632">
        <v>4657583</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247</v>
      </c>
      <c r="AA10" s="626"/>
      <c r="AB10" s="626"/>
      <c r="AC10" s="626"/>
      <c r="AD10" s="627" t="s">
        <v>182</v>
      </c>
      <c r="AE10" s="627"/>
      <c r="AF10" s="627"/>
      <c r="AG10" s="627"/>
      <c r="AH10" s="627"/>
      <c r="AI10" s="627"/>
      <c r="AJ10" s="627"/>
      <c r="AK10" s="627"/>
      <c r="AL10" s="628" t="s">
        <v>182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396947</v>
      </c>
      <c r="BH10" s="624"/>
      <c r="BI10" s="624"/>
      <c r="BJ10" s="624"/>
      <c r="BK10" s="624"/>
      <c r="BL10" s="624"/>
      <c r="BM10" s="624"/>
      <c r="BN10" s="625"/>
      <c r="BO10" s="626">
        <v>1.6</v>
      </c>
      <c r="BP10" s="626"/>
      <c r="BQ10" s="626"/>
      <c r="BR10" s="626"/>
      <c r="BS10" s="627">
        <v>65734</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59207</v>
      </c>
      <c r="CS10" s="624"/>
      <c r="CT10" s="624"/>
      <c r="CU10" s="624"/>
      <c r="CV10" s="624"/>
      <c r="CW10" s="624"/>
      <c r="CX10" s="624"/>
      <c r="CY10" s="625"/>
      <c r="CZ10" s="626">
        <v>0.1</v>
      </c>
      <c r="DA10" s="626"/>
      <c r="DB10" s="626"/>
      <c r="DC10" s="626"/>
      <c r="DD10" s="632" t="s">
        <v>182</v>
      </c>
      <c r="DE10" s="624"/>
      <c r="DF10" s="624"/>
      <c r="DG10" s="624"/>
      <c r="DH10" s="624"/>
      <c r="DI10" s="624"/>
      <c r="DJ10" s="624"/>
      <c r="DK10" s="624"/>
      <c r="DL10" s="624"/>
      <c r="DM10" s="624"/>
      <c r="DN10" s="624"/>
      <c r="DO10" s="624"/>
      <c r="DP10" s="625"/>
      <c r="DQ10" s="632">
        <v>28667</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4102577</v>
      </c>
      <c r="S11" s="624"/>
      <c r="T11" s="624"/>
      <c r="U11" s="624"/>
      <c r="V11" s="624"/>
      <c r="W11" s="624"/>
      <c r="X11" s="624"/>
      <c r="Y11" s="625"/>
      <c r="Z11" s="628">
        <v>5.8</v>
      </c>
      <c r="AA11" s="629"/>
      <c r="AB11" s="629"/>
      <c r="AC11" s="635"/>
      <c r="AD11" s="632">
        <v>4102577</v>
      </c>
      <c r="AE11" s="624"/>
      <c r="AF11" s="624"/>
      <c r="AG11" s="624"/>
      <c r="AH11" s="624"/>
      <c r="AI11" s="624"/>
      <c r="AJ11" s="624"/>
      <c r="AK11" s="625"/>
      <c r="AL11" s="628">
        <v>10.9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1317282</v>
      </c>
      <c r="BH11" s="624"/>
      <c r="BI11" s="624"/>
      <c r="BJ11" s="624"/>
      <c r="BK11" s="624"/>
      <c r="BL11" s="624"/>
      <c r="BM11" s="624"/>
      <c r="BN11" s="625"/>
      <c r="BO11" s="626">
        <v>5.4</v>
      </c>
      <c r="BP11" s="626"/>
      <c r="BQ11" s="626"/>
      <c r="BR11" s="626"/>
      <c r="BS11" s="627">
        <v>375227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326192</v>
      </c>
      <c r="CS11" s="624"/>
      <c r="CT11" s="624"/>
      <c r="CU11" s="624"/>
      <c r="CV11" s="624"/>
      <c r="CW11" s="624"/>
      <c r="CX11" s="624"/>
      <c r="CY11" s="625"/>
      <c r="CZ11" s="626">
        <v>0.5</v>
      </c>
      <c r="DA11" s="626"/>
      <c r="DB11" s="626"/>
      <c r="DC11" s="626"/>
      <c r="DD11" s="632">
        <v>44692</v>
      </c>
      <c r="DE11" s="624"/>
      <c r="DF11" s="624"/>
      <c r="DG11" s="624"/>
      <c r="DH11" s="624"/>
      <c r="DI11" s="624"/>
      <c r="DJ11" s="624"/>
      <c r="DK11" s="624"/>
      <c r="DL11" s="624"/>
      <c r="DM11" s="624"/>
      <c r="DN11" s="624"/>
      <c r="DO11" s="624"/>
      <c r="DP11" s="625"/>
      <c r="DQ11" s="632">
        <v>239228</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30035</v>
      </c>
      <c r="S12" s="624"/>
      <c r="T12" s="624"/>
      <c r="U12" s="624"/>
      <c r="V12" s="624"/>
      <c r="W12" s="624"/>
      <c r="X12" s="624"/>
      <c r="Y12" s="625"/>
      <c r="Z12" s="626">
        <v>0</v>
      </c>
      <c r="AA12" s="626"/>
      <c r="AB12" s="626"/>
      <c r="AC12" s="626"/>
      <c r="AD12" s="627">
        <v>30035</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9763982</v>
      </c>
      <c r="BH12" s="624"/>
      <c r="BI12" s="624"/>
      <c r="BJ12" s="624"/>
      <c r="BK12" s="624"/>
      <c r="BL12" s="624"/>
      <c r="BM12" s="624"/>
      <c r="BN12" s="625"/>
      <c r="BO12" s="626">
        <v>40</v>
      </c>
      <c r="BP12" s="626"/>
      <c r="BQ12" s="626"/>
      <c r="BR12" s="626"/>
      <c r="BS12" s="627" t="s">
        <v>182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2315280</v>
      </c>
      <c r="CS12" s="624"/>
      <c r="CT12" s="624"/>
      <c r="CU12" s="624"/>
      <c r="CV12" s="624"/>
      <c r="CW12" s="624"/>
      <c r="CX12" s="624"/>
      <c r="CY12" s="625"/>
      <c r="CZ12" s="626">
        <v>3.3</v>
      </c>
      <c r="DA12" s="626"/>
      <c r="DB12" s="626"/>
      <c r="DC12" s="626"/>
      <c r="DD12" s="632">
        <v>131237</v>
      </c>
      <c r="DE12" s="624"/>
      <c r="DF12" s="624"/>
      <c r="DG12" s="624"/>
      <c r="DH12" s="624"/>
      <c r="DI12" s="624"/>
      <c r="DJ12" s="624"/>
      <c r="DK12" s="624"/>
      <c r="DL12" s="624"/>
      <c r="DM12" s="624"/>
      <c r="DN12" s="624"/>
      <c r="DO12" s="624"/>
      <c r="DP12" s="625"/>
      <c r="DQ12" s="632">
        <v>693869</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247</v>
      </c>
      <c r="AA13" s="626"/>
      <c r="AB13" s="626"/>
      <c r="AC13" s="626"/>
      <c r="AD13" s="627" t="s">
        <v>247</v>
      </c>
      <c r="AE13" s="627"/>
      <c r="AF13" s="627"/>
      <c r="AG13" s="627"/>
      <c r="AH13" s="627"/>
      <c r="AI13" s="627"/>
      <c r="AJ13" s="627"/>
      <c r="AK13" s="627"/>
      <c r="AL13" s="628" t="s">
        <v>182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9654254</v>
      </c>
      <c r="BH13" s="624"/>
      <c r="BI13" s="624"/>
      <c r="BJ13" s="624"/>
      <c r="BK13" s="624"/>
      <c r="BL13" s="624"/>
      <c r="BM13" s="624"/>
      <c r="BN13" s="625"/>
      <c r="BO13" s="626">
        <v>39.6</v>
      </c>
      <c r="BP13" s="626"/>
      <c r="BQ13" s="626"/>
      <c r="BR13" s="626"/>
      <c r="BS13" s="627" t="s">
        <v>182</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6617993</v>
      </c>
      <c r="CS13" s="624"/>
      <c r="CT13" s="624"/>
      <c r="CU13" s="624"/>
      <c r="CV13" s="624"/>
      <c r="CW13" s="624"/>
      <c r="CX13" s="624"/>
      <c r="CY13" s="625"/>
      <c r="CZ13" s="626">
        <v>9.5</v>
      </c>
      <c r="DA13" s="626"/>
      <c r="DB13" s="626"/>
      <c r="DC13" s="626"/>
      <c r="DD13" s="632">
        <v>1838575</v>
      </c>
      <c r="DE13" s="624"/>
      <c r="DF13" s="624"/>
      <c r="DG13" s="624"/>
      <c r="DH13" s="624"/>
      <c r="DI13" s="624"/>
      <c r="DJ13" s="624"/>
      <c r="DK13" s="624"/>
      <c r="DL13" s="624"/>
      <c r="DM13" s="624"/>
      <c r="DN13" s="624"/>
      <c r="DO13" s="624"/>
      <c r="DP13" s="625"/>
      <c r="DQ13" s="632">
        <v>4358682</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1370</v>
      </c>
      <c r="S14" s="624"/>
      <c r="T14" s="624"/>
      <c r="U14" s="624"/>
      <c r="V14" s="624"/>
      <c r="W14" s="624"/>
      <c r="X14" s="624"/>
      <c r="Y14" s="625"/>
      <c r="Z14" s="626">
        <v>0</v>
      </c>
      <c r="AA14" s="626"/>
      <c r="AB14" s="626"/>
      <c r="AC14" s="626"/>
      <c r="AD14" s="627">
        <v>1370</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365987</v>
      </c>
      <c r="BH14" s="624"/>
      <c r="BI14" s="624"/>
      <c r="BJ14" s="624"/>
      <c r="BK14" s="624"/>
      <c r="BL14" s="624"/>
      <c r="BM14" s="624"/>
      <c r="BN14" s="625"/>
      <c r="BO14" s="626">
        <v>1.5</v>
      </c>
      <c r="BP14" s="626"/>
      <c r="BQ14" s="626"/>
      <c r="BR14" s="626"/>
      <c r="BS14" s="627" t="s">
        <v>247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2306594</v>
      </c>
      <c r="CS14" s="624"/>
      <c r="CT14" s="624"/>
      <c r="CU14" s="624"/>
      <c r="CV14" s="624"/>
      <c r="CW14" s="624"/>
      <c r="CX14" s="624"/>
      <c r="CY14" s="625"/>
      <c r="CZ14" s="626">
        <v>3.3</v>
      </c>
      <c r="DA14" s="626"/>
      <c r="DB14" s="626"/>
      <c r="DC14" s="626"/>
      <c r="DD14" s="632">
        <v>173417</v>
      </c>
      <c r="DE14" s="624"/>
      <c r="DF14" s="624"/>
      <c r="DG14" s="624"/>
      <c r="DH14" s="624"/>
      <c r="DI14" s="624"/>
      <c r="DJ14" s="624"/>
      <c r="DK14" s="624"/>
      <c r="DL14" s="624"/>
      <c r="DM14" s="624"/>
      <c r="DN14" s="624"/>
      <c r="DO14" s="624"/>
      <c r="DP14" s="625"/>
      <c r="DQ14" s="632">
        <v>2177120</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182</v>
      </c>
      <c r="S15" s="624"/>
      <c r="T15" s="624"/>
      <c r="U15" s="624"/>
      <c r="V15" s="624"/>
      <c r="W15" s="624"/>
      <c r="X15" s="624"/>
      <c r="Y15" s="625"/>
      <c r="Z15" s="626" t="s">
        <v>182</v>
      </c>
      <c r="AA15" s="626"/>
      <c r="AB15" s="626"/>
      <c r="AC15" s="626"/>
      <c r="AD15" s="627" t="s">
        <v>182</v>
      </c>
      <c r="AE15" s="627"/>
      <c r="AF15" s="627"/>
      <c r="AG15" s="627"/>
      <c r="AH15" s="627"/>
      <c r="AI15" s="627"/>
      <c r="AJ15" s="627"/>
      <c r="AK15" s="627"/>
      <c r="AL15" s="628" t="s">
        <v>246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981236</v>
      </c>
      <c r="BH15" s="624"/>
      <c r="BI15" s="624"/>
      <c r="BJ15" s="624"/>
      <c r="BK15" s="624"/>
      <c r="BL15" s="624"/>
      <c r="BM15" s="624"/>
      <c r="BN15" s="625"/>
      <c r="BO15" s="626">
        <v>4</v>
      </c>
      <c r="BP15" s="626"/>
      <c r="BQ15" s="626"/>
      <c r="BR15" s="626"/>
      <c r="BS15" s="627" t="s">
        <v>246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5784239</v>
      </c>
      <c r="CS15" s="624"/>
      <c r="CT15" s="624"/>
      <c r="CU15" s="624"/>
      <c r="CV15" s="624"/>
      <c r="CW15" s="624"/>
      <c r="CX15" s="624"/>
      <c r="CY15" s="625"/>
      <c r="CZ15" s="626">
        <v>8.3000000000000007</v>
      </c>
      <c r="DA15" s="626"/>
      <c r="DB15" s="626"/>
      <c r="DC15" s="626"/>
      <c r="DD15" s="632">
        <v>676998</v>
      </c>
      <c r="DE15" s="624"/>
      <c r="DF15" s="624"/>
      <c r="DG15" s="624"/>
      <c r="DH15" s="624"/>
      <c r="DI15" s="624"/>
      <c r="DJ15" s="624"/>
      <c r="DK15" s="624"/>
      <c r="DL15" s="624"/>
      <c r="DM15" s="624"/>
      <c r="DN15" s="624"/>
      <c r="DO15" s="624"/>
      <c r="DP15" s="625"/>
      <c r="DQ15" s="632">
        <v>4568176</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65296</v>
      </c>
      <c r="S16" s="624"/>
      <c r="T16" s="624"/>
      <c r="U16" s="624"/>
      <c r="V16" s="624"/>
      <c r="W16" s="624"/>
      <c r="X16" s="624"/>
      <c r="Y16" s="625"/>
      <c r="Z16" s="626">
        <v>0.1</v>
      </c>
      <c r="AA16" s="626"/>
      <c r="AB16" s="626"/>
      <c r="AC16" s="626"/>
      <c r="AD16" s="627">
        <v>65296</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246</v>
      </c>
      <c r="BP16" s="626"/>
      <c r="BQ16" s="626"/>
      <c r="BR16" s="626"/>
      <c r="BS16" s="627" t="s">
        <v>247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246</v>
      </c>
      <c r="CS16" s="624"/>
      <c r="CT16" s="624"/>
      <c r="CU16" s="624"/>
      <c r="CV16" s="624"/>
      <c r="CW16" s="624"/>
      <c r="CX16" s="624"/>
      <c r="CY16" s="625"/>
      <c r="CZ16" s="626" t="s">
        <v>247</v>
      </c>
      <c r="DA16" s="626"/>
      <c r="DB16" s="626"/>
      <c r="DC16" s="626"/>
      <c r="DD16" s="632" t="s">
        <v>247</v>
      </c>
      <c r="DE16" s="624"/>
      <c r="DF16" s="624"/>
      <c r="DG16" s="624"/>
      <c r="DH16" s="624"/>
      <c r="DI16" s="624"/>
      <c r="DJ16" s="624"/>
      <c r="DK16" s="624"/>
      <c r="DL16" s="624"/>
      <c r="DM16" s="624"/>
      <c r="DN16" s="624"/>
      <c r="DO16" s="624"/>
      <c r="DP16" s="625"/>
      <c r="DQ16" s="632" t="s">
        <v>246</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342703</v>
      </c>
      <c r="S17" s="624"/>
      <c r="T17" s="624"/>
      <c r="U17" s="624"/>
      <c r="V17" s="624"/>
      <c r="W17" s="624"/>
      <c r="X17" s="624"/>
      <c r="Y17" s="625"/>
      <c r="Z17" s="626">
        <v>0.5</v>
      </c>
      <c r="AA17" s="626"/>
      <c r="AB17" s="626"/>
      <c r="AC17" s="626"/>
      <c r="AD17" s="627">
        <v>342703</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182</v>
      </c>
      <c r="BH17" s="624"/>
      <c r="BI17" s="624"/>
      <c r="BJ17" s="624"/>
      <c r="BK17" s="624"/>
      <c r="BL17" s="624"/>
      <c r="BM17" s="624"/>
      <c r="BN17" s="625"/>
      <c r="BO17" s="626" t="s">
        <v>182</v>
      </c>
      <c r="BP17" s="626"/>
      <c r="BQ17" s="626"/>
      <c r="BR17" s="626"/>
      <c r="BS17" s="627" t="s">
        <v>182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4627154</v>
      </c>
      <c r="CS17" s="624"/>
      <c r="CT17" s="624"/>
      <c r="CU17" s="624"/>
      <c r="CV17" s="624"/>
      <c r="CW17" s="624"/>
      <c r="CX17" s="624"/>
      <c r="CY17" s="625"/>
      <c r="CZ17" s="626">
        <v>6.6</v>
      </c>
      <c r="DA17" s="626"/>
      <c r="DB17" s="626"/>
      <c r="DC17" s="626"/>
      <c r="DD17" s="632" t="s">
        <v>247</v>
      </c>
      <c r="DE17" s="624"/>
      <c r="DF17" s="624"/>
      <c r="DG17" s="624"/>
      <c r="DH17" s="624"/>
      <c r="DI17" s="624"/>
      <c r="DJ17" s="624"/>
      <c r="DK17" s="624"/>
      <c r="DL17" s="624"/>
      <c r="DM17" s="624"/>
      <c r="DN17" s="624"/>
      <c r="DO17" s="624"/>
      <c r="DP17" s="625"/>
      <c r="DQ17" s="632">
        <v>4475841</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179302</v>
      </c>
      <c r="S18" s="624"/>
      <c r="T18" s="624"/>
      <c r="U18" s="624"/>
      <c r="V18" s="624"/>
      <c r="W18" s="624"/>
      <c r="X18" s="624"/>
      <c r="Y18" s="625"/>
      <c r="Z18" s="626">
        <v>0.3</v>
      </c>
      <c r="AA18" s="626"/>
      <c r="AB18" s="626"/>
      <c r="AC18" s="626"/>
      <c r="AD18" s="627">
        <v>179302</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182</v>
      </c>
      <c r="BH18" s="624"/>
      <c r="BI18" s="624"/>
      <c r="BJ18" s="624"/>
      <c r="BK18" s="624"/>
      <c r="BL18" s="624"/>
      <c r="BM18" s="624"/>
      <c r="BN18" s="625"/>
      <c r="BO18" s="626" t="s">
        <v>182</v>
      </c>
      <c r="BP18" s="626"/>
      <c r="BQ18" s="626"/>
      <c r="BR18" s="626"/>
      <c r="BS18" s="627" t="s">
        <v>182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182</v>
      </c>
      <c r="CS18" s="624"/>
      <c r="CT18" s="624"/>
      <c r="CU18" s="624"/>
      <c r="CV18" s="624"/>
      <c r="CW18" s="624"/>
      <c r="CX18" s="624"/>
      <c r="CY18" s="625"/>
      <c r="CZ18" s="626" t="s">
        <v>182</v>
      </c>
      <c r="DA18" s="626"/>
      <c r="DB18" s="626"/>
      <c r="DC18" s="626"/>
      <c r="DD18" s="632" t="s">
        <v>182</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169338</v>
      </c>
      <c r="S19" s="624"/>
      <c r="T19" s="624"/>
      <c r="U19" s="624"/>
      <c r="V19" s="624"/>
      <c r="W19" s="624"/>
      <c r="X19" s="624"/>
      <c r="Y19" s="625"/>
      <c r="Z19" s="626">
        <v>0.2</v>
      </c>
      <c r="AA19" s="626"/>
      <c r="AB19" s="626"/>
      <c r="AC19" s="626"/>
      <c r="AD19" s="627">
        <v>169338</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1699048</v>
      </c>
      <c r="BH19" s="624"/>
      <c r="BI19" s="624"/>
      <c r="BJ19" s="624"/>
      <c r="BK19" s="624"/>
      <c r="BL19" s="624"/>
      <c r="BM19" s="624"/>
      <c r="BN19" s="625"/>
      <c r="BO19" s="626">
        <v>7</v>
      </c>
      <c r="BP19" s="626"/>
      <c r="BQ19" s="626"/>
      <c r="BR19" s="626"/>
      <c r="BS19" s="627" t="s">
        <v>182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247</v>
      </c>
      <c r="DA19" s="626"/>
      <c r="DB19" s="626"/>
      <c r="DC19" s="626"/>
      <c r="DD19" s="632" t="s">
        <v>182</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9964</v>
      </c>
      <c r="S20" s="624"/>
      <c r="T20" s="624"/>
      <c r="U20" s="624"/>
      <c r="V20" s="624"/>
      <c r="W20" s="624"/>
      <c r="X20" s="624"/>
      <c r="Y20" s="625"/>
      <c r="Z20" s="626">
        <v>0</v>
      </c>
      <c r="AA20" s="626"/>
      <c r="AB20" s="626"/>
      <c r="AC20" s="626"/>
      <c r="AD20" s="627">
        <v>9964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1699048</v>
      </c>
      <c r="BH20" s="624"/>
      <c r="BI20" s="624"/>
      <c r="BJ20" s="624"/>
      <c r="BK20" s="624"/>
      <c r="BL20" s="624"/>
      <c r="BM20" s="624"/>
      <c r="BN20" s="625"/>
      <c r="BO20" s="626">
        <v>7</v>
      </c>
      <c r="BP20" s="626"/>
      <c r="BQ20" s="626"/>
      <c r="BR20" s="626"/>
      <c r="BS20" s="627" t="s">
        <v>247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69606017</v>
      </c>
      <c r="CS20" s="624"/>
      <c r="CT20" s="624"/>
      <c r="CU20" s="624"/>
      <c r="CV20" s="624"/>
      <c r="CW20" s="624"/>
      <c r="CX20" s="624"/>
      <c r="CY20" s="625"/>
      <c r="CZ20" s="626">
        <v>100</v>
      </c>
      <c r="DA20" s="626"/>
      <c r="DB20" s="626"/>
      <c r="DC20" s="626"/>
      <c r="DD20" s="632">
        <v>4609611</v>
      </c>
      <c r="DE20" s="624"/>
      <c r="DF20" s="624"/>
      <c r="DG20" s="624"/>
      <c r="DH20" s="624"/>
      <c r="DI20" s="624"/>
      <c r="DJ20" s="624"/>
      <c r="DK20" s="624"/>
      <c r="DL20" s="624"/>
      <c r="DM20" s="624"/>
      <c r="DN20" s="624"/>
      <c r="DO20" s="624"/>
      <c r="DP20" s="625"/>
      <c r="DQ20" s="632">
        <v>42630118</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9341291</v>
      </c>
      <c r="S21" s="624"/>
      <c r="T21" s="624"/>
      <c r="U21" s="624"/>
      <c r="V21" s="624"/>
      <c r="W21" s="624"/>
      <c r="X21" s="624"/>
      <c r="Y21" s="625"/>
      <c r="Z21" s="626">
        <v>13.2</v>
      </c>
      <c r="AA21" s="626"/>
      <c r="AB21" s="626"/>
      <c r="AC21" s="626"/>
      <c r="AD21" s="627">
        <v>8947559</v>
      </c>
      <c r="AE21" s="627"/>
      <c r="AF21" s="627"/>
      <c r="AG21" s="627"/>
      <c r="AH21" s="627"/>
      <c r="AI21" s="627"/>
      <c r="AJ21" s="627"/>
      <c r="AK21" s="627"/>
      <c r="AL21" s="628">
        <v>23.8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182</v>
      </c>
      <c r="BH21" s="624"/>
      <c r="BI21" s="624"/>
      <c r="BJ21" s="624"/>
      <c r="BK21" s="624"/>
      <c r="BL21" s="624"/>
      <c r="BM21" s="624"/>
      <c r="BN21" s="625"/>
      <c r="BO21" s="626" t="s">
        <v>247</v>
      </c>
      <c r="BP21" s="626"/>
      <c r="BQ21" s="626"/>
      <c r="BR21" s="626"/>
      <c r="BS21" s="627" t="s">
        <v>182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8947559</v>
      </c>
      <c r="S22" s="624"/>
      <c r="T22" s="624"/>
      <c r="U22" s="624"/>
      <c r="V22" s="624"/>
      <c r="W22" s="624"/>
      <c r="X22" s="624"/>
      <c r="Y22" s="625"/>
      <c r="Z22" s="626">
        <v>12.6</v>
      </c>
      <c r="AA22" s="626"/>
      <c r="AB22" s="626"/>
      <c r="AC22" s="626"/>
      <c r="AD22" s="627">
        <v>8947559</v>
      </c>
      <c r="AE22" s="627"/>
      <c r="AF22" s="627"/>
      <c r="AG22" s="627"/>
      <c r="AH22" s="627"/>
      <c r="AI22" s="627"/>
      <c r="AJ22" s="627"/>
      <c r="AK22" s="627"/>
      <c r="AL22" s="628">
        <v>23.8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182</v>
      </c>
      <c r="BH22" s="624"/>
      <c r="BI22" s="624"/>
      <c r="BJ22" s="624"/>
      <c r="BK22" s="624"/>
      <c r="BL22" s="624"/>
      <c r="BM22" s="624"/>
      <c r="BN22" s="625"/>
      <c r="BO22" s="626" t="s">
        <v>247</v>
      </c>
      <c r="BP22" s="626"/>
      <c r="BQ22" s="626"/>
      <c r="BR22" s="626"/>
      <c r="BS22" s="627" t="s">
        <v>247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393732</v>
      </c>
      <c r="S23" s="624"/>
      <c r="T23" s="624"/>
      <c r="U23" s="624"/>
      <c r="V23" s="624"/>
      <c r="W23" s="624"/>
      <c r="X23" s="624"/>
      <c r="Y23" s="625"/>
      <c r="Z23" s="626">
        <v>0.6</v>
      </c>
      <c r="AA23" s="626"/>
      <c r="AB23" s="626"/>
      <c r="AC23" s="626"/>
      <c r="AD23" s="627" t="s">
        <v>182</v>
      </c>
      <c r="AE23" s="627"/>
      <c r="AF23" s="627"/>
      <c r="AG23" s="627"/>
      <c r="AH23" s="627"/>
      <c r="AI23" s="627"/>
      <c r="AJ23" s="627"/>
      <c r="AK23" s="627"/>
      <c r="AL23" s="628" t="s">
        <v>182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1699048</v>
      </c>
      <c r="BH23" s="624"/>
      <c r="BI23" s="624"/>
      <c r="BJ23" s="624"/>
      <c r="BK23" s="624"/>
      <c r="BL23" s="624"/>
      <c r="BM23" s="624"/>
      <c r="BN23" s="625"/>
      <c r="BO23" s="626">
        <v>7</v>
      </c>
      <c r="BP23" s="626"/>
      <c r="BQ23" s="626"/>
      <c r="BR23" s="626"/>
      <c r="BS23" s="627" t="s">
        <v>182</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182</v>
      </c>
      <c r="S24" s="624"/>
      <c r="T24" s="624"/>
      <c r="U24" s="624"/>
      <c r="V24" s="624"/>
      <c r="W24" s="624"/>
      <c r="X24" s="624"/>
      <c r="Y24" s="625"/>
      <c r="Z24" s="626" t="s">
        <v>247</v>
      </c>
      <c r="AA24" s="626"/>
      <c r="AB24" s="626"/>
      <c r="AC24" s="626"/>
      <c r="AD24" s="627" t="s">
        <v>182</v>
      </c>
      <c r="AE24" s="627"/>
      <c r="AF24" s="627"/>
      <c r="AG24" s="627"/>
      <c r="AH24" s="627"/>
      <c r="AI24" s="627"/>
      <c r="AJ24" s="627"/>
      <c r="AK24" s="627"/>
      <c r="AL24" s="628" t="s">
        <v>247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182</v>
      </c>
      <c r="BH24" s="624"/>
      <c r="BI24" s="624"/>
      <c r="BJ24" s="624"/>
      <c r="BK24" s="624"/>
      <c r="BL24" s="624"/>
      <c r="BM24" s="624"/>
      <c r="BN24" s="625"/>
      <c r="BO24" s="626" t="s">
        <v>247</v>
      </c>
      <c r="BP24" s="626"/>
      <c r="BQ24" s="626"/>
      <c r="BR24" s="626"/>
      <c r="BS24" s="627" t="s">
        <v>247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40057143</v>
      </c>
      <c r="CS24" s="613"/>
      <c r="CT24" s="613"/>
      <c r="CU24" s="613"/>
      <c r="CV24" s="613"/>
      <c r="CW24" s="613"/>
      <c r="CX24" s="613"/>
      <c r="CY24" s="614"/>
      <c r="CZ24" s="617">
        <v>57.5</v>
      </c>
      <c r="DA24" s="618"/>
      <c r="DB24" s="618"/>
      <c r="DC24" s="634"/>
      <c r="DD24" s="658">
        <v>22446423</v>
      </c>
      <c r="DE24" s="613"/>
      <c r="DF24" s="613"/>
      <c r="DG24" s="613"/>
      <c r="DH24" s="613"/>
      <c r="DI24" s="613"/>
      <c r="DJ24" s="613"/>
      <c r="DK24" s="614"/>
      <c r="DL24" s="658">
        <v>22180797</v>
      </c>
      <c r="DM24" s="613"/>
      <c r="DN24" s="613"/>
      <c r="DO24" s="613"/>
      <c r="DP24" s="613"/>
      <c r="DQ24" s="613"/>
      <c r="DR24" s="613"/>
      <c r="DS24" s="613"/>
      <c r="DT24" s="613"/>
      <c r="DU24" s="613"/>
      <c r="DV24" s="614"/>
      <c r="DW24" s="617">
        <v>57.8</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39189466</v>
      </c>
      <c r="S25" s="624"/>
      <c r="T25" s="624"/>
      <c r="U25" s="624"/>
      <c r="V25" s="624"/>
      <c r="W25" s="624"/>
      <c r="X25" s="624"/>
      <c r="Y25" s="625"/>
      <c r="Z25" s="626">
        <v>55.2</v>
      </c>
      <c r="AA25" s="626"/>
      <c r="AB25" s="626"/>
      <c r="AC25" s="626"/>
      <c r="AD25" s="627">
        <v>37096686</v>
      </c>
      <c r="AE25" s="627"/>
      <c r="AF25" s="627"/>
      <c r="AG25" s="627"/>
      <c r="AH25" s="627"/>
      <c r="AI25" s="627"/>
      <c r="AJ25" s="627"/>
      <c r="AK25" s="627"/>
      <c r="AL25" s="628">
        <v>98.8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182</v>
      </c>
      <c r="BH25" s="624"/>
      <c r="BI25" s="624"/>
      <c r="BJ25" s="624"/>
      <c r="BK25" s="624"/>
      <c r="BL25" s="624"/>
      <c r="BM25" s="624"/>
      <c r="BN25" s="625"/>
      <c r="BO25" s="626" t="s">
        <v>182</v>
      </c>
      <c r="BP25" s="626"/>
      <c r="BQ25" s="626"/>
      <c r="BR25" s="626"/>
      <c r="BS25" s="627" t="s">
        <v>246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13304204</v>
      </c>
      <c r="CS25" s="655"/>
      <c r="CT25" s="655"/>
      <c r="CU25" s="655"/>
      <c r="CV25" s="655"/>
      <c r="CW25" s="655"/>
      <c r="CX25" s="655"/>
      <c r="CY25" s="656"/>
      <c r="CZ25" s="628">
        <v>19.100000000000001</v>
      </c>
      <c r="DA25" s="653"/>
      <c r="DB25" s="653"/>
      <c r="DC25" s="657"/>
      <c r="DD25" s="632">
        <v>11966867</v>
      </c>
      <c r="DE25" s="655"/>
      <c r="DF25" s="655"/>
      <c r="DG25" s="655"/>
      <c r="DH25" s="655"/>
      <c r="DI25" s="655"/>
      <c r="DJ25" s="655"/>
      <c r="DK25" s="656"/>
      <c r="DL25" s="632">
        <v>11716867</v>
      </c>
      <c r="DM25" s="655"/>
      <c r="DN25" s="655"/>
      <c r="DO25" s="655"/>
      <c r="DP25" s="655"/>
      <c r="DQ25" s="655"/>
      <c r="DR25" s="655"/>
      <c r="DS25" s="655"/>
      <c r="DT25" s="655"/>
      <c r="DU25" s="655"/>
      <c r="DV25" s="656"/>
      <c r="DW25" s="628">
        <v>30.5</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19189</v>
      </c>
      <c r="S26" s="624"/>
      <c r="T26" s="624"/>
      <c r="U26" s="624"/>
      <c r="V26" s="624"/>
      <c r="W26" s="624"/>
      <c r="X26" s="624"/>
      <c r="Y26" s="625"/>
      <c r="Z26" s="626">
        <v>0</v>
      </c>
      <c r="AA26" s="626"/>
      <c r="AB26" s="626"/>
      <c r="AC26" s="626"/>
      <c r="AD26" s="627">
        <v>19189</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182</v>
      </c>
      <c r="BH26" s="624"/>
      <c r="BI26" s="624"/>
      <c r="BJ26" s="624"/>
      <c r="BK26" s="624"/>
      <c r="BL26" s="624"/>
      <c r="BM26" s="624"/>
      <c r="BN26" s="625"/>
      <c r="BO26" s="626" t="s">
        <v>182</v>
      </c>
      <c r="BP26" s="626"/>
      <c r="BQ26" s="626"/>
      <c r="BR26" s="626"/>
      <c r="BS26" s="627" t="s">
        <v>246</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8522882</v>
      </c>
      <c r="CS26" s="624"/>
      <c r="CT26" s="624"/>
      <c r="CU26" s="624"/>
      <c r="CV26" s="624"/>
      <c r="CW26" s="624"/>
      <c r="CX26" s="624"/>
      <c r="CY26" s="625"/>
      <c r="CZ26" s="628">
        <v>12.2</v>
      </c>
      <c r="DA26" s="653"/>
      <c r="DB26" s="653"/>
      <c r="DC26" s="657"/>
      <c r="DD26" s="632">
        <v>7739867</v>
      </c>
      <c r="DE26" s="624"/>
      <c r="DF26" s="624"/>
      <c r="DG26" s="624"/>
      <c r="DH26" s="624"/>
      <c r="DI26" s="624"/>
      <c r="DJ26" s="624"/>
      <c r="DK26" s="625"/>
      <c r="DL26" s="632" t="s">
        <v>247</v>
      </c>
      <c r="DM26" s="624"/>
      <c r="DN26" s="624"/>
      <c r="DO26" s="624"/>
      <c r="DP26" s="624"/>
      <c r="DQ26" s="624"/>
      <c r="DR26" s="624"/>
      <c r="DS26" s="624"/>
      <c r="DT26" s="624"/>
      <c r="DU26" s="624"/>
      <c r="DV26" s="625"/>
      <c r="DW26" s="628" t="s">
        <v>247</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225702</v>
      </c>
      <c r="S27" s="624"/>
      <c r="T27" s="624"/>
      <c r="U27" s="624"/>
      <c r="V27" s="624"/>
      <c r="W27" s="624"/>
      <c r="X27" s="624"/>
      <c r="Y27" s="625"/>
      <c r="Z27" s="626">
        <v>0.3</v>
      </c>
      <c r="AA27" s="626"/>
      <c r="AB27" s="626"/>
      <c r="AC27" s="626"/>
      <c r="AD27" s="627" t="s">
        <v>247</v>
      </c>
      <c r="AE27" s="627"/>
      <c r="AF27" s="627"/>
      <c r="AG27" s="627"/>
      <c r="AH27" s="627"/>
      <c r="AI27" s="627"/>
      <c r="AJ27" s="627"/>
      <c r="AK27" s="627"/>
      <c r="AL27" s="628" t="s">
        <v>182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24401726</v>
      </c>
      <c r="BH27" s="624"/>
      <c r="BI27" s="624"/>
      <c r="BJ27" s="624"/>
      <c r="BK27" s="624"/>
      <c r="BL27" s="624"/>
      <c r="BM27" s="624"/>
      <c r="BN27" s="625"/>
      <c r="BO27" s="626">
        <v>100</v>
      </c>
      <c r="BP27" s="626"/>
      <c r="BQ27" s="626"/>
      <c r="BR27" s="626"/>
      <c r="BS27" s="627">
        <v>440961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22125785</v>
      </c>
      <c r="CS27" s="655"/>
      <c r="CT27" s="655"/>
      <c r="CU27" s="655"/>
      <c r="CV27" s="655"/>
      <c r="CW27" s="655"/>
      <c r="CX27" s="655"/>
      <c r="CY27" s="656"/>
      <c r="CZ27" s="628">
        <v>31.8</v>
      </c>
      <c r="DA27" s="653"/>
      <c r="DB27" s="653"/>
      <c r="DC27" s="657"/>
      <c r="DD27" s="632">
        <v>6003715</v>
      </c>
      <c r="DE27" s="655"/>
      <c r="DF27" s="655"/>
      <c r="DG27" s="655"/>
      <c r="DH27" s="655"/>
      <c r="DI27" s="655"/>
      <c r="DJ27" s="655"/>
      <c r="DK27" s="656"/>
      <c r="DL27" s="632">
        <v>5988089</v>
      </c>
      <c r="DM27" s="655"/>
      <c r="DN27" s="655"/>
      <c r="DO27" s="655"/>
      <c r="DP27" s="655"/>
      <c r="DQ27" s="655"/>
      <c r="DR27" s="655"/>
      <c r="DS27" s="655"/>
      <c r="DT27" s="655"/>
      <c r="DU27" s="655"/>
      <c r="DV27" s="656"/>
      <c r="DW27" s="628">
        <v>15.6</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1103247</v>
      </c>
      <c r="S28" s="624"/>
      <c r="T28" s="624"/>
      <c r="U28" s="624"/>
      <c r="V28" s="624"/>
      <c r="W28" s="624"/>
      <c r="X28" s="624"/>
      <c r="Y28" s="625"/>
      <c r="Z28" s="626">
        <v>1.6</v>
      </c>
      <c r="AA28" s="626"/>
      <c r="AB28" s="626"/>
      <c r="AC28" s="626"/>
      <c r="AD28" s="627">
        <v>328919</v>
      </c>
      <c r="AE28" s="627"/>
      <c r="AF28" s="627"/>
      <c r="AG28" s="627"/>
      <c r="AH28" s="627"/>
      <c r="AI28" s="627"/>
      <c r="AJ28" s="627"/>
      <c r="AK28" s="627"/>
      <c r="AL28" s="628">
        <v>0.9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4627154</v>
      </c>
      <c r="CS28" s="624"/>
      <c r="CT28" s="624"/>
      <c r="CU28" s="624"/>
      <c r="CV28" s="624"/>
      <c r="CW28" s="624"/>
      <c r="CX28" s="624"/>
      <c r="CY28" s="625"/>
      <c r="CZ28" s="628">
        <v>6.6</v>
      </c>
      <c r="DA28" s="653"/>
      <c r="DB28" s="653"/>
      <c r="DC28" s="657"/>
      <c r="DD28" s="632">
        <v>4475841</v>
      </c>
      <c r="DE28" s="624"/>
      <c r="DF28" s="624"/>
      <c r="DG28" s="624"/>
      <c r="DH28" s="624"/>
      <c r="DI28" s="624"/>
      <c r="DJ28" s="624"/>
      <c r="DK28" s="625"/>
      <c r="DL28" s="632">
        <v>4475841</v>
      </c>
      <c r="DM28" s="624"/>
      <c r="DN28" s="624"/>
      <c r="DO28" s="624"/>
      <c r="DP28" s="624"/>
      <c r="DQ28" s="624"/>
      <c r="DR28" s="624"/>
      <c r="DS28" s="624"/>
      <c r="DT28" s="624"/>
      <c r="DU28" s="624"/>
      <c r="DV28" s="625"/>
      <c r="DW28" s="628">
        <v>11.7</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108728</v>
      </c>
      <c r="S29" s="624"/>
      <c r="T29" s="624"/>
      <c r="U29" s="624"/>
      <c r="V29" s="624"/>
      <c r="W29" s="624"/>
      <c r="X29" s="624"/>
      <c r="Y29" s="625"/>
      <c r="Z29" s="626">
        <v>0.2</v>
      </c>
      <c r="AA29" s="626"/>
      <c r="AB29" s="626"/>
      <c r="AC29" s="626"/>
      <c r="AD29" s="627" t="s">
        <v>182</v>
      </c>
      <c r="AE29" s="627"/>
      <c r="AF29" s="627"/>
      <c r="AG29" s="627"/>
      <c r="AH29" s="627"/>
      <c r="AI29" s="627"/>
      <c r="AJ29" s="627"/>
      <c r="AK29" s="627"/>
      <c r="AL29" s="628" t="s">
        <v>182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4626167</v>
      </c>
      <c r="CS29" s="655"/>
      <c r="CT29" s="655"/>
      <c r="CU29" s="655"/>
      <c r="CV29" s="655"/>
      <c r="CW29" s="655"/>
      <c r="CX29" s="655"/>
      <c r="CY29" s="656"/>
      <c r="CZ29" s="628">
        <v>6.6</v>
      </c>
      <c r="DA29" s="653"/>
      <c r="DB29" s="653"/>
      <c r="DC29" s="657"/>
      <c r="DD29" s="632">
        <v>4474854</v>
      </c>
      <c r="DE29" s="655"/>
      <c r="DF29" s="655"/>
      <c r="DG29" s="655"/>
      <c r="DH29" s="655"/>
      <c r="DI29" s="655"/>
      <c r="DJ29" s="655"/>
      <c r="DK29" s="656"/>
      <c r="DL29" s="632">
        <v>4474854</v>
      </c>
      <c r="DM29" s="655"/>
      <c r="DN29" s="655"/>
      <c r="DO29" s="655"/>
      <c r="DP29" s="655"/>
      <c r="DQ29" s="655"/>
      <c r="DR29" s="655"/>
      <c r="DS29" s="655"/>
      <c r="DT29" s="655"/>
      <c r="DU29" s="655"/>
      <c r="DV29" s="656"/>
      <c r="DW29" s="628">
        <v>11.7</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17863246</v>
      </c>
      <c r="S30" s="624"/>
      <c r="T30" s="624"/>
      <c r="U30" s="624"/>
      <c r="V30" s="624"/>
      <c r="W30" s="624"/>
      <c r="X30" s="624"/>
      <c r="Y30" s="625"/>
      <c r="Z30" s="626">
        <v>25.2</v>
      </c>
      <c r="AA30" s="626"/>
      <c r="AB30" s="626"/>
      <c r="AC30" s="626"/>
      <c r="AD30" s="627" t="s">
        <v>247</v>
      </c>
      <c r="AE30" s="627"/>
      <c r="AF30" s="627"/>
      <c r="AG30" s="627"/>
      <c r="AH30" s="627"/>
      <c r="AI30" s="627"/>
      <c r="AJ30" s="627"/>
      <c r="AK30" s="627"/>
      <c r="AL30" s="628" t="s">
        <v>247</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4495766</v>
      </c>
      <c r="CS30" s="624"/>
      <c r="CT30" s="624"/>
      <c r="CU30" s="624"/>
      <c r="CV30" s="624"/>
      <c r="CW30" s="624"/>
      <c r="CX30" s="624"/>
      <c r="CY30" s="625"/>
      <c r="CZ30" s="628">
        <v>6.5</v>
      </c>
      <c r="DA30" s="653"/>
      <c r="DB30" s="653"/>
      <c r="DC30" s="657"/>
      <c r="DD30" s="632">
        <v>4349859</v>
      </c>
      <c r="DE30" s="624"/>
      <c r="DF30" s="624"/>
      <c r="DG30" s="624"/>
      <c r="DH30" s="624"/>
      <c r="DI30" s="624"/>
      <c r="DJ30" s="624"/>
      <c r="DK30" s="625"/>
      <c r="DL30" s="632">
        <v>4349859</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v>72862</v>
      </c>
      <c r="S31" s="624"/>
      <c r="T31" s="624"/>
      <c r="U31" s="624"/>
      <c r="V31" s="624"/>
      <c r="W31" s="624"/>
      <c r="X31" s="624"/>
      <c r="Y31" s="625"/>
      <c r="Z31" s="626">
        <v>0.1</v>
      </c>
      <c r="AA31" s="626"/>
      <c r="AB31" s="626"/>
      <c r="AC31" s="626"/>
      <c r="AD31" s="627">
        <v>72862</v>
      </c>
      <c r="AE31" s="627"/>
      <c r="AF31" s="627"/>
      <c r="AG31" s="627"/>
      <c r="AH31" s="627"/>
      <c r="AI31" s="627"/>
      <c r="AJ31" s="627"/>
      <c r="AK31" s="627"/>
      <c r="AL31" s="628">
        <v>0.2</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99.2</v>
      </c>
      <c r="BH31" s="667"/>
      <c r="BI31" s="667"/>
      <c r="BJ31" s="667"/>
      <c r="BK31" s="667"/>
      <c r="BL31" s="667"/>
      <c r="BM31" s="618">
        <v>98.1</v>
      </c>
      <c r="BN31" s="667"/>
      <c r="BO31" s="667"/>
      <c r="BP31" s="667"/>
      <c r="BQ31" s="668"/>
      <c r="BR31" s="679">
        <v>99.3</v>
      </c>
      <c r="BS31" s="667"/>
      <c r="BT31" s="667"/>
      <c r="BU31" s="667"/>
      <c r="BV31" s="667"/>
      <c r="BW31" s="667"/>
      <c r="BX31" s="618">
        <v>98</v>
      </c>
      <c r="BY31" s="667"/>
      <c r="BZ31" s="667"/>
      <c r="CA31" s="667"/>
      <c r="CB31" s="668"/>
      <c r="CD31" s="661"/>
      <c r="CE31" s="662"/>
      <c r="CF31" s="620" t="s">
        <v>315</v>
      </c>
      <c r="CG31" s="621"/>
      <c r="CH31" s="621"/>
      <c r="CI31" s="621"/>
      <c r="CJ31" s="621"/>
      <c r="CK31" s="621"/>
      <c r="CL31" s="621"/>
      <c r="CM31" s="621"/>
      <c r="CN31" s="621"/>
      <c r="CO31" s="621"/>
      <c r="CP31" s="621"/>
      <c r="CQ31" s="622"/>
      <c r="CR31" s="623">
        <v>130401</v>
      </c>
      <c r="CS31" s="655"/>
      <c r="CT31" s="655"/>
      <c r="CU31" s="655"/>
      <c r="CV31" s="655"/>
      <c r="CW31" s="655"/>
      <c r="CX31" s="655"/>
      <c r="CY31" s="656"/>
      <c r="CZ31" s="628">
        <v>0.2</v>
      </c>
      <c r="DA31" s="653"/>
      <c r="DB31" s="653"/>
      <c r="DC31" s="657"/>
      <c r="DD31" s="632">
        <v>124995</v>
      </c>
      <c r="DE31" s="655"/>
      <c r="DF31" s="655"/>
      <c r="DG31" s="655"/>
      <c r="DH31" s="655"/>
      <c r="DI31" s="655"/>
      <c r="DJ31" s="655"/>
      <c r="DK31" s="656"/>
      <c r="DL31" s="632">
        <v>124995</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5969740</v>
      </c>
      <c r="S32" s="624"/>
      <c r="T32" s="624"/>
      <c r="U32" s="624"/>
      <c r="V32" s="624"/>
      <c r="W32" s="624"/>
      <c r="X32" s="624"/>
      <c r="Y32" s="625"/>
      <c r="Z32" s="626">
        <v>8.4</v>
      </c>
      <c r="AA32" s="626"/>
      <c r="AB32" s="626"/>
      <c r="AC32" s="626"/>
      <c r="AD32" s="627" t="s">
        <v>246</v>
      </c>
      <c r="AE32" s="627"/>
      <c r="AF32" s="627"/>
      <c r="AG32" s="627"/>
      <c r="AH32" s="627"/>
      <c r="AI32" s="627"/>
      <c r="AJ32" s="627"/>
      <c r="AK32" s="627"/>
      <c r="AL32" s="628" t="s">
        <v>246</v>
      </c>
      <c r="AM32" s="629"/>
      <c r="AN32" s="629"/>
      <c r="AO32" s="630"/>
      <c r="AP32" s="671"/>
      <c r="AQ32" s="672"/>
      <c r="AR32" s="672"/>
      <c r="AS32" s="672"/>
      <c r="AT32" s="676"/>
      <c r="AU32" s="214" t="s">
        <v>317</v>
      </c>
      <c r="AX32" s="620" t="s">
        <v>318</v>
      </c>
      <c r="AY32" s="621"/>
      <c r="AZ32" s="621"/>
      <c r="BA32" s="621"/>
      <c r="BB32" s="621"/>
      <c r="BC32" s="621"/>
      <c r="BD32" s="621"/>
      <c r="BE32" s="621"/>
      <c r="BF32" s="622"/>
      <c r="BG32" s="680">
        <v>99.4</v>
      </c>
      <c r="BH32" s="655"/>
      <c r="BI32" s="655"/>
      <c r="BJ32" s="655"/>
      <c r="BK32" s="655"/>
      <c r="BL32" s="655"/>
      <c r="BM32" s="629">
        <v>98.4</v>
      </c>
      <c r="BN32" s="655"/>
      <c r="BO32" s="655"/>
      <c r="BP32" s="655"/>
      <c r="BQ32" s="678"/>
      <c r="BR32" s="680">
        <v>99.5</v>
      </c>
      <c r="BS32" s="655"/>
      <c r="BT32" s="655"/>
      <c r="BU32" s="655"/>
      <c r="BV32" s="655"/>
      <c r="BW32" s="655"/>
      <c r="BX32" s="629">
        <v>98.4</v>
      </c>
      <c r="BY32" s="655"/>
      <c r="BZ32" s="655"/>
      <c r="CA32" s="655"/>
      <c r="CB32" s="678"/>
      <c r="CD32" s="663"/>
      <c r="CE32" s="664"/>
      <c r="CF32" s="620" t="s">
        <v>319</v>
      </c>
      <c r="CG32" s="621"/>
      <c r="CH32" s="621"/>
      <c r="CI32" s="621"/>
      <c r="CJ32" s="621"/>
      <c r="CK32" s="621"/>
      <c r="CL32" s="621"/>
      <c r="CM32" s="621"/>
      <c r="CN32" s="621"/>
      <c r="CO32" s="621"/>
      <c r="CP32" s="621"/>
      <c r="CQ32" s="622"/>
      <c r="CR32" s="623">
        <v>987</v>
      </c>
      <c r="CS32" s="624"/>
      <c r="CT32" s="624"/>
      <c r="CU32" s="624"/>
      <c r="CV32" s="624"/>
      <c r="CW32" s="624"/>
      <c r="CX32" s="624"/>
      <c r="CY32" s="625"/>
      <c r="CZ32" s="628">
        <v>0</v>
      </c>
      <c r="DA32" s="653"/>
      <c r="DB32" s="653"/>
      <c r="DC32" s="657"/>
      <c r="DD32" s="632">
        <v>987</v>
      </c>
      <c r="DE32" s="624"/>
      <c r="DF32" s="624"/>
      <c r="DG32" s="624"/>
      <c r="DH32" s="624"/>
      <c r="DI32" s="624"/>
      <c r="DJ32" s="624"/>
      <c r="DK32" s="625"/>
      <c r="DL32" s="632">
        <v>987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201684</v>
      </c>
      <c r="S33" s="624"/>
      <c r="T33" s="624"/>
      <c r="U33" s="624"/>
      <c r="V33" s="624"/>
      <c r="W33" s="624"/>
      <c r="X33" s="624"/>
      <c r="Y33" s="625"/>
      <c r="Z33" s="626">
        <v>0.3</v>
      </c>
      <c r="AA33" s="626"/>
      <c r="AB33" s="626"/>
      <c r="AC33" s="626"/>
      <c r="AD33" s="627">
        <v>32159</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99.1</v>
      </c>
      <c r="BH33" s="682"/>
      <c r="BI33" s="682"/>
      <c r="BJ33" s="682"/>
      <c r="BK33" s="682"/>
      <c r="BL33" s="682"/>
      <c r="BM33" s="683">
        <v>97.6</v>
      </c>
      <c r="BN33" s="682"/>
      <c r="BO33" s="682"/>
      <c r="BP33" s="682"/>
      <c r="BQ33" s="684"/>
      <c r="BR33" s="681">
        <v>99.1</v>
      </c>
      <c r="BS33" s="682"/>
      <c r="BT33" s="682"/>
      <c r="BU33" s="682"/>
      <c r="BV33" s="682"/>
      <c r="BW33" s="682"/>
      <c r="BX33" s="683">
        <v>97.6</v>
      </c>
      <c r="BY33" s="682"/>
      <c r="BZ33" s="682"/>
      <c r="CA33" s="682"/>
      <c r="CB33" s="684"/>
      <c r="CD33" s="620" t="s">
        <v>322</v>
      </c>
      <c r="CE33" s="621"/>
      <c r="CF33" s="621"/>
      <c r="CG33" s="621"/>
      <c r="CH33" s="621"/>
      <c r="CI33" s="621"/>
      <c r="CJ33" s="621"/>
      <c r="CK33" s="621"/>
      <c r="CL33" s="621"/>
      <c r="CM33" s="621"/>
      <c r="CN33" s="621"/>
      <c r="CO33" s="621"/>
      <c r="CP33" s="621"/>
      <c r="CQ33" s="622"/>
      <c r="CR33" s="623">
        <v>24939263</v>
      </c>
      <c r="CS33" s="655"/>
      <c r="CT33" s="655"/>
      <c r="CU33" s="655"/>
      <c r="CV33" s="655"/>
      <c r="CW33" s="655"/>
      <c r="CX33" s="655"/>
      <c r="CY33" s="656"/>
      <c r="CZ33" s="628">
        <v>35.799999999999997</v>
      </c>
      <c r="DA33" s="653"/>
      <c r="DB33" s="653"/>
      <c r="DC33" s="657"/>
      <c r="DD33" s="632">
        <v>18041816</v>
      </c>
      <c r="DE33" s="655"/>
      <c r="DF33" s="655"/>
      <c r="DG33" s="655"/>
      <c r="DH33" s="655"/>
      <c r="DI33" s="655"/>
      <c r="DJ33" s="655"/>
      <c r="DK33" s="656"/>
      <c r="DL33" s="632">
        <v>13752777</v>
      </c>
      <c r="DM33" s="655"/>
      <c r="DN33" s="655"/>
      <c r="DO33" s="655"/>
      <c r="DP33" s="655"/>
      <c r="DQ33" s="655"/>
      <c r="DR33" s="655"/>
      <c r="DS33" s="655"/>
      <c r="DT33" s="655"/>
      <c r="DU33" s="655"/>
      <c r="DV33" s="656"/>
      <c r="DW33" s="628">
        <v>35.799999999999997</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222185</v>
      </c>
      <c r="S34" s="624"/>
      <c r="T34" s="624"/>
      <c r="U34" s="624"/>
      <c r="V34" s="624"/>
      <c r="W34" s="624"/>
      <c r="X34" s="624"/>
      <c r="Y34" s="625"/>
      <c r="Z34" s="626">
        <v>0.3</v>
      </c>
      <c r="AA34" s="626"/>
      <c r="AB34" s="626"/>
      <c r="AC34" s="626"/>
      <c r="AD34" s="627" t="s">
        <v>247</v>
      </c>
      <c r="AE34" s="627"/>
      <c r="AF34" s="627"/>
      <c r="AG34" s="627"/>
      <c r="AH34" s="627"/>
      <c r="AI34" s="627"/>
      <c r="AJ34" s="627"/>
      <c r="AK34" s="627"/>
      <c r="AL34" s="628" t="s">
        <v>182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7405879</v>
      </c>
      <c r="CS34" s="624"/>
      <c r="CT34" s="624"/>
      <c r="CU34" s="624"/>
      <c r="CV34" s="624"/>
      <c r="CW34" s="624"/>
      <c r="CX34" s="624"/>
      <c r="CY34" s="625"/>
      <c r="CZ34" s="628">
        <v>10.6</v>
      </c>
      <c r="DA34" s="653"/>
      <c r="DB34" s="653"/>
      <c r="DC34" s="657"/>
      <c r="DD34" s="632">
        <v>4767802</v>
      </c>
      <c r="DE34" s="624"/>
      <c r="DF34" s="624"/>
      <c r="DG34" s="624"/>
      <c r="DH34" s="624"/>
      <c r="DI34" s="624"/>
      <c r="DJ34" s="624"/>
      <c r="DK34" s="625"/>
      <c r="DL34" s="632">
        <v>4199188</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269784</v>
      </c>
      <c r="S35" s="624"/>
      <c r="T35" s="624"/>
      <c r="U35" s="624"/>
      <c r="V35" s="624"/>
      <c r="W35" s="624"/>
      <c r="X35" s="624"/>
      <c r="Y35" s="625"/>
      <c r="Z35" s="626">
        <v>0.4</v>
      </c>
      <c r="AA35" s="626"/>
      <c r="AB35" s="626"/>
      <c r="AC35" s="626"/>
      <c r="AD35" s="627" t="s">
        <v>247</v>
      </c>
      <c r="AE35" s="627"/>
      <c r="AF35" s="627"/>
      <c r="AG35" s="627"/>
      <c r="AH35" s="627"/>
      <c r="AI35" s="627"/>
      <c r="AJ35" s="627"/>
      <c r="AK35" s="627"/>
      <c r="AL35" s="628" t="s">
        <v>247</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589714</v>
      </c>
      <c r="CS35" s="655"/>
      <c r="CT35" s="655"/>
      <c r="CU35" s="655"/>
      <c r="CV35" s="655"/>
      <c r="CW35" s="655"/>
      <c r="CX35" s="655"/>
      <c r="CY35" s="656"/>
      <c r="CZ35" s="628">
        <v>0.8</v>
      </c>
      <c r="DA35" s="653"/>
      <c r="DB35" s="653"/>
      <c r="DC35" s="657"/>
      <c r="DD35" s="632">
        <v>520991</v>
      </c>
      <c r="DE35" s="655"/>
      <c r="DF35" s="655"/>
      <c r="DG35" s="655"/>
      <c r="DH35" s="655"/>
      <c r="DI35" s="655"/>
      <c r="DJ35" s="655"/>
      <c r="DK35" s="656"/>
      <c r="DL35" s="632">
        <v>520991</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1057237</v>
      </c>
      <c r="S36" s="624"/>
      <c r="T36" s="624"/>
      <c r="U36" s="624"/>
      <c r="V36" s="624"/>
      <c r="W36" s="624"/>
      <c r="X36" s="624"/>
      <c r="Y36" s="625"/>
      <c r="Z36" s="626">
        <v>1.5</v>
      </c>
      <c r="AA36" s="626"/>
      <c r="AB36" s="626"/>
      <c r="AC36" s="626"/>
      <c r="AD36" s="627" t="s">
        <v>247</v>
      </c>
      <c r="AE36" s="627"/>
      <c r="AF36" s="627"/>
      <c r="AG36" s="627"/>
      <c r="AH36" s="627"/>
      <c r="AI36" s="627"/>
      <c r="AJ36" s="627"/>
      <c r="AK36" s="627"/>
      <c r="AL36" s="628" t="s">
        <v>182</v>
      </c>
      <c r="AM36" s="629"/>
      <c r="AN36" s="629"/>
      <c r="AO36" s="630"/>
      <c r="AP36" s="222"/>
      <c r="AQ36" s="689" t="s">
        <v>330</v>
      </c>
      <c r="AR36" s="690"/>
      <c r="AS36" s="690"/>
      <c r="AT36" s="690"/>
      <c r="AU36" s="690"/>
      <c r="AV36" s="690"/>
      <c r="AW36" s="690"/>
      <c r="AX36" s="690"/>
      <c r="AY36" s="691"/>
      <c r="AZ36" s="612">
        <v>9150215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21223</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6795290</v>
      </c>
      <c r="CS36" s="624"/>
      <c r="CT36" s="624"/>
      <c r="CU36" s="624"/>
      <c r="CV36" s="624"/>
      <c r="CW36" s="624"/>
      <c r="CX36" s="624"/>
      <c r="CY36" s="625"/>
      <c r="CZ36" s="628">
        <v>9.8000000000000007</v>
      </c>
      <c r="DA36" s="653"/>
      <c r="DB36" s="653"/>
      <c r="DC36" s="657"/>
      <c r="DD36" s="632">
        <v>6245870</v>
      </c>
      <c r="DE36" s="624"/>
      <c r="DF36" s="624"/>
      <c r="DG36" s="624"/>
      <c r="DH36" s="624"/>
      <c r="DI36" s="624"/>
      <c r="DJ36" s="624"/>
      <c r="DK36" s="625"/>
      <c r="DL36" s="632">
        <v>3697506</v>
      </c>
      <c r="DM36" s="624"/>
      <c r="DN36" s="624"/>
      <c r="DO36" s="624"/>
      <c r="DP36" s="624"/>
      <c r="DQ36" s="624"/>
      <c r="DR36" s="624"/>
      <c r="DS36" s="624"/>
      <c r="DT36" s="624"/>
      <c r="DU36" s="624"/>
      <c r="DV36" s="625"/>
      <c r="DW36" s="628">
        <v>9.6</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2502963</v>
      </c>
      <c r="S37" s="624"/>
      <c r="T37" s="624"/>
      <c r="U37" s="624"/>
      <c r="V37" s="624"/>
      <c r="W37" s="624"/>
      <c r="X37" s="624"/>
      <c r="Y37" s="625"/>
      <c r="Z37" s="626">
        <v>3.5</v>
      </c>
      <c r="AA37" s="626"/>
      <c r="AB37" s="626"/>
      <c r="AC37" s="626"/>
      <c r="AD37" s="627">
        <v>3452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1803184</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-90230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1856048</v>
      </c>
      <c r="CS37" s="655"/>
      <c r="CT37" s="655"/>
      <c r="CU37" s="655"/>
      <c r="CV37" s="655"/>
      <c r="CW37" s="655"/>
      <c r="CX37" s="655"/>
      <c r="CY37" s="656"/>
      <c r="CZ37" s="628">
        <v>2.7</v>
      </c>
      <c r="DA37" s="653"/>
      <c r="DB37" s="653"/>
      <c r="DC37" s="657"/>
      <c r="DD37" s="632">
        <v>1856048</v>
      </c>
      <c r="DE37" s="655"/>
      <c r="DF37" s="655"/>
      <c r="DG37" s="655"/>
      <c r="DH37" s="655"/>
      <c r="DI37" s="655"/>
      <c r="DJ37" s="655"/>
      <c r="DK37" s="656"/>
      <c r="DL37" s="632">
        <v>1287896</v>
      </c>
      <c r="DM37" s="655"/>
      <c r="DN37" s="655"/>
      <c r="DO37" s="655"/>
      <c r="DP37" s="655"/>
      <c r="DQ37" s="655"/>
      <c r="DR37" s="655"/>
      <c r="DS37" s="655"/>
      <c r="DT37" s="655"/>
      <c r="DU37" s="655"/>
      <c r="DV37" s="656"/>
      <c r="DW37" s="628">
        <v>3.4</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2149700</v>
      </c>
      <c r="S38" s="624"/>
      <c r="T38" s="624"/>
      <c r="U38" s="624"/>
      <c r="V38" s="624"/>
      <c r="W38" s="624"/>
      <c r="X38" s="624"/>
      <c r="Y38" s="625"/>
      <c r="Z38" s="626">
        <v>3</v>
      </c>
      <c r="AA38" s="626"/>
      <c r="AB38" s="626"/>
      <c r="AC38" s="626"/>
      <c r="AD38" s="627" t="s">
        <v>182</v>
      </c>
      <c r="AE38" s="627"/>
      <c r="AF38" s="627"/>
      <c r="AG38" s="627"/>
      <c r="AH38" s="627"/>
      <c r="AI38" s="627"/>
      <c r="AJ38" s="627"/>
      <c r="AK38" s="627"/>
      <c r="AL38" s="628" t="s">
        <v>182</v>
      </c>
      <c r="AM38" s="629"/>
      <c r="AN38" s="629"/>
      <c r="AO38" s="630"/>
      <c r="AQ38" s="686" t="s">
        <v>338</v>
      </c>
      <c r="AR38" s="687"/>
      <c r="AS38" s="687"/>
      <c r="AT38" s="687"/>
      <c r="AU38" s="687"/>
      <c r="AV38" s="687"/>
      <c r="AW38" s="687"/>
      <c r="AX38" s="687"/>
      <c r="AY38" s="688"/>
      <c r="AZ38" s="623">
        <v>600580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22905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6746451</v>
      </c>
      <c r="CS38" s="624"/>
      <c r="CT38" s="624"/>
      <c r="CU38" s="624"/>
      <c r="CV38" s="624"/>
      <c r="CW38" s="624"/>
      <c r="CX38" s="624"/>
      <c r="CY38" s="625"/>
      <c r="CZ38" s="628">
        <v>9.6999999999999993</v>
      </c>
      <c r="DA38" s="653"/>
      <c r="DB38" s="653"/>
      <c r="DC38" s="657"/>
      <c r="DD38" s="632">
        <v>5304701</v>
      </c>
      <c r="DE38" s="624"/>
      <c r="DF38" s="624"/>
      <c r="DG38" s="624"/>
      <c r="DH38" s="624"/>
      <c r="DI38" s="624"/>
      <c r="DJ38" s="624"/>
      <c r="DK38" s="625"/>
      <c r="DL38" s="632">
        <v>5282025</v>
      </c>
      <c r="DM38" s="624"/>
      <c r="DN38" s="624"/>
      <c r="DO38" s="624"/>
      <c r="DP38" s="624"/>
      <c r="DQ38" s="624"/>
      <c r="DR38" s="624"/>
      <c r="DS38" s="624"/>
      <c r="DT38" s="624"/>
      <c r="DU38" s="624"/>
      <c r="DV38" s="625"/>
      <c r="DW38" s="628">
        <v>13.8</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182</v>
      </c>
      <c r="S39" s="624"/>
      <c r="T39" s="624"/>
      <c r="U39" s="624"/>
      <c r="V39" s="624"/>
      <c r="W39" s="624"/>
      <c r="X39" s="624"/>
      <c r="Y39" s="625"/>
      <c r="Z39" s="626" t="s">
        <v>247</v>
      </c>
      <c r="AA39" s="626"/>
      <c r="AB39" s="626"/>
      <c r="AC39" s="626"/>
      <c r="AD39" s="627" t="s">
        <v>246</v>
      </c>
      <c r="AE39" s="627"/>
      <c r="AF39" s="627"/>
      <c r="AG39" s="627"/>
      <c r="AH39" s="627"/>
      <c r="AI39" s="627"/>
      <c r="AJ39" s="627"/>
      <c r="AK39" s="627"/>
      <c r="AL39" s="628" t="s">
        <v>247</v>
      </c>
      <c r="AM39" s="629"/>
      <c r="AN39" s="629"/>
      <c r="AO39" s="630"/>
      <c r="AQ39" s="686" t="s">
        <v>342</v>
      </c>
      <c r="AR39" s="687"/>
      <c r="AS39" s="687"/>
      <c r="AT39" s="687"/>
      <c r="AU39" s="687"/>
      <c r="AV39" s="687"/>
      <c r="AW39" s="687"/>
      <c r="AX39" s="687"/>
      <c r="AY39" s="688"/>
      <c r="AZ39" s="623" t="s">
        <v>247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34629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691704</v>
      </c>
      <c r="CS39" s="655"/>
      <c r="CT39" s="655"/>
      <c r="CU39" s="655"/>
      <c r="CV39" s="655"/>
      <c r="CW39" s="655"/>
      <c r="CX39" s="655"/>
      <c r="CY39" s="656"/>
      <c r="CZ39" s="628">
        <v>1</v>
      </c>
      <c r="DA39" s="653"/>
      <c r="DB39" s="653"/>
      <c r="DC39" s="657"/>
      <c r="DD39" s="632">
        <v>496015</v>
      </c>
      <c r="DE39" s="655"/>
      <c r="DF39" s="655"/>
      <c r="DG39" s="655"/>
      <c r="DH39" s="655"/>
      <c r="DI39" s="655"/>
      <c r="DJ39" s="655"/>
      <c r="DK39" s="656"/>
      <c r="DL39" s="632" t="s">
        <v>247</v>
      </c>
      <c r="DM39" s="655"/>
      <c r="DN39" s="655"/>
      <c r="DO39" s="655"/>
      <c r="DP39" s="655"/>
      <c r="DQ39" s="655"/>
      <c r="DR39" s="655"/>
      <c r="DS39" s="655"/>
      <c r="DT39" s="655"/>
      <c r="DU39" s="655"/>
      <c r="DV39" s="656"/>
      <c r="DW39" s="628" t="s">
        <v>182</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846300</v>
      </c>
      <c r="S40" s="624"/>
      <c r="T40" s="624"/>
      <c r="U40" s="624"/>
      <c r="V40" s="624"/>
      <c r="W40" s="624"/>
      <c r="X40" s="624"/>
      <c r="Y40" s="625"/>
      <c r="Z40" s="626">
        <v>1.2</v>
      </c>
      <c r="AA40" s="626"/>
      <c r="AB40" s="626"/>
      <c r="AC40" s="626"/>
      <c r="AD40" s="627" t="s">
        <v>182</v>
      </c>
      <c r="AE40" s="627"/>
      <c r="AF40" s="627"/>
      <c r="AG40" s="627"/>
      <c r="AH40" s="627"/>
      <c r="AI40" s="627"/>
      <c r="AJ40" s="627"/>
      <c r="AK40" s="627"/>
      <c r="AL40" s="628" t="s">
        <v>182</v>
      </c>
      <c r="AM40" s="629"/>
      <c r="AN40" s="629"/>
      <c r="AO40" s="630"/>
      <c r="AQ40" s="686" t="s">
        <v>346</v>
      </c>
      <c r="AR40" s="687"/>
      <c r="AS40" s="687"/>
      <c r="AT40" s="687"/>
      <c r="AU40" s="687"/>
      <c r="AV40" s="687"/>
      <c r="AW40" s="687"/>
      <c r="AX40" s="687"/>
      <c r="AY40" s="688"/>
      <c r="AZ40" s="623" t="s">
        <v>182</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92</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2710225</v>
      </c>
      <c r="CS40" s="624"/>
      <c r="CT40" s="624"/>
      <c r="CU40" s="624"/>
      <c r="CV40" s="624"/>
      <c r="CW40" s="624"/>
      <c r="CX40" s="624"/>
      <c r="CY40" s="625"/>
      <c r="CZ40" s="628">
        <v>3.9</v>
      </c>
      <c r="DA40" s="653"/>
      <c r="DB40" s="653"/>
      <c r="DC40" s="657"/>
      <c r="DD40" s="632">
        <v>706437</v>
      </c>
      <c r="DE40" s="624"/>
      <c r="DF40" s="624"/>
      <c r="DG40" s="624"/>
      <c r="DH40" s="624"/>
      <c r="DI40" s="624"/>
      <c r="DJ40" s="624"/>
      <c r="DK40" s="625"/>
      <c r="DL40" s="632">
        <v>53067</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70955733</v>
      </c>
      <c r="S41" s="696"/>
      <c r="T41" s="696"/>
      <c r="U41" s="696"/>
      <c r="V41" s="696"/>
      <c r="W41" s="696"/>
      <c r="X41" s="696"/>
      <c r="Y41" s="700"/>
      <c r="Z41" s="701">
        <v>100</v>
      </c>
      <c r="AA41" s="701"/>
      <c r="AB41" s="701"/>
      <c r="AC41" s="701"/>
      <c r="AD41" s="702">
        <v>37553267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1484484</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247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247</v>
      </c>
      <c r="CS41" s="655"/>
      <c r="CT41" s="655"/>
      <c r="CU41" s="655"/>
      <c r="CV41" s="655"/>
      <c r="CW41" s="655"/>
      <c r="CX41" s="655"/>
      <c r="CY41" s="656"/>
      <c r="CZ41" s="628" t="s">
        <v>247</v>
      </c>
      <c r="DA41" s="653"/>
      <c r="DB41" s="653"/>
      <c r="DC41" s="657"/>
      <c r="DD41" s="632" t="s">
        <v>247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5261967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376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4609611</v>
      </c>
      <c r="CS42" s="655"/>
      <c r="CT42" s="655"/>
      <c r="CU42" s="655"/>
      <c r="CV42" s="655"/>
      <c r="CW42" s="655"/>
      <c r="CX42" s="655"/>
      <c r="CY42" s="656"/>
      <c r="CZ42" s="628">
        <v>6.6</v>
      </c>
      <c r="DA42" s="653"/>
      <c r="DB42" s="653"/>
      <c r="DC42" s="657"/>
      <c r="DD42" s="632">
        <v>2141879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58944</v>
      </c>
      <c r="CS43" s="655"/>
      <c r="CT43" s="655"/>
      <c r="CU43" s="655"/>
      <c r="CV43" s="655"/>
      <c r="CW43" s="655"/>
      <c r="CX43" s="655"/>
      <c r="CY43" s="656"/>
      <c r="CZ43" s="628">
        <v>0.1</v>
      </c>
      <c r="DA43" s="653"/>
      <c r="DB43" s="653"/>
      <c r="DC43" s="657"/>
      <c r="DD43" s="632">
        <v>48774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4609611</v>
      </c>
      <c r="CS44" s="624"/>
      <c r="CT44" s="624"/>
      <c r="CU44" s="624"/>
      <c r="CV44" s="624"/>
      <c r="CW44" s="624"/>
      <c r="CX44" s="624"/>
      <c r="CY44" s="625"/>
      <c r="CZ44" s="628">
        <v>6.6</v>
      </c>
      <c r="DA44" s="629"/>
      <c r="DB44" s="629"/>
      <c r="DC44" s="635"/>
      <c r="DD44" s="632">
        <v>2141879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1110420</v>
      </c>
      <c r="CS45" s="655"/>
      <c r="CT45" s="655"/>
      <c r="CU45" s="655"/>
      <c r="CV45" s="655"/>
      <c r="CW45" s="655"/>
      <c r="CX45" s="655"/>
      <c r="CY45" s="656"/>
      <c r="CZ45" s="628">
        <v>1.6</v>
      </c>
      <c r="DA45" s="653"/>
      <c r="DB45" s="653"/>
      <c r="DC45" s="657"/>
      <c r="DD45" s="632">
        <v>39053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3492352</v>
      </c>
      <c r="CS46" s="624"/>
      <c r="CT46" s="624"/>
      <c r="CU46" s="624"/>
      <c r="CV46" s="624"/>
      <c r="CW46" s="624"/>
      <c r="CX46" s="624"/>
      <c r="CY46" s="625"/>
      <c r="CZ46" s="628">
        <v>5</v>
      </c>
      <c r="DA46" s="629"/>
      <c r="DB46" s="629"/>
      <c r="DC46" s="635"/>
      <c r="DD46" s="632">
        <v>2102087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t="s">
        <v>246</v>
      </c>
      <c r="CS47" s="655"/>
      <c r="CT47" s="655"/>
      <c r="CU47" s="655"/>
      <c r="CV47" s="655"/>
      <c r="CW47" s="655"/>
      <c r="CX47" s="655"/>
      <c r="CY47" s="656"/>
      <c r="CZ47" s="628" t="s">
        <v>246</v>
      </c>
      <c r="DA47" s="653"/>
      <c r="DB47" s="653"/>
      <c r="DC47" s="657"/>
      <c r="DD47" s="632" t="s">
        <v>246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69606017</v>
      </c>
      <c r="CS49" s="682"/>
      <c r="CT49" s="682"/>
      <c r="CU49" s="682"/>
      <c r="CV49" s="682"/>
      <c r="CW49" s="682"/>
      <c r="CX49" s="682"/>
      <c r="CY49" s="711"/>
      <c r="CZ49" s="703">
        <v>100</v>
      </c>
      <c r="DA49" s="712"/>
      <c r="DB49" s="712"/>
      <c r="DC49" s="713"/>
      <c r="DD49" s="714">
        <v>42630118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i+JYjWAK8InELM4dCuV8K8SpPM7Bwlgppb/Z0mEX/swNDpTx3wEOcNNB2ZhvfKCdfVjTb6SFIngB3nVak9iA==" saltValue="Mc9PSuXHcEh4FBpXbEDh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5" t="s">
        <v>386</v>
      </c>
      <c r="DH5" s="766"/>
      <c r="DI5" s="766"/>
      <c r="DJ5" s="766"/>
      <c r="DK5" s="767"/>
      <c r="DL5" s="765" t="s">
        <v>387</v>
      </c>
      <c r="DM5" s="766"/>
      <c r="DN5" s="766"/>
      <c r="DO5" s="766"/>
      <c r="DP5" s="767"/>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71698</v>
      </c>
      <c r="R7" s="753"/>
      <c r="S7" s="753"/>
      <c r="T7" s="753"/>
      <c r="U7" s="753"/>
      <c r="V7" s="753">
        <v>70348</v>
      </c>
      <c r="W7" s="753"/>
      <c r="X7" s="753"/>
      <c r="Y7" s="753"/>
      <c r="Z7" s="753"/>
      <c r="AA7" s="753">
        <v>1350</v>
      </c>
      <c r="AB7" s="753"/>
      <c r="AC7" s="753"/>
      <c r="AD7" s="753"/>
      <c r="AE7" s="754"/>
      <c r="AF7" s="755">
        <v>858</v>
      </c>
      <c r="AG7" s="756"/>
      <c r="AH7" s="756"/>
      <c r="AI7" s="756"/>
      <c r="AJ7" s="757"/>
      <c r="AK7" s="758">
        <v>270</v>
      </c>
      <c r="AL7" s="759"/>
      <c r="AM7" s="759"/>
      <c r="AN7" s="759"/>
      <c r="AO7" s="759"/>
      <c r="AP7" s="759">
        <v>38878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571</v>
      </c>
      <c r="BT7" s="763"/>
      <c r="BU7" s="763"/>
      <c r="BV7" s="763"/>
      <c r="BW7" s="763"/>
      <c r="BX7" s="763"/>
      <c r="BY7" s="763"/>
      <c r="BZ7" s="763"/>
      <c r="CA7" s="763"/>
      <c r="CB7" s="763"/>
      <c r="CC7" s="763"/>
      <c r="CD7" s="763"/>
      <c r="CE7" s="763"/>
      <c r="CF7" s="763"/>
      <c r="CG7" s="764"/>
      <c r="CH7" s="743">
        <v>0</v>
      </c>
      <c r="CI7" s="744"/>
      <c r="CJ7" s="744"/>
      <c r="CK7" s="744"/>
      <c r="CL7" s="745"/>
      <c r="CM7" s="743">
        <v>44</v>
      </c>
      <c r="CN7" s="744"/>
      <c r="CO7" s="744"/>
      <c r="CP7" s="744"/>
      <c r="CQ7" s="745"/>
      <c r="CR7" s="743">
        <v>19</v>
      </c>
      <c r="CS7" s="744"/>
      <c r="CT7" s="744"/>
      <c r="CU7" s="744"/>
      <c r="CV7" s="745"/>
      <c r="CW7" s="743">
        <v>26</v>
      </c>
      <c r="CX7" s="744"/>
      <c r="CY7" s="744"/>
      <c r="CZ7" s="744"/>
      <c r="DA7" s="745"/>
      <c r="DB7" s="743" t="s">
        <v>586</v>
      </c>
      <c r="DC7" s="744"/>
      <c r="DD7" s="744"/>
      <c r="DE7" s="744"/>
      <c r="DF7" s="745"/>
      <c r="DG7" s="743" t="s">
        <v>570</v>
      </c>
      <c r="DH7" s="744"/>
      <c r="DI7" s="744"/>
      <c r="DJ7" s="744"/>
      <c r="DK7" s="745"/>
      <c r="DL7" s="743" t="s">
        <v>570</v>
      </c>
      <c r="DM7" s="744"/>
      <c r="DN7" s="744"/>
      <c r="DO7" s="744"/>
      <c r="DP7" s="745"/>
      <c r="DQ7" s="743" t="s">
        <v>570</v>
      </c>
      <c r="DR7" s="744"/>
      <c r="DS7" s="744"/>
      <c r="DT7" s="744"/>
      <c r="DU7" s="745"/>
      <c r="DV7" s="746"/>
      <c r="DW7" s="747"/>
      <c r="DX7" s="747"/>
      <c r="DY7" s="747"/>
      <c r="DZ7" s="748"/>
      <c r="EA7" s="234"/>
    </row>
    <row r="8" spans="1:131" s="235" customFormat="1" ht="26.25" customHeight="1" x14ac:dyDescent="0.2">
      <c r="A8" s="238">
        <v>2</v>
      </c>
      <c r="B8" s="781" t="s">
        <v>390</v>
      </c>
      <c r="C8" s="782"/>
      <c r="D8" s="782"/>
      <c r="E8" s="782"/>
      <c r="F8" s="782"/>
      <c r="G8" s="782"/>
      <c r="H8" s="782"/>
      <c r="I8" s="782"/>
      <c r="J8" s="782"/>
      <c r="K8" s="782"/>
      <c r="L8" s="782"/>
      <c r="M8" s="782"/>
      <c r="N8" s="782"/>
      <c r="O8" s="782"/>
      <c r="P8" s="783"/>
      <c r="Q8" s="784">
        <v>43</v>
      </c>
      <c r="R8" s="785"/>
      <c r="S8" s="785"/>
      <c r="T8" s="785"/>
      <c r="U8" s="785"/>
      <c r="V8" s="785">
        <v>43</v>
      </c>
      <c r="W8" s="785"/>
      <c r="X8" s="785"/>
      <c r="Y8" s="785"/>
      <c r="Z8" s="785"/>
      <c r="AA8" s="785" t="s">
        <v>570</v>
      </c>
      <c r="AB8" s="785"/>
      <c r="AC8" s="785"/>
      <c r="AD8" s="785"/>
      <c r="AE8" s="786"/>
      <c r="AF8" s="787" t="s">
        <v>391</v>
      </c>
      <c r="AG8" s="788"/>
      <c r="AH8" s="788"/>
      <c r="AI8" s="788"/>
      <c r="AJ8" s="789"/>
      <c r="AK8" s="771" t="s">
        <v>587</v>
      </c>
      <c r="AL8" s="772"/>
      <c r="AM8" s="772"/>
      <c r="AN8" s="772"/>
      <c r="AO8" s="772"/>
      <c r="AP8" s="772">
        <v>129</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572</v>
      </c>
      <c r="BT8" s="776"/>
      <c r="BU8" s="776"/>
      <c r="BV8" s="776"/>
      <c r="BW8" s="776"/>
      <c r="BX8" s="776"/>
      <c r="BY8" s="776"/>
      <c r="BZ8" s="776"/>
      <c r="CA8" s="776"/>
      <c r="CB8" s="776"/>
      <c r="CC8" s="776"/>
      <c r="CD8" s="776"/>
      <c r="CE8" s="776"/>
      <c r="CF8" s="776"/>
      <c r="CG8" s="777"/>
      <c r="CH8" s="778">
        <v>-102</v>
      </c>
      <c r="CI8" s="779"/>
      <c r="CJ8" s="779"/>
      <c r="CK8" s="779"/>
      <c r="CL8" s="780"/>
      <c r="CM8" s="778">
        <v>218</v>
      </c>
      <c r="CN8" s="779"/>
      <c r="CO8" s="779"/>
      <c r="CP8" s="779"/>
      <c r="CQ8" s="780"/>
      <c r="CR8" s="778">
        <v>10</v>
      </c>
      <c r="CS8" s="779"/>
      <c r="CT8" s="779"/>
      <c r="CU8" s="779"/>
      <c r="CV8" s="780"/>
      <c r="CW8" s="778">
        <v>10</v>
      </c>
      <c r="CX8" s="779"/>
      <c r="CY8" s="779"/>
      <c r="CZ8" s="779"/>
      <c r="DA8" s="780"/>
      <c r="DB8" s="778" t="s">
        <v>586</v>
      </c>
      <c r="DC8" s="779"/>
      <c r="DD8" s="779"/>
      <c r="DE8" s="779"/>
      <c r="DF8" s="780"/>
      <c r="DG8" s="778" t="s">
        <v>570</v>
      </c>
      <c r="DH8" s="779"/>
      <c r="DI8" s="779"/>
      <c r="DJ8" s="779"/>
      <c r="DK8" s="780"/>
      <c r="DL8" s="778" t="s">
        <v>570</v>
      </c>
      <c r="DM8" s="779"/>
      <c r="DN8" s="779"/>
      <c r="DO8" s="779"/>
      <c r="DP8" s="780"/>
      <c r="DQ8" s="778" t="s">
        <v>570</v>
      </c>
      <c r="DR8" s="779"/>
      <c r="DS8" s="779"/>
      <c r="DT8" s="779"/>
      <c r="DU8" s="780"/>
      <c r="DV8" s="746"/>
      <c r="DW8" s="747"/>
      <c r="DX8" s="747"/>
      <c r="DY8" s="747"/>
      <c r="DZ8" s="748"/>
      <c r="EA8" s="234"/>
    </row>
    <row r="9" spans="1:131" s="235" customFormat="1" ht="26.25" customHeight="1" x14ac:dyDescent="0.2">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573</v>
      </c>
      <c r="BT9" s="776"/>
      <c r="BU9" s="776"/>
      <c r="BV9" s="776"/>
      <c r="BW9" s="776"/>
      <c r="BX9" s="776"/>
      <c r="BY9" s="776"/>
      <c r="BZ9" s="776"/>
      <c r="CA9" s="776"/>
      <c r="CB9" s="776"/>
      <c r="CC9" s="776"/>
      <c r="CD9" s="776"/>
      <c r="CE9" s="776"/>
      <c r="CF9" s="776"/>
      <c r="CG9" s="777"/>
      <c r="CH9" s="778">
        <v>13</v>
      </c>
      <c r="CI9" s="779"/>
      <c r="CJ9" s="779"/>
      <c r="CK9" s="779"/>
      <c r="CL9" s="780"/>
      <c r="CM9" s="778">
        <v>179</v>
      </c>
      <c r="CN9" s="779"/>
      <c r="CO9" s="779"/>
      <c r="CP9" s="779"/>
      <c r="CQ9" s="780"/>
      <c r="CR9" s="778">
        <v>30</v>
      </c>
      <c r="CS9" s="779"/>
      <c r="CT9" s="779"/>
      <c r="CU9" s="779"/>
      <c r="CV9" s="780"/>
      <c r="CW9" s="778" t="s">
        <v>570</v>
      </c>
      <c r="CX9" s="779"/>
      <c r="CY9" s="779"/>
      <c r="CZ9" s="779"/>
      <c r="DA9" s="780"/>
      <c r="DB9" s="790" t="s">
        <v>570</v>
      </c>
      <c r="DC9" s="791"/>
      <c r="DD9" s="791"/>
      <c r="DE9" s="791"/>
      <c r="DF9" s="792"/>
      <c r="DG9" s="790" t="s">
        <v>570</v>
      </c>
      <c r="DH9" s="791"/>
      <c r="DI9" s="791"/>
      <c r="DJ9" s="791"/>
      <c r="DK9" s="792"/>
      <c r="DL9" s="790" t="s">
        <v>570</v>
      </c>
      <c r="DM9" s="791"/>
      <c r="DN9" s="791"/>
      <c r="DO9" s="791"/>
      <c r="DP9" s="792"/>
      <c r="DQ9" s="790" t="s">
        <v>570</v>
      </c>
      <c r="DR9" s="791"/>
      <c r="DS9" s="791"/>
      <c r="DT9" s="791"/>
      <c r="DU9" s="792"/>
      <c r="DV9" s="746"/>
      <c r="DW9" s="747"/>
      <c r="DX9" s="747"/>
      <c r="DY9" s="747"/>
      <c r="DZ9" s="748"/>
      <c r="EA9" s="234"/>
    </row>
    <row r="10" spans="1:131" s="235" customFormat="1" ht="26.25" customHeight="1" x14ac:dyDescent="0.2">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t="s">
        <v>574</v>
      </c>
      <c r="BT10" s="776"/>
      <c r="BU10" s="776"/>
      <c r="BV10" s="776"/>
      <c r="BW10" s="776"/>
      <c r="BX10" s="776"/>
      <c r="BY10" s="776"/>
      <c r="BZ10" s="776"/>
      <c r="CA10" s="776"/>
      <c r="CB10" s="776"/>
      <c r="CC10" s="776"/>
      <c r="CD10" s="776"/>
      <c r="CE10" s="776"/>
      <c r="CF10" s="776"/>
      <c r="CG10" s="777"/>
      <c r="CH10" s="778">
        <v>-1</v>
      </c>
      <c r="CI10" s="779"/>
      <c r="CJ10" s="779"/>
      <c r="CK10" s="779"/>
      <c r="CL10" s="780"/>
      <c r="CM10" s="778">
        <v>98</v>
      </c>
      <c r="CN10" s="779"/>
      <c r="CO10" s="779"/>
      <c r="CP10" s="779"/>
      <c r="CQ10" s="780"/>
      <c r="CR10" s="778">
        <v>100</v>
      </c>
      <c r="CS10" s="779"/>
      <c r="CT10" s="779"/>
      <c r="CU10" s="779"/>
      <c r="CV10" s="780"/>
      <c r="CW10" s="778">
        <v>10</v>
      </c>
      <c r="CX10" s="779"/>
      <c r="CY10" s="779"/>
      <c r="CZ10" s="779"/>
      <c r="DA10" s="780"/>
      <c r="DB10" s="790" t="s">
        <v>586</v>
      </c>
      <c r="DC10" s="791"/>
      <c r="DD10" s="791"/>
      <c r="DE10" s="791"/>
      <c r="DF10" s="792"/>
      <c r="DG10" s="790" t="s">
        <v>570</v>
      </c>
      <c r="DH10" s="791"/>
      <c r="DI10" s="791"/>
      <c r="DJ10" s="791"/>
      <c r="DK10" s="792"/>
      <c r="DL10" s="790" t="s">
        <v>570</v>
      </c>
      <c r="DM10" s="791"/>
      <c r="DN10" s="791"/>
      <c r="DO10" s="791"/>
      <c r="DP10" s="792"/>
      <c r="DQ10" s="790" t="s">
        <v>570</v>
      </c>
      <c r="DR10" s="791"/>
      <c r="DS10" s="791"/>
      <c r="DT10" s="791"/>
      <c r="DU10" s="792"/>
      <c r="DV10" s="746"/>
      <c r="DW10" s="747"/>
      <c r="DX10" s="747"/>
      <c r="DY10" s="747"/>
      <c r="DZ10" s="748"/>
      <c r="EA10" s="234"/>
    </row>
    <row r="11" spans="1:131" s="235" customFormat="1" ht="26.25" customHeight="1" x14ac:dyDescent="0.2">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t="s">
        <v>575</v>
      </c>
      <c r="BT11" s="776"/>
      <c r="BU11" s="776"/>
      <c r="BV11" s="776"/>
      <c r="BW11" s="776"/>
      <c r="BX11" s="776"/>
      <c r="BY11" s="776"/>
      <c r="BZ11" s="776"/>
      <c r="CA11" s="776"/>
      <c r="CB11" s="776"/>
      <c r="CC11" s="776"/>
      <c r="CD11" s="776"/>
      <c r="CE11" s="776"/>
      <c r="CF11" s="776"/>
      <c r="CG11" s="777"/>
      <c r="CH11" s="778">
        <v>0</v>
      </c>
      <c r="CI11" s="779"/>
      <c r="CJ11" s="779"/>
      <c r="CK11" s="779"/>
      <c r="CL11" s="780"/>
      <c r="CM11" s="778">
        <v>53</v>
      </c>
      <c r="CN11" s="779"/>
      <c r="CO11" s="779"/>
      <c r="CP11" s="779"/>
      <c r="CQ11" s="780"/>
      <c r="CR11" s="778">
        <v>50</v>
      </c>
      <c r="CS11" s="779"/>
      <c r="CT11" s="779"/>
      <c r="CU11" s="779"/>
      <c r="CV11" s="780"/>
      <c r="CW11" s="778" t="s">
        <v>587</v>
      </c>
      <c r="CX11" s="779"/>
      <c r="CY11" s="779"/>
      <c r="CZ11" s="779"/>
      <c r="DA11" s="780"/>
      <c r="DB11" s="778" t="s">
        <v>586</v>
      </c>
      <c r="DC11" s="779"/>
      <c r="DD11" s="779"/>
      <c r="DE11" s="779"/>
      <c r="DF11" s="780"/>
      <c r="DG11" s="778" t="s">
        <v>570</v>
      </c>
      <c r="DH11" s="779"/>
      <c r="DI11" s="779"/>
      <c r="DJ11" s="779"/>
      <c r="DK11" s="780"/>
      <c r="DL11" s="778" t="s">
        <v>570</v>
      </c>
      <c r="DM11" s="779"/>
      <c r="DN11" s="779"/>
      <c r="DO11" s="779"/>
      <c r="DP11" s="780"/>
      <c r="DQ11" s="778" t="s">
        <v>570</v>
      </c>
      <c r="DR11" s="779"/>
      <c r="DS11" s="779"/>
      <c r="DT11" s="779"/>
      <c r="DU11" s="780"/>
      <c r="DV11" s="746"/>
      <c r="DW11" s="747"/>
      <c r="DX11" s="747"/>
      <c r="DY11" s="747"/>
      <c r="DZ11" s="748"/>
      <c r="EA11" s="234"/>
    </row>
    <row r="12" spans="1:131" s="235" customFormat="1" ht="26.25" customHeight="1" x14ac:dyDescent="0.2">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576</v>
      </c>
      <c r="BT12" s="776"/>
      <c r="BU12" s="776"/>
      <c r="BV12" s="776"/>
      <c r="BW12" s="776"/>
      <c r="BX12" s="776"/>
      <c r="BY12" s="776"/>
      <c r="BZ12" s="776"/>
      <c r="CA12" s="776"/>
      <c r="CB12" s="776"/>
      <c r="CC12" s="776"/>
      <c r="CD12" s="776"/>
      <c r="CE12" s="776"/>
      <c r="CF12" s="776"/>
      <c r="CG12" s="777"/>
      <c r="CH12" s="778">
        <v>-1</v>
      </c>
      <c r="CI12" s="779"/>
      <c r="CJ12" s="779"/>
      <c r="CK12" s="779"/>
      <c r="CL12" s="780"/>
      <c r="CM12" s="778">
        <v>-193</v>
      </c>
      <c r="CN12" s="779"/>
      <c r="CO12" s="779"/>
      <c r="CP12" s="779"/>
      <c r="CQ12" s="780"/>
      <c r="CR12" s="778">
        <v>5</v>
      </c>
      <c r="CS12" s="779"/>
      <c r="CT12" s="779"/>
      <c r="CU12" s="779"/>
      <c r="CV12" s="780"/>
      <c r="CW12" s="778" t="s">
        <v>586</v>
      </c>
      <c r="CX12" s="779"/>
      <c r="CY12" s="779"/>
      <c r="CZ12" s="779"/>
      <c r="DA12" s="780"/>
      <c r="DB12" s="778" t="s">
        <v>586</v>
      </c>
      <c r="DC12" s="779"/>
      <c r="DD12" s="779"/>
      <c r="DE12" s="779"/>
      <c r="DF12" s="780"/>
      <c r="DG12" s="778">
        <v>781</v>
      </c>
      <c r="DH12" s="779"/>
      <c r="DI12" s="779"/>
      <c r="DJ12" s="779"/>
      <c r="DK12" s="780"/>
      <c r="DL12" s="778" t="s">
        <v>570</v>
      </c>
      <c r="DM12" s="779"/>
      <c r="DN12" s="779"/>
      <c r="DO12" s="779"/>
      <c r="DP12" s="780"/>
      <c r="DQ12" s="778">
        <v>261</v>
      </c>
      <c r="DR12" s="779"/>
      <c r="DS12" s="779"/>
      <c r="DT12" s="779"/>
      <c r="DU12" s="780"/>
      <c r="DV12" s="746"/>
      <c r="DW12" s="747"/>
      <c r="DX12" s="747"/>
      <c r="DY12" s="747"/>
      <c r="DZ12" s="748"/>
      <c r="EA12" s="234"/>
    </row>
    <row r="13" spans="1:131" s="235" customFormat="1" ht="26.25" customHeight="1" x14ac:dyDescent="0.2">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75" t="s">
        <v>577</v>
      </c>
      <c r="BT13" s="776"/>
      <c r="BU13" s="776"/>
      <c r="BV13" s="776"/>
      <c r="BW13" s="776"/>
      <c r="BX13" s="776"/>
      <c r="BY13" s="776"/>
      <c r="BZ13" s="776"/>
      <c r="CA13" s="776"/>
      <c r="CB13" s="776"/>
      <c r="CC13" s="776"/>
      <c r="CD13" s="776"/>
      <c r="CE13" s="776"/>
      <c r="CF13" s="776"/>
      <c r="CG13" s="777"/>
      <c r="CH13" s="778">
        <v>1</v>
      </c>
      <c r="CI13" s="779"/>
      <c r="CJ13" s="779"/>
      <c r="CK13" s="779"/>
      <c r="CL13" s="780"/>
      <c r="CM13" s="778">
        <v>10</v>
      </c>
      <c r="CN13" s="779"/>
      <c r="CO13" s="779"/>
      <c r="CP13" s="779"/>
      <c r="CQ13" s="780"/>
      <c r="CR13" s="778">
        <v>2</v>
      </c>
      <c r="CS13" s="779"/>
      <c r="CT13" s="779"/>
      <c r="CU13" s="779"/>
      <c r="CV13" s="780"/>
      <c r="CW13" s="778" t="s">
        <v>570</v>
      </c>
      <c r="CX13" s="779"/>
      <c r="CY13" s="779"/>
      <c r="CZ13" s="779"/>
      <c r="DA13" s="780"/>
      <c r="DB13" s="778" t="s">
        <v>570</v>
      </c>
      <c r="DC13" s="779"/>
      <c r="DD13" s="779"/>
      <c r="DE13" s="779"/>
      <c r="DF13" s="780"/>
      <c r="DG13" s="778" t="s">
        <v>570</v>
      </c>
      <c r="DH13" s="779"/>
      <c r="DI13" s="779"/>
      <c r="DJ13" s="779"/>
      <c r="DK13" s="780"/>
      <c r="DL13" s="778" t="s">
        <v>570</v>
      </c>
      <c r="DM13" s="779"/>
      <c r="DN13" s="779"/>
      <c r="DO13" s="779"/>
      <c r="DP13" s="780"/>
      <c r="DQ13" s="778" t="s">
        <v>570</v>
      </c>
      <c r="DR13" s="779"/>
      <c r="DS13" s="779"/>
      <c r="DT13" s="779"/>
      <c r="DU13" s="780"/>
      <c r="DV13" s="746"/>
      <c r="DW13" s="747"/>
      <c r="DX13" s="747"/>
      <c r="DY13" s="747"/>
      <c r="DZ13" s="748"/>
      <c r="EA13" s="234"/>
    </row>
    <row r="14" spans="1:131" s="235" customFormat="1" ht="26.25" customHeight="1" x14ac:dyDescent="0.2">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46"/>
      <c r="DW14" s="747"/>
      <c r="DX14" s="747"/>
      <c r="DY14" s="747"/>
      <c r="DZ14" s="748"/>
      <c r="EA14" s="234"/>
    </row>
    <row r="15" spans="1:131" s="235" customFormat="1" ht="26.25" customHeight="1" x14ac:dyDescent="0.2">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46"/>
      <c r="DW15" s="747"/>
      <c r="DX15" s="747"/>
      <c r="DY15" s="747"/>
      <c r="DZ15" s="748"/>
      <c r="EA15" s="234"/>
    </row>
    <row r="16" spans="1:131" s="235" customFormat="1" ht="26.25" customHeight="1" x14ac:dyDescent="0.2">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46"/>
      <c r="BT16" s="747"/>
      <c r="BU16" s="747"/>
      <c r="BV16" s="747"/>
      <c r="BW16" s="747"/>
      <c r="BX16" s="747"/>
      <c r="BY16" s="747"/>
      <c r="BZ16" s="747"/>
      <c r="CA16" s="747"/>
      <c r="CB16" s="747"/>
      <c r="CC16" s="747"/>
      <c r="CD16" s="747"/>
      <c r="CE16" s="747"/>
      <c r="CF16" s="747"/>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46"/>
      <c r="DW16" s="747"/>
      <c r="DX16" s="747"/>
      <c r="DY16" s="747"/>
      <c r="DZ16" s="748"/>
      <c r="EA16" s="234"/>
    </row>
    <row r="17" spans="1:131" s="235" customFormat="1" ht="26.25" customHeight="1" x14ac:dyDescent="0.2">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46"/>
      <c r="BT17" s="747"/>
      <c r="BU17" s="747"/>
      <c r="BV17" s="747"/>
      <c r="BW17" s="747"/>
      <c r="BX17" s="747"/>
      <c r="BY17" s="747"/>
      <c r="BZ17" s="747"/>
      <c r="CA17" s="747"/>
      <c r="CB17" s="747"/>
      <c r="CC17" s="747"/>
      <c r="CD17" s="747"/>
      <c r="CE17" s="747"/>
      <c r="CF17" s="747"/>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46"/>
      <c r="DW17" s="747"/>
      <c r="DX17" s="747"/>
      <c r="DY17" s="747"/>
      <c r="DZ17" s="748"/>
      <c r="EA17" s="234"/>
    </row>
    <row r="18" spans="1:131" s="235" customFormat="1" ht="26.25" customHeight="1" x14ac:dyDescent="0.2">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46"/>
      <c r="BT18" s="747"/>
      <c r="BU18" s="747"/>
      <c r="BV18" s="747"/>
      <c r="BW18" s="747"/>
      <c r="BX18" s="747"/>
      <c r="BY18" s="747"/>
      <c r="BZ18" s="747"/>
      <c r="CA18" s="747"/>
      <c r="CB18" s="747"/>
      <c r="CC18" s="747"/>
      <c r="CD18" s="747"/>
      <c r="CE18" s="747"/>
      <c r="CF18" s="747"/>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46"/>
      <c r="DW18" s="747"/>
      <c r="DX18" s="747"/>
      <c r="DY18" s="747"/>
      <c r="DZ18" s="748"/>
      <c r="EA18" s="234"/>
    </row>
    <row r="19" spans="1:131" s="235" customFormat="1" ht="26.25" customHeight="1" x14ac:dyDescent="0.2">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46"/>
      <c r="BT19" s="747"/>
      <c r="BU19" s="747"/>
      <c r="BV19" s="747"/>
      <c r="BW19" s="747"/>
      <c r="BX19" s="747"/>
      <c r="BY19" s="747"/>
      <c r="BZ19" s="747"/>
      <c r="CA19" s="747"/>
      <c r="CB19" s="747"/>
      <c r="CC19" s="747"/>
      <c r="CD19" s="747"/>
      <c r="CE19" s="747"/>
      <c r="CF19" s="747"/>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46"/>
      <c r="DW19" s="747"/>
      <c r="DX19" s="747"/>
      <c r="DY19" s="747"/>
      <c r="DZ19" s="748"/>
      <c r="EA19" s="234"/>
    </row>
    <row r="20" spans="1:131" s="235" customFormat="1" ht="26.25" customHeight="1" x14ac:dyDescent="0.2">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46"/>
      <c r="BT20" s="747"/>
      <c r="BU20" s="747"/>
      <c r="BV20" s="747"/>
      <c r="BW20" s="747"/>
      <c r="BX20" s="747"/>
      <c r="BY20" s="747"/>
      <c r="BZ20" s="747"/>
      <c r="CA20" s="747"/>
      <c r="CB20" s="747"/>
      <c r="CC20" s="747"/>
      <c r="CD20" s="747"/>
      <c r="CE20" s="747"/>
      <c r="CF20" s="747"/>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46"/>
      <c r="DW20" s="747"/>
      <c r="DX20" s="747"/>
      <c r="DY20" s="747"/>
      <c r="DZ20" s="748"/>
      <c r="EA20" s="234"/>
    </row>
    <row r="21" spans="1:131" s="235" customFormat="1" ht="26.25" customHeight="1" thickBot="1" x14ac:dyDescent="0.25">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46"/>
      <c r="BT21" s="747"/>
      <c r="BU21" s="747"/>
      <c r="BV21" s="747"/>
      <c r="BW21" s="747"/>
      <c r="BX21" s="747"/>
      <c r="BY21" s="747"/>
      <c r="BZ21" s="747"/>
      <c r="CA21" s="747"/>
      <c r="CB21" s="747"/>
      <c r="CC21" s="747"/>
      <c r="CD21" s="747"/>
      <c r="CE21" s="747"/>
      <c r="CF21" s="747"/>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46"/>
      <c r="DW21" s="747"/>
      <c r="DX21" s="747"/>
      <c r="DY21" s="747"/>
      <c r="DZ21" s="748"/>
      <c r="EA21" s="234"/>
    </row>
    <row r="22" spans="1:131" s="235" customFormat="1" ht="26.25" customHeight="1" x14ac:dyDescent="0.2">
      <c r="A22" s="238">
        <v>16</v>
      </c>
      <c r="B22" s="781"/>
      <c r="C22" s="782"/>
      <c r="D22" s="782"/>
      <c r="E22" s="782"/>
      <c r="F22" s="782"/>
      <c r="G22" s="782"/>
      <c r="H22" s="782"/>
      <c r="I22" s="782"/>
      <c r="J22" s="782"/>
      <c r="K22" s="782"/>
      <c r="L22" s="782"/>
      <c r="M22" s="782"/>
      <c r="N22" s="782"/>
      <c r="O22" s="782"/>
      <c r="P22" s="783"/>
      <c r="Q22" s="804"/>
      <c r="R22" s="805"/>
      <c r="S22" s="805"/>
      <c r="T22" s="805"/>
      <c r="U22" s="805"/>
      <c r="V22" s="805"/>
      <c r="W22" s="805"/>
      <c r="X22" s="805"/>
      <c r="Y22" s="805"/>
      <c r="Z22" s="805"/>
      <c r="AA22" s="805"/>
      <c r="AB22" s="805"/>
      <c r="AC22" s="805"/>
      <c r="AD22" s="805"/>
      <c r="AE22" s="806"/>
      <c r="AF22" s="787"/>
      <c r="AG22" s="788"/>
      <c r="AH22" s="788"/>
      <c r="AI22" s="788"/>
      <c r="AJ22" s="789"/>
      <c r="AK22" s="807"/>
      <c r="AL22" s="808"/>
      <c r="AM22" s="808"/>
      <c r="AN22" s="808"/>
      <c r="AO22" s="808"/>
      <c r="AP22" s="808"/>
      <c r="AQ22" s="808"/>
      <c r="AR22" s="808"/>
      <c r="AS22" s="808"/>
      <c r="AT22" s="808"/>
      <c r="AU22" s="809"/>
      <c r="AV22" s="809"/>
      <c r="AW22" s="809"/>
      <c r="AX22" s="809"/>
      <c r="AY22" s="810"/>
      <c r="AZ22" s="811" t="s">
        <v>392</v>
      </c>
      <c r="BA22" s="811"/>
      <c r="BB22" s="811"/>
      <c r="BC22" s="811"/>
      <c r="BD22" s="812"/>
      <c r="BE22" s="233"/>
      <c r="BF22" s="233"/>
      <c r="BG22" s="233"/>
      <c r="BH22" s="233"/>
      <c r="BI22" s="233"/>
      <c r="BJ22" s="233"/>
      <c r="BK22" s="233"/>
      <c r="BL22" s="233"/>
      <c r="BM22" s="233"/>
      <c r="BN22" s="233"/>
      <c r="BO22" s="233"/>
      <c r="BP22" s="233"/>
      <c r="BQ22" s="238">
        <v>16</v>
      </c>
      <c r="BR22" s="239"/>
      <c r="BS22" s="746"/>
      <c r="BT22" s="747"/>
      <c r="BU22" s="747"/>
      <c r="BV22" s="747"/>
      <c r="BW22" s="747"/>
      <c r="BX22" s="747"/>
      <c r="BY22" s="747"/>
      <c r="BZ22" s="747"/>
      <c r="CA22" s="747"/>
      <c r="CB22" s="747"/>
      <c r="CC22" s="747"/>
      <c r="CD22" s="747"/>
      <c r="CE22" s="747"/>
      <c r="CF22" s="747"/>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46"/>
      <c r="DW22" s="747"/>
      <c r="DX22" s="747"/>
      <c r="DY22" s="747"/>
      <c r="DZ22" s="748"/>
      <c r="EA22" s="234"/>
    </row>
    <row r="23" spans="1:131" s="235" customFormat="1" ht="26.25" customHeight="1" thickBot="1" x14ac:dyDescent="0.25">
      <c r="A23" s="240" t="s">
        <v>393</v>
      </c>
      <c r="B23" s="794" t="s">
        <v>394</v>
      </c>
      <c r="C23" s="795"/>
      <c r="D23" s="795"/>
      <c r="E23" s="795"/>
      <c r="F23" s="795"/>
      <c r="G23" s="795"/>
      <c r="H23" s="795"/>
      <c r="I23" s="795"/>
      <c r="J23" s="795"/>
      <c r="K23" s="795"/>
      <c r="L23" s="795"/>
      <c r="M23" s="795"/>
      <c r="N23" s="795"/>
      <c r="O23" s="795"/>
      <c r="P23" s="796"/>
      <c r="Q23" s="797">
        <v>70956</v>
      </c>
      <c r="R23" s="798"/>
      <c r="S23" s="798"/>
      <c r="T23" s="798"/>
      <c r="U23" s="798"/>
      <c r="V23" s="798">
        <v>69606</v>
      </c>
      <c r="W23" s="798"/>
      <c r="X23" s="798"/>
      <c r="Y23" s="798"/>
      <c r="Z23" s="798"/>
      <c r="AA23" s="798">
        <v>1350</v>
      </c>
      <c r="AB23" s="798"/>
      <c r="AC23" s="798"/>
      <c r="AD23" s="798"/>
      <c r="AE23" s="799"/>
      <c r="AF23" s="800">
        <v>858</v>
      </c>
      <c r="AG23" s="798"/>
      <c r="AH23" s="798"/>
      <c r="AI23" s="798"/>
      <c r="AJ23" s="801"/>
      <c r="AK23" s="802"/>
      <c r="AL23" s="803"/>
      <c r="AM23" s="803"/>
      <c r="AN23" s="803"/>
      <c r="AO23" s="803"/>
      <c r="AP23" s="798">
        <v>39007</v>
      </c>
      <c r="AQ23" s="798"/>
      <c r="AR23" s="798"/>
      <c r="AS23" s="798"/>
      <c r="AT23" s="798"/>
      <c r="AU23" s="814"/>
      <c r="AV23" s="814"/>
      <c r="AW23" s="814"/>
      <c r="AX23" s="814"/>
      <c r="AY23" s="815"/>
      <c r="AZ23" s="816" t="s">
        <v>246</v>
      </c>
      <c r="BA23" s="817"/>
      <c r="BB23" s="817"/>
      <c r="BC23" s="817"/>
      <c r="BD23" s="818"/>
      <c r="BE23" s="233"/>
      <c r="BF23" s="233"/>
      <c r="BG23" s="233"/>
      <c r="BH23" s="233"/>
      <c r="BI23" s="233"/>
      <c r="BJ23" s="233"/>
      <c r="BK23" s="233"/>
      <c r="BL23" s="233"/>
      <c r="BM23" s="233"/>
      <c r="BN23" s="233"/>
      <c r="BO23" s="233"/>
      <c r="BP23" s="233"/>
      <c r="BQ23" s="238">
        <v>17</v>
      </c>
      <c r="BR23" s="239"/>
      <c r="BS23" s="746"/>
      <c r="BT23" s="747"/>
      <c r="BU23" s="747"/>
      <c r="BV23" s="747"/>
      <c r="BW23" s="747"/>
      <c r="BX23" s="747"/>
      <c r="BY23" s="747"/>
      <c r="BZ23" s="747"/>
      <c r="CA23" s="747"/>
      <c r="CB23" s="747"/>
      <c r="CC23" s="747"/>
      <c r="CD23" s="747"/>
      <c r="CE23" s="747"/>
      <c r="CF23" s="747"/>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46"/>
      <c r="DW23" s="747"/>
      <c r="DX23" s="747"/>
      <c r="DY23" s="747"/>
      <c r="DZ23" s="748"/>
      <c r="EA23" s="234"/>
    </row>
    <row r="24" spans="1:131" s="235" customFormat="1" ht="26.25" customHeight="1" x14ac:dyDescent="0.2">
      <c r="A24" s="813" t="s">
        <v>395</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46"/>
      <c r="BT24" s="747"/>
      <c r="BU24" s="747"/>
      <c r="BV24" s="747"/>
      <c r="BW24" s="747"/>
      <c r="BX24" s="747"/>
      <c r="BY24" s="747"/>
      <c r="BZ24" s="747"/>
      <c r="CA24" s="747"/>
      <c r="CB24" s="747"/>
      <c r="CC24" s="747"/>
      <c r="CD24" s="747"/>
      <c r="CE24" s="747"/>
      <c r="CF24" s="747"/>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46"/>
      <c r="DW24" s="747"/>
      <c r="DX24" s="747"/>
      <c r="DY24" s="747"/>
      <c r="DZ24" s="748"/>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46"/>
      <c r="BT25" s="747"/>
      <c r="BU25" s="747"/>
      <c r="BV25" s="747"/>
      <c r="BW25" s="747"/>
      <c r="BX25" s="747"/>
      <c r="BY25" s="747"/>
      <c r="BZ25" s="747"/>
      <c r="CA25" s="747"/>
      <c r="CB25" s="747"/>
      <c r="CC25" s="747"/>
      <c r="CD25" s="747"/>
      <c r="CE25" s="747"/>
      <c r="CF25" s="747"/>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46"/>
      <c r="DW25" s="747"/>
      <c r="DX25" s="747"/>
      <c r="DY25" s="747"/>
      <c r="DZ25" s="748"/>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9" t="s">
        <v>400</v>
      </c>
      <c r="AG26" s="820"/>
      <c r="AH26" s="820"/>
      <c r="AI26" s="820"/>
      <c r="AJ26" s="821"/>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46"/>
      <c r="BT26" s="747"/>
      <c r="BU26" s="747"/>
      <c r="BV26" s="747"/>
      <c r="BW26" s="747"/>
      <c r="BX26" s="747"/>
      <c r="BY26" s="747"/>
      <c r="BZ26" s="747"/>
      <c r="CA26" s="747"/>
      <c r="CB26" s="747"/>
      <c r="CC26" s="747"/>
      <c r="CD26" s="747"/>
      <c r="CE26" s="747"/>
      <c r="CF26" s="747"/>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46"/>
      <c r="DW26" s="747"/>
      <c r="DX26" s="747"/>
      <c r="DY26" s="747"/>
      <c r="DZ26" s="748"/>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46"/>
      <c r="BT27" s="747"/>
      <c r="BU27" s="747"/>
      <c r="BV27" s="747"/>
      <c r="BW27" s="747"/>
      <c r="BX27" s="747"/>
      <c r="BY27" s="747"/>
      <c r="BZ27" s="747"/>
      <c r="CA27" s="747"/>
      <c r="CB27" s="747"/>
      <c r="CC27" s="747"/>
      <c r="CD27" s="747"/>
      <c r="CE27" s="747"/>
      <c r="CF27" s="747"/>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46"/>
      <c r="DW27" s="747"/>
      <c r="DX27" s="747"/>
      <c r="DY27" s="747"/>
      <c r="DZ27" s="748"/>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7">
        <v>18049</v>
      </c>
      <c r="R28" s="828"/>
      <c r="S28" s="828"/>
      <c r="T28" s="828"/>
      <c r="U28" s="828"/>
      <c r="V28" s="828">
        <v>18028</v>
      </c>
      <c r="W28" s="828"/>
      <c r="X28" s="828"/>
      <c r="Y28" s="828"/>
      <c r="Z28" s="828"/>
      <c r="AA28" s="828">
        <v>21</v>
      </c>
      <c r="AB28" s="828"/>
      <c r="AC28" s="828"/>
      <c r="AD28" s="828"/>
      <c r="AE28" s="829"/>
      <c r="AF28" s="830">
        <v>21</v>
      </c>
      <c r="AG28" s="828"/>
      <c r="AH28" s="828"/>
      <c r="AI28" s="828"/>
      <c r="AJ28" s="831"/>
      <c r="AK28" s="832">
        <v>1494</v>
      </c>
      <c r="AL28" s="833"/>
      <c r="AM28" s="833"/>
      <c r="AN28" s="833"/>
      <c r="AO28" s="833"/>
      <c r="AP28" s="833" t="s">
        <v>509</v>
      </c>
      <c r="AQ28" s="833"/>
      <c r="AR28" s="833"/>
      <c r="AS28" s="833"/>
      <c r="AT28" s="833"/>
      <c r="AU28" s="833" t="s">
        <v>509</v>
      </c>
      <c r="AV28" s="833"/>
      <c r="AW28" s="833"/>
      <c r="AX28" s="833"/>
      <c r="AY28" s="833"/>
      <c r="AZ28" s="834" t="s">
        <v>509</v>
      </c>
      <c r="BA28" s="834"/>
      <c r="BB28" s="834"/>
      <c r="BC28" s="834"/>
      <c r="BD28" s="834"/>
      <c r="BE28" s="825"/>
      <c r="BF28" s="825"/>
      <c r="BG28" s="825"/>
      <c r="BH28" s="825"/>
      <c r="BI28" s="826"/>
      <c r="BJ28" s="232"/>
      <c r="BK28" s="232"/>
      <c r="BL28" s="232"/>
      <c r="BM28" s="232"/>
      <c r="BN28" s="232"/>
      <c r="BO28" s="241"/>
      <c r="BP28" s="241"/>
      <c r="BQ28" s="238">
        <v>22</v>
      </c>
      <c r="BR28" s="239"/>
      <c r="BS28" s="746"/>
      <c r="BT28" s="747"/>
      <c r="BU28" s="747"/>
      <c r="BV28" s="747"/>
      <c r="BW28" s="747"/>
      <c r="BX28" s="747"/>
      <c r="BY28" s="747"/>
      <c r="BZ28" s="747"/>
      <c r="CA28" s="747"/>
      <c r="CB28" s="747"/>
      <c r="CC28" s="747"/>
      <c r="CD28" s="747"/>
      <c r="CE28" s="747"/>
      <c r="CF28" s="747"/>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46"/>
      <c r="DW28" s="747"/>
      <c r="DX28" s="747"/>
      <c r="DY28" s="747"/>
      <c r="DZ28" s="748"/>
      <c r="EA28" s="230"/>
    </row>
    <row r="29" spans="1:131" ht="26.25" customHeight="1" x14ac:dyDescent="0.2">
      <c r="A29" s="242">
        <v>2</v>
      </c>
      <c r="B29" s="781" t="s">
        <v>406</v>
      </c>
      <c r="C29" s="782"/>
      <c r="D29" s="782"/>
      <c r="E29" s="782"/>
      <c r="F29" s="782"/>
      <c r="G29" s="782"/>
      <c r="H29" s="782"/>
      <c r="I29" s="782"/>
      <c r="J29" s="782"/>
      <c r="K29" s="782"/>
      <c r="L29" s="782"/>
      <c r="M29" s="782"/>
      <c r="N29" s="782"/>
      <c r="O29" s="782"/>
      <c r="P29" s="783"/>
      <c r="Q29" s="784">
        <v>3391</v>
      </c>
      <c r="R29" s="785"/>
      <c r="S29" s="785"/>
      <c r="T29" s="785"/>
      <c r="U29" s="785"/>
      <c r="V29" s="785">
        <v>3384</v>
      </c>
      <c r="W29" s="785"/>
      <c r="X29" s="785"/>
      <c r="Y29" s="785"/>
      <c r="Z29" s="785"/>
      <c r="AA29" s="785">
        <v>7</v>
      </c>
      <c r="AB29" s="785"/>
      <c r="AC29" s="785"/>
      <c r="AD29" s="785"/>
      <c r="AE29" s="786"/>
      <c r="AF29" s="787">
        <v>7</v>
      </c>
      <c r="AG29" s="788"/>
      <c r="AH29" s="788"/>
      <c r="AI29" s="788"/>
      <c r="AJ29" s="789"/>
      <c r="AK29" s="838">
        <v>678</v>
      </c>
      <c r="AL29" s="835"/>
      <c r="AM29" s="835"/>
      <c r="AN29" s="835"/>
      <c r="AO29" s="835"/>
      <c r="AP29" s="835" t="s">
        <v>509</v>
      </c>
      <c r="AQ29" s="835"/>
      <c r="AR29" s="835"/>
      <c r="AS29" s="835"/>
      <c r="AT29" s="835"/>
      <c r="AU29" s="835" t="s">
        <v>509</v>
      </c>
      <c r="AV29" s="835"/>
      <c r="AW29" s="835"/>
      <c r="AX29" s="835"/>
      <c r="AY29" s="835"/>
      <c r="AZ29" s="839" t="s">
        <v>509</v>
      </c>
      <c r="BA29" s="839"/>
      <c r="BB29" s="839"/>
      <c r="BC29" s="839"/>
      <c r="BD29" s="839"/>
      <c r="BE29" s="836"/>
      <c r="BF29" s="836"/>
      <c r="BG29" s="836"/>
      <c r="BH29" s="836"/>
      <c r="BI29" s="837"/>
      <c r="BJ29" s="232"/>
      <c r="BK29" s="232"/>
      <c r="BL29" s="232"/>
      <c r="BM29" s="232"/>
      <c r="BN29" s="232"/>
      <c r="BO29" s="241"/>
      <c r="BP29" s="241"/>
      <c r="BQ29" s="238">
        <v>23</v>
      </c>
      <c r="BR29" s="239"/>
      <c r="BS29" s="746"/>
      <c r="BT29" s="747"/>
      <c r="BU29" s="747"/>
      <c r="BV29" s="747"/>
      <c r="BW29" s="747"/>
      <c r="BX29" s="747"/>
      <c r="BY29" s="747"/>
      <c r="BZ29" s="747"/>
      <c r="CA29" s="747"/>
      <c r="CB29" s="747"/>
      <c r="CC29" s="747"/>
      <c r="CD29" s="747"/>
      <c r="CE29" s="747"/>
      <c r="CF29" s="747"/>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46"/>
      <c r="DW29" s="747"/>
      <c r="DX29" s="747"/>
      <c r="DY29" s="747"/>
      <c r="DZ29" s="748"/>
      <c r="EA29" s="230"/>
    </row>
    <row r="30" spans="1:131" ht="26.25" customHeight="1" x14ac:dyDescent="0.2">
      <c r="A30" s="242">
        <v>3</v>
      </c>
      <c r="B30" s="781" t="s">
        <v>407</v>
      </c>
      <c r="C30" s="782"/>
      <c r="D30" s="782"/>
      <c r="E30" s="782"/>
      <c r="F30" s="782"/>
      <c r="G30" s="782"/>
      <c r="H30" s="782"/>
      <c r="I30" s="782"/>
      <c r="J30" s="782"/>
      <c r="K30" s="782"/>
      <c r="L30" s="782"/>
      <c r="M30" s="782"/>
      <c r="N30" s="782"/>
      <c r="O30" s="782"/>
      <c r="P30" s="783"/>
      <c r="Q30" s="784">
        <v>16695</v>
      </c>
      <c r="R30" s="785"/>
      <c r="S30" s="785"/>
      <c r="T30" s="785"/>
      <c r="U30" s="785"/>
      <c r="V30" s="785">
        <v>16139</v>
      </c>
      <c r="W30" s="785"/>
      <c r="X30" s="785"/>
      <c r="Y30" s="785"/>
      <c r="Z30" s="785"/>
      <c r="AA30" s="785">
        <v>556</v>
      </c>
      <c r="AB30" s="785"/>
      <c r="AC30" s="785"/>
      <c r="AD30" s="785"/>
      <c r="AE30" s="786"/>
      <c r="AF30" s="787">
        <v>556</v>
      </c>
      <c r="AG30" s="788"/>
      <c r="AH30" s="788"/>
      <c r="AI30" s="788"/>
      <c r="AJ30" s="789"/>
      <c r="AK30" s="838">
        <v>2712</v>
      </c>
      <c r="AL30" s="835"/>
      <c r="AM30" s="835"/>
      <c r="AN30" s="835"/>
      <c r="AO30" s="835"/>
      <c r="AP30" s="835" t="s">
        <v>509</v>
      </c>
      <c r="AQ30" s="835"/>
      <c r="AR30" s="835"/>
      <c r="AS30" s="835"/>
      <c r="AT30" s="835"/>
      <c r="AU30" s="835" t="s">
        <v>509</v>
      </c>
      <c r="AV30" s="835"/>
      <c r="AW30" s="835"/>
      <c r="AX30" s="835"/>
      <c r="AY30" s="835"/>
      <c r="AZ30" s="835" t="s">
        <v>509</v>
      </c>
      <c r="BA30" s="835"/>
      <c r="BB30" s="835"/>
      <c r="BC30" s="835"/>
      <c r="BD30" s="835"/>
      <c r="BE30" s="836"/>
      <c r="BF30" s="836"/>
      <c r="BG30" s="836"/>
      <c r="BH30" s="836"/>
      <c r="BI30" s="837"/>
      <c r="BJ30" s="232"/>
      <c r="BK30" s="232"/>
      <c r="BL30" s="232"/>
      <c r="BM30" s="232"/>
      <c r="BN30" s="232"/>
      <c r="BO30" s="241"/>
      <c r="BP30" s="241"/>
      <c r="BQ30" s="238">
        <v>24</v>
      </c>
      <c r="BR30" s="239"/>
      <c r="BS30" s="746"/>
      <c r="BT30" s="747"/>
      <c r="BU30" s="747"/>
      <c r="BV30" s="747"/>
      <c r="BW30" s="747"/>
      <c r="BX30" s="747"/>
      <c r="BY30" s="747"/>
      <c r="BZ30" s="747"/>
      <c r="CA30" s="747"/>
      <c r="CB30" s="747"/>
      <c r="CC30" s="747"/>
      <c r="CD30" s="747"/>
      <c r="CE30" s="747"/>
      <c r="CF30" s="747"/>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46"/>
      <c r="DW30" s="747"/>
      <c r="DX30" s="747"/>
      <c r="DY30" s="747"/>
      <c r="DZ30" s="748"/>
      <c r="EA30" s="230"/>
    </row>
    <row r="31" spans="1:131" ht="26.25" customHeight="1" x14ac:dyDescent="0.2">
      <c r="A31" s="242">
        <v>4</v>
      </c>
      <c r="B31" s="781" t="s">
        <v>408</v>
      </c>
      <c r="C31" s="782"/>
      <c r="D31" s="782"/>
      <c r="E31" s="782"/>
      <c r="F31" s="782"/>
      <c r="G31" s="782"/>
      <c r="H31" s="782"/>
      <c r="I31" s="782"/>
      <c r="J31" s="782"/>
      <c r="K31" s="782"/>
      <c r="L31" s="782"/>
      <c r="M31" s="782"/>
      <c r="N31" s="782"/>
      <c r="O31" s="782"/>
      <c r="P31" s="783"/>
      <c r="Q31" s="784">
        <v>3633</v>
      </c>
      <c r="R31" s="785"/>
      <c r="S31" s="785"/>
      <c r="T31" s="785"/>
      <c r="U31" s="785"/>
      <c r="V31" s="785">
        <v>3889</v>
      </c>
      <c r="W31" s="785"/>
      <c r="X31" s="785"/>
      <c r="Y31" s="785"/>
      <c r="Z31" s="785"/>
      <c r="AA31" s="785">
        <v>-257</v>
      </c>
      <c r="AB31" s="785"/>
      <c r="AC31" s="785"/>
      <c r="AD31" s="785"/>
      <c r="AE31" s="786"/>
      <c r="AF31" s="787">
        <v>1358</v>
      </c>
      <c r="AG31" s="788"/>
      <c r="AH31" s="788"/>
      <c r="AI31" s="788"/>
      <c r="AJ31" s="789"/>
      <c r="AK31" s="838">
        <v>213</v>
      </c>
      <c r="AL31" s="835"/>
      <c r="AM31" s="835"/>
      <c r="AN31" s="835"/>
      <c r="AO31" s="835"/>
      <c r="AP31" s="835">
        <v>9395</v>
      </c>
      <c r="AQ31" s="835"/>
      <c r="AR31" s="835"/>
      <c r="AS31" s="835"/>
      <c r="AT31" s="835"/>
      <c r="AU31" s="835">
        <v>1212</v>
      </c>
      <c r="AV31" s="835"/>
      <c r="AW31" s="835"/>
      <c r="AX31" s="835"/>
      <c r="AY31" s="835"/>
      <c r="AZ31" s="839" t="s">
        <v>509</v>
      </c>
      <c r="BA31" s="839"/>
      <c r="BB31" s="839"/>
      <c r="BC31" s="839"/>
      <c r="BD31" s="839"/>
      <c r="BE31" s="836" t="s">
        <v>409</v>
      </c>
      <c r="BF31" s="836"/>
      <c r="BG31" s="836"/>
      <c r="BH31" s="836"/>
      <c r="BI31" s="837"/>
      <c r="BJ31" s="232"/>
      <c r="BK31" s="232"/>
      <c r="BL31" s="232"/>
      <c r="BM31" s="232"/>
      <c r="BN31" s="232"/>
      <c r="BO31" s="241"/>
      <c r="BP31" s="241"/>
      <c r="BQ31" s="238">
        <v>25</v>
      </c>
      <c r="BR31" s="239"/>
      <c r="BS31" s="746"/>
      <c r="BT31" s="747"/>
      <c r="BU31" s="747"/>
      <c r="BV31" s="747"/>
      <c r="BW31" s="747"/>
      <c r="BX31" s="747"/>
      <c r="BY31" s="747"/>
      <c r="BZ31" s="747"/>
      <c r="CA31" s="747"/>
      <c r="CB31" s="747"/>
      <c r="CC31" s="747"/>
      <c r="CD31" s="747"/>
      <c r="CE31" s="747"/>
      <c r="CF31" s="747"/>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46"/>
      <c r="DW31" s="747"/>
      <c r="DX31" s="747"/>
      <c r="DY31" s="747"/>
      <c r="DZ31" s="748"/>
      <c r="EA31" s="230"/>
    </row>
    <row r="32" spans="1:131" ht="26.25" customHeight="1" x14ac:dyDescent="0.2">
      <c r="A32" s="242">
        <v>5</v>
      </c>
      <c r="B32" s="781" t="s">
        <v>410</v>
      </c>
      <c r="C32" s="782"/>
      <c r="D32" s="782"/>
      <c r="E32" s="782"/>
      <c r="F32" s="782"/>
      <c r="G32" s="782"/>
      <c r="H32" s="782"/>
      <c r="I32" s="782"/>
      <c r="J32" s="782"/>
      <c r="K32" s="782"/>
      <c r="L32" s="782"/>
      <c r="M32" s="782"/>
      <c r="N32" s="782"/>
      <c r="O32" s="782"/>
      <c r="P32" s="783"/>
      <c r="Q32" s="784">
        <v>5286</v>
      </c>
      <c r="R32" s="785"/>
      <c r="S32" s="785"/>
      <c r="T32" s="785"/>
      <c r="U32" s="785"/>
      <c r="V32" s="785">
        <v>5286</v>
      </c>
      <c r="W32" s="785"/>
      <c r="X32" s="785"/>
      <c r="Y32" s="785"/>
      <c r="Z32" s="785"/>
      <c r="AA32" s="785">
        <v>0</v>
      </c>
      <c r="AB32" s="785"/>
      <c r="AC32" s="785"/>
      <c r="AD32" s="785"/>
      <c r="AE32" s="786"/>
      <c r="AF32" s="787">
        <v>114</v>
      </c>
      <c r="AG32" s="788"/>
      <c r="AH32" s="788"/>
      <c r="AI32" s="788"/>
      <c r="AJ32" s="789"/>
      <c r="AK32" s="838">
        <v>1803</v>
      </c>
      <c r="AL32" s="835"/>
      <c r="AM32" s="835"/>
      <c r="AN32" s="835"/>
      <c r="AO32" s="835"/>
      <c r="AP32" s="835">
        <v>41996</v>
      </c>
      <c r="AQ32" s="835"/>
      <c r="AR32" s="835"/>
      <c r="AS32" s="835"/>
      <c r="AT32" s="835"/>
      <c r="AU32" s="835">
        <v>14824</v>
      </c>
      <c r="AV32" s="835"/>
      <c r="AW32" s="835"/>
      <c r="AX32" s="835"/>
      <c r="AY32" s="835"/>
      <c r="AZ32" s="835" t="s">
        <v>509</v>
      </c>
      <c r="BA32" s="835"/>
      <c r="BB32" s="835"/>
      <c r="BC32" s="835"/>
      <c r="BD32" s="835"/>
      <c r="BE32" s="836" t="s">
        <v>409</v>
      </c>
      <c r="BF32" s="836"/>
      <c r="BG32" s="836"/>
      <c r="BH32" s="836"/>
      <c r="BI32" s="837"/>
      <c r="BJ32" s="232"/>
      <c r="BK32" s="232"/>
      <c r="BL32" s="232"/>
      <c r="BM32" s="232"/>
      <c r="BN32" s="232"/>
      <c r="BO32" s="241"/>
      <c r="BP32" s="241"/>
      <c r="BQ32" s="238">
        <v>26</v>
      </c>
      <c r="BR32" s="239"/>
      <c r="BS32" s="746"/>
      <c r="BT32" s="747"/>
      <c r="BU32" s="747"/>
      <c r="BV32" s="747"/>
      <c r="BW32" s="747"/>
      <c r="BX32" s="747"/>
      <c r="BY32" s="747"/>
      <c r="BZ32" s="747"/>
      <c r="CA32" s="747"/>
      <c r="CB32" s="747"/>
      <c r="CC32" s="747"/>
      <c r="CD32" s="747"/>
      <c r="CE32" s="747"/>
      <c r="CF32" s="747"/>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46"/>
      <c r="DW32" s="747"/>
      <c r="DX32" s="747"/>
      <c r="DY32" s="747"/>
      <c r="DZ32" s="748"/>
      <c r="EA32" s="230"/>
    </row>
    <row r="33" spans="1:131" ht="26.25" customHeight="1" x14ac:dyDescent="0.2">
      <c r="A33" s="242">
        <v>6</v>
      </c>
      <c r="B33" s="781"/>
      <c r="C33" s="782"/>
      <c r="D33" s="782"/>
      <c r="E33" s="782"/>
      <c r="F33" s="782"/>
      <c r="G33" s="782"/>
      <c r="H33" s="782"/>
      <c r="I33" s="782"/>
      <c r="J33" s="782"/>
      <c r="K33" s="782"/>
      <c r="L33" s="782"/>
      <c r="M33" s="782"/>
      <c r="N33" s="782"/>
      <c r="O33" s="782"/>
      <c r="P33" s="783"/>
      <c r="Q33" s="784"/>
      <c r="R33" s="785"/>
      <c r="S33" s="785"/>
      <c r="T33" s="785"/>
      <c r="U33" s="785"/>
      <c r="V33" s="785"/>
      <c r="W33" s="785"/>
      <c r="X33" s="785"/>
      <c r="Y33" s="785"/>
      <c r="Z33" s="785"/>
      <c r="AA33" s="785"/>
      <c r="AB33" s="785"/>
      <c r="AC33" s="785"/>
      <c r="AD33" s="785"/>
      <c r="AE33" s="786"/>
      <c r="AF33" s="787"/>
      <c r="AG33" s="788"/>
      <c r="AH33" s="788"/>
      <c r="AI33" s="788"/>
      <c r="AJ33" s="789"/>
      <c r="AK33" s="838"/>
      <c r="AL33" s="835"/>
      <c r="AM33" s="835"/>
      <c r="AN33" s="835"/>
      <c r="AO33" s="835"/>
      <c r="AP33" s="835"/>
      <c r="AQ33" s="835"/>
      <c r="AR33" s="835"/>
      <c r="AS33" s="835"/>
      <c r="AT33" s="835"/>
      <c r="AU33" s="835"/>
      <c r="AV33" s="835"/>
      <c r="AW33" s="835"/>
      <c r="AX33" s="835"/>
      <c r="AY33" s="835"/>
      <c r="AZ33" s="839"/>
      <c r="BA33" s="839"/>
      <c r="BB33" s="839"/>
      <c r="BC33" s="839"/>
      <c r="BD33" s="839"/>
      <c r="BE33" s="836"/>
      <c r="BF33" s="836"/>
      <c r="BG33" s="836"/>
      <c r="BH33" s="836"/>
      <c r="BI33" s="837"/>
      <c r="BJ33" s="232"/>
      <c r="BK33" s="232"/>
      <c r="BL33" s="232"/>
      <c r="BM33" s="232"/>
      <c r="BN33" s="232"/>
      <c r="BO33" s="241"/>
      <c r="BP33" s="241"/>
      <c r="BQ33" s="238">
        <v>27</v>
      </c>
      <c r="BR33" s="239"/>
      <c r="BS33" s="746"/>
      <c r="BT33" s="747"/>
      <c r="BU33" s="747"/>
      <c r="BV33" s="747"/>
      <c r="BW33" s="747"/>
      <c r="BX33" s="747"/>
      <c r="BY33" s="747"/>
      <c r="BZ33" s="747"/>
      <c r="CA33" s="747"/>
      <c r="CB33" s="747"/>
      <c r="CC33" s="747"/>
      <c r="CD33" s="747"/>
      <c r="CE33" s="747"/>
      <c r="CF33" s="747"/>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46"/>
      <c r="DW33" s="747"/>
      <c r="DX33" s="747"/>
      <c r="DY33" s="747"/>
      <c r="DZ33" s="748"/>
      <c r="EA33" s="230"/>
    </row>
    <row r="34" spans="1:131" ht="26.25" customHeight="1" x14ac:dyDescent="0.2">
      <c r="A34" s="242">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38"/>
      <c r="AL34" s="835"/>
      <c r="AM34" s="835"/>
      <c r="AN34" s="835"/>
      <c r="AO34" s="835"/>
      <c r="AP34" s="835"/>
      <c r="AQ34" s="835"/>
      <c r="AR34" s="835"/>
      <c r="AS34" s="835"/>
      <c r="AT34" s="835"/>
      <c r="AU34" s="835"/>
      <c r="AV34" s="835"/>
      <c r="AW34" s="835"/>
      <c r="AX34" s="835"/>
      <c r="AY34" s="835"/>
      <c r="AZ34" s="839"/>
      <c r="BA34" s="839"/>
      <c r="BB34" s="839"/>
      <c r="BC34" s="839"/>
      <c r="BD34" s="839"/>
      <c r="BE34" s="836"/>
      <c r="BF34" s="836"/>
      <c r="BG34" s="836"/>
      <c r="BH34" s="836"/>
      <c r="BI34" s="837"/>
      <c r="BJ34" s="232"/>
      <c r="BK34" s="232"/>
      <c r="BL34" s="232"/>
      <c r="BM34" s="232"/>
      <c r="BN34" s="232"/>
      <c r="BO34" s="241"/>
      <c r="BP34" s="241"/>
      <c r="BQ34" s="238">
        <v>28</v>
      </c>
      <c r="BR34" s="239"/>
      <c r="BS34" s="746"/>
      <c r="BT34" s="747"/>
      <c r="BU34" s="747"/>
      <c r="BV34" s="747"/>
      <c r="BW34" s="747"/>
      <c r="BX34" s="747"/>
      <c r="BY34" s="747"/>
      <c r="BZ34" s="747"/>
      <c r="CA34" s="747"/>
      <c r="CB34" s="747"/>
      <c r="CC34" s="747"/>
      <c r="CD34" s="747"/>
      <c r="CE34" s="747"/>
      <c r="CF34" s="747"/>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46"/>
      <c r="DW34" s="747"/>
      <c r="DX34" s="747"/>
      <c r="DY34" s="747"/>
      <c r="DZ34" s="748"/>
      <c r="EA34" s="230"/>
    </row>
    <row r="35" spans="1:131" ht="26.25" customHeight="1" x14ac:dyDescent="0.2">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8"/>
      <c r="AL35" s="835"/>
      <c r="AM35" s="835"/>
      <c r="AN35" s="835"/>
      <c r="AO35" s="835"/>
      <c r="AP35" s="835"/>
      <c r="AQ35" s="835"/>
      <c r="AR35" s="835"/>
      <c r="AS35" s="835"/>
      <c r="AT35" s="835"/>
      <c r="AU35" s="835"/>
      <c r="AV35" s="835"/>
      <c r="AW35" s="835"/>
      <c r="AX35" s="835"/>
      <c r="AY35" s="835"/>
      <c r="AZ35" s="839"/>
      <c r="BA35" s="839"/>
      <c r="BB35" s="839"/>
      <c r="BC35" s="839"/>
      <c r="BD35" s="839"/>
      <c r="BE35" s="836"/>
      <c r="BF35" s="836"/>
      <c r="BG35" s="836"/>
      <c r="BH35" s="836"/>
      <c r="BI35" s="837"/>
      <c r="BJ35" s="232"/>
      <c r="BK35" s="232"/>
      <c r="BL35" s="232"/>
      <c r="BM35" s="232"/>
      <c r="BN35" s="232"/>
      <c r="BO35" s="241"/>
      <c r="BP35" s="241"/>
      <c r="BQ35" s="238">
        <v>29</v>
      </c>
      <c r="BR35" s="239"/>
      <c r="BS35" s="746"/>
      <c r="BT35" s="747"/>
      <c r="BU35" s="747"/>
      <c r="BV35" s="747"/>
      <c r="BW35" s="747"/>
      <c r="BX35" s="747"/>
      <c r="BY35" s="747"/>
      <c r="BZ35" s="747"/>
      <c r="CA35" s="747"/>
      <c r="CB35" s="747"/>
      <c r="CC35" s="747"/>
      <c r="CD35" s="747"/>
      <c r="CE35" s="747"/>
      <c r="CF35" s="747"/>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46"/>
      <c r="DW35" s="747"/>
      <c r="DX35" s="747"/>
      <c r="DY35" s="747"/>
      <c r="DZ35" s="748"/>
      <c r="EA35" s="230"/>
    </row>
    <row r="36" spans="1:131" ht="26.25" customHeight="1" x14ac:dyDescent="0.2">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8"/>
      <c r="AL36" s="835"/>
      <c r="AM36" s="835"/>
      <c r="AN36" s="835"/>
      <c r="AO36" s="835"/>
      <c r="AP36" s="835"/>
      <c r="AQ36" s="835"/>
      <c r="AR36" s="835"/>
      <c r="AS36" s="835"/>
      <c r="AT36" s="835"/>
      <c r="AU36" s="835"/>
      <c r="AV36" s="835"/>
      <c r="AW36" s="835"/>
      <c r="AX36" s="835"/>
      <c r="AY36" s="835"/>
      <c r="AZ36" s="839"/>
      <c r="BA36" s="839"/>
      <c r="BB36" s="839"/>
      <c r="BC36" s="839"/>
      <c r="BD36" s="839"/>
      <c r="BE36" s="836"/>
      <c r="BF36" s="836"/>
      <c r="BG36" s="836"/>
      <c r="BH36" s="836"/>
      <c r="BI36" s="837"/>
      <c r="BJ36" s="232"/>
      <c r="BK36" s="232"/>
      <c r="BL36" s="232"/>
      <c r="BM36" s="232"/>
      <c r="BN36" s="232"/>
      <c r="BO36" s="241"/>
      <c r="BP36" s="241"/>
      <c r="BQ36" s="238">
        <v>30</v>
      </c>
      <c r="BR36" s="239"/>
      <c r="BS36" s="746"/>
      <c r="BT36" s="747"/>
      <c r="BU36" s="747"/>
      <c r="BV36" s="747"/>
      <c r="BW36" s="747"/>
      <c r="BX36" s="747"/>
      <c r="BY36" s="747"/>
      <c r="BZ36" s="747"/>
      <c r="CA36" s="747"/>
      <c r="CB36" s="747"/>
      <c r="CC36" s="747"/>
      <c r="CD36" s="747"/>
      <c r="CE36" s="747"/>
      <c r="CF36" s="747"/>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46"/>
      <c r="DW36" s="747"/>
      <c r="DX36" s="747"/>
      <c r="DY36" s="747"/>
      <c r="DZ36" s="748"/>
      <c r="EA36" s="230"/>
    </row>
    <row r="37" spans="1:131" ht="26.25" customHeight="1" x14ac:dyDescent="0.2">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8"/>
      <c r="AL37" s="835"/>
      <c r="AM37" s="835"/>
      <c r="AN37" s="835"/>
      <c r="AO37" s="835"/>
      <c r="AP37" s="835"/>
      <c r="AQ37" s="835"/>
      <c r="AR37" s="835"/>
      <c r="AS37" s="835"/>
      <c r="AT37" s="835"/>
      <c r="AU37" s="835"/>
      <c r="AV37" s="835"/>
      <c r="AW37" s="835"/>
      <c r="AX37" s="835"/>
      <c r="AY37" s="835"/>
      <c r="AZ37" s="839"/>
      <c r="BA37" s="839"/>
      <c r="BB37" s="839"/>
      <c r="BC37" s="839"/>
      <c r="BD37" s="839"/>
      <c r="BE37" s="836"/>
      <c r="BF37" s="836"/>
      <c r="BG37" s="836"/>
      <c r="BH37" s="836"/>
      <c r="BI37" s="837"/>
      <c r="BJ37" s="232"/>
      <c r="BK37" s="232"/>
      <c r="BL37" s="232"/>
      <c r="BM37" s="232"/>
      <c r="BN37" s="232"/>
      <c r="BO37" s="241"/>
      <c r="BP37" s="241"/>
      <c r="BQ37" s="238">
        <v>31</v>
      </c>
      <c r="BR37" s="239"/>
      <c r="BS37" s="746"/>
      <c r="BT37" s="747"/>
      <c r="BU37" s="747"/>
      <c r="BV37" s="747"/>
      <c r="BW37" s="747"/>
      <c r="BX37" s="747"/>
      <c r="BY37" s="747"/>
      <c r="BZ37" s="747"/>
      <c r="CA37" s="747"/>
      <c r="CB37" s="747"/>
      <c r="CC37" s="747"/>
      <c r="CD37" s="747"/>
      <c r="CE37" s="747"/>
      <c r="CF37" s="747"/>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46"/>
      <c r="DW37" s="747"/>
      <c r="DX37" s="747"/>
      <c r="DY37" s="747"/>
      <c r="DZ37" s="748"/>
      <c r="EA37" s="230"/>
    </row>
    <row r="38" spans="1:131" ht="26.25" customHeight="1" x14ac:dyDescent="0.2">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8"/>
      <c r="AL38" s="835"/>
      <c r="AM38" s="835"/>
      <c r="AN38" s="835"/>
      <c r="AO38" s="835"/>
      <c r="AP38" s="835"/>
      <c r="AQ38" s="835"/>
      <c r="AR38" s="835"/>
      <c r="AS38" s="835"/>
      <c r="AT38" s="835"/>
      <c r="AU38" s="835"/>
      <c r="AV38" s="835"/>
      <c r="AW38" s="835"/>
      <c r="AX38" s="835"/>
      <c r="AY38" s="835"/>
      <c r="AZ38" s="839"/>
      <c r="BA38" s="839"/>
      <c r="BB38" s="839"/>
      <c r="BC38" s="839"/>
      <c r="BD38" s="839"/>
      <c r="BE38" s="836"/>
      <c r="BF38" s="836"/>
      <c r="BG38" s="836"/>
      <c r="BH38" s="836"/>
      <c r="BI38" s="837"/>
      <c r="BJ38" s="232"/>
      <c r="BK38" s="232"/>
      <c r="BL38" s="232"/>
      <c r="BM38" s="232"/>
      <c r="BN38" s="232"/>
      <c r="BO38" s="241"/>
      <c r="BP38" s="241"/>
      <c r="BQ38" s="238">
        <v>32</v>
      </c>
      <c r="BR38" s="239"/>
      <c r="BS38" s="746"/>
      <c r="BT38" s="747"/>
      <c r="BU38" s="747"/>
      <c r="BV38" s="747"/>
      <c r="BW38" s="747"/>
      <c r="BX38" s="747"/>
      <c r="BY38" s="747"/>
      <c r="BZ38" s="747"/>
      <c r="CA38" s="747"/>
      <c r="CB38" s="747"/>
      <c r="CC38" s="747"/>
      <c r="CD38" s="747"/>
      <c r="CE38" s="747"/>
      <c r="CF38" s="747"/>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46"/>
      <c r="DW38" s="747"/>
      <c r="DX38" s="747"/>
      <c r="DY38" s="747"/>
      <c r="DZ38" s="748"/>
      <c r="EA38" s="230"/>
    </row>
    <row r="39" spans="1:131" ht="26.25" customHeight="1" x14ac:dyDescent="0.2">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8"/>
      <c r="AL39" s="835"/>
      <c r="AM39" s="835"/>
      <c r="AN39" s="835"/>
      <c r="AO39" s="835"/>
      <c r="AP39" s="835"/>
      <c r="AQ39" s="835"/>
      <c r="AR39" s="835"/>
      <c r="AS39" s="835"/>
      <c r="AT39" s="835"/>
      <c r="AU39" s="835"/>
      <c r="AV39" s="835"/>
      <c r="AW39" s="835"/>
      <c r="AX39" s="835"/>
      <c r="AY39" s="835"/>
      <c r="AZ39" s="839"/>
      <c r="BA39" s="839"/>
      <c r="BB39" s="839"/>
      <c r="BC39" s="839"/>
      <c r="BD39" s="839"/>
      <c r="BE39" s="836"/>
      <c r="BF39" s="836"/>
      <c r="BG39" s="836"/>
      <c r="BH39" s="836"/>
      <c r="BI39" s="837"/>
      <c r="BJ39" s="232"/>
      <c r="BK39" s="232"/>
      <c r="BL39" s="232"/>
      <c r="BM39" s="232"/>
      <c r="BN39" s="232"/>
      <c r="BO39" s="241"/>
      <c r="BP39" s="241"/>
      <c r="BQ39" s="238">
        <v>33</v>
      </c>
      <c r="BR39" s="239"/>
      <c r="BS39" s="746"/>
      <c r="BT39" s="747"/>
      <c r="BU39" s="747"/>
      <c r="BV39" s="747"/>
      <c r="BW39" s="747"/>
      <c r="BX39" s="747"/>
      <c r="BY39" s="747"/>
      <c r="BZ39" s="747"/>
      <c r="CA39" s="747"/>
      <c r="CB39" s="747"/>
      <c r="CC39" s="747"/>
      <c r="CD39" s="747"/>
      <c r="CE39" s="747"/>
      <c r="CF39" s="747"/>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46"/>
      <c r="DW39" s="747"/>
      <c r="DX39" s="747"/>
      <c r="DY39" s="747"/>
      <c r="DZ39" s="748"/>
      <c r="EA39" s="230"/>
    </row>
    <row r="40" spans="1:131" ht="26.25" customHeight="1" x14ac:dyDescent="0.2">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8"/>
      <c r="AL40" s="835"/>
      <c r="AM40" s="835"/>
      <c r="AN40" s="835"/>
      <c r="AO40" s="835"/>
      <c r="AP40" s="835"/>
      <c r="AQ40" s="835"/>
      <c r="AR40" s="835"/>
      <c r="AS40" s="835"/>
      <c r="AT40" s="835"/>
      <c r="AU40" s="835"/>
      <c r="AV40" s="835"/>
      <c r="AW40" s="835"/>
      <c r="AX40" s="835"/>
      <c r="AY40" s="835"/>
      <c r="AZ40" s="839"/>
      <c r="BA40" s="839"/>
      <c r="BB40" s="839"/>
      <c r="BC40" s="839"/>
      <c r="BD40" s="839"/>
      <c r="BE40" s="836"/>
      <c r="BF40" s="836"/>
      <c r="BG40" s="836"/>
      <c r="BH40" s="836"/>
      <c r="BI40" s="837"/>
      <c r="BJ40" s="232"/>
      <c r="BK40" s="232"/>
      <c r="BL40" s="232"/>
      <c r="BM40" s="232"/>
      <c r="BN40" s="232"/>
      <c r="BO40" s="241"/>
      <c r="BP40" s="241"/>
      <c r="BQ40" s="238">
        <v>34</v>
      </c>
      <c r="BR40" s="239"/>
      <c r="BS40" s="746"/>
      <c r="BT40" s="747"/>
      <c r="BU40" s="747"/>
      <c r="BV40" s="747"/>
      <c r="BW40" s="747"/>
      <c r="BX40" s="747"/>
      <c r="BY40" s="747"/>
      <c r="BZ40" s="747"/>
      <c r="CA40" s="747"/>
      <c r="CB40" s="747"/>
      <c r="CC40" s="747"/>
      <c r="CD40" s="747"/>
      <c r="CE40" s="747"/>
      <c r="CF40" s="747"/>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46"/>
      <c r="DW40" s="747"/>
      <c r="DX40" s="747"/>
      <c r="DY40" s="747"/>
      <c r="DZ40" s="748"/>
      <c r="EA40" s="230"/>
    </row>
    <row r="41" spans="1:131" ht="26.25" customHeight="1" x14ac:dyDescent="0.2">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8"/>
      <c r="AL41" s="835"/>
      <c r="AM41" s="835"/>
      <c r="AN41" s="835"/>
      <c r="AO41" s="835"/>
      <c r="AP41" s="835"/>
      <c r="AQ41" s="835"/>
      <c r="AR41" s="835"/>
      <c r="AS41" s="835"/>
      <c r="AT41" s="835"/>
      <c r="AU41" s="835"/>
      <c r="AV41" s="835"/>
      <c r="AW41" s="835"/>
      <c r="AX41" s="835"/>
      <c r="AY41" s="835"/>
      <c r="AZ41" s="839"/>
      <c r="BA41" s="839"/>
      <c r="BB41" s="839"/>
      <c r="BC41" s="839"/>
      <c r="BD41" s="839"/>
      <c r="BE41" s="836"/>
      <c r="BF41" s="836"/>
      <c r="BG41" s="836"/>
      <c r="BH41" s="836"/>
      <c r="BI41" s="837"/>
      <c r="BJ41" s="232"/>
      <c r="BK41" s="232"/>
      <c r="BL41" s="232"/>
      <c r="BM41" s="232"/>
      <c r="BN41" s="232"/>
      <c r="BO41" s="241"/>
      <c r="BP41" s="241"/>
      <c r="BQ41" s="238">
        <v>35</v>
      </c>
      <c r="BR41" s="239"/>
      <c r="BS41" s="746"/>
      <c r="BT41" s="747"/>
      <c r="BU41" s="747"/>
      <c r="BV41" s="747"/>
      <c r="BW41" s="747"/>
      <c r="BX41" s="747"/>
      <c r="BY41" s="747"/>
      <c r="BZ41" s="747"/>
      <c r="CA41" s="747"/>
      <c r="CB41" s="747"/>
      <c r="CC41" s="747"/>
      <c r="CD41" s="747"/>
      <c r="CE41" s="747"/>
      <c r="CF41" s="747"/>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46"/>
      <c r="DW41" s="747"/>
      <c r="DX41" s="747"/>
      <c r="DY41" s="747"/>
      <c r="DZ41" s="748"/>
      <c r="EA41" s="230"/>
    </row>
    <row r="42" spans="1:131" ht="26.25" customHeight="1" x14ac:dyDescent="0.2">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8"/>
      <c r="AL42" s="835"/>
      <c r="AM42" s="835"/>
      <c r="AN42" s="835"/>
      <c r="AO42" s="835"/>
      <c r="AP42" s="835"/>
      <c r="AQ42" s="835"/>
      <c r="AR42" s="835"/>
      <c r="AS42" s="835"/>
      <c r="AT42" s="835"/>
      <c r="AU42" s="835"/>
      <c r="AV42" s="835"/>
      <c r="AW42" s="835"/>
      <c r="AX42" s="835"/>
      <c r="AY42" s="835"/>
      <c r="AZ42" s="839"/>
      <c r="BA42" s="839"/>
      <c r="BB42" s="839"/>
      <c r="BC42" s="839"/>
      <c r="BD42" s="839"/>
      <c r="BE42" s="836"/>
      <c r="BF42" s="836"/>
      <c r="BG42" s="836"/>
      <c r="BH42" s="836"/>
      <c r="BI42" s="837"/>
      <c r="BJ42" s="232"/>
      <c r="BK42" s="232"/>
      <c r="BL42" s="232"/>
      <c r="BM42" s="232"/>
      <c r="BN42" s="232"/>
      <c r="BO42" s="241"/>
      <c r="BP42" s="241"/>
      <c r="BQ42" s="238">
        <v>36</v>
      </c>
      <c r="BR42" s="239"/>
      <c r="BS42" s="746"/>
      <c r="BT42" s="747"/>
      <c r="BU42" s="747"/>
      <c r="BV42" s="747"/>
      <c r="BW42" s="747"/>
      <c r="BX42" s="747"/>
      <c r="BY42" s="747"/>
      <c r="BZ42" s="747"/>
      <c r="CA42" s="747"/>
      <c r="CB42" s="747"/>
      <c r="CC42" s="747"/>
      <c r="CD42" s="747"/>
      <c r="CE42" s="747"/>
      <c r="CF42" s="747"/>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46"/>
      <c r="DW42" s="747"/>
      <c r="DX42" s="747"/>
      <c r="DY42" s="747"/>
      <c r="DZ42" s="748"/>
      <c r="EA42" s="230"/>
    </row>
    <row r="43" spans="1:131" ht="26.25" customHeight="1" x14ac:dyDescent="0.2">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8"/>
      <c r="AL43" s="835"/>
      <c r="AM43" s="835"/>
      <c r="AN43" s="835"/>
      <c r="AO43" s="835"/>
      <c r="AP43" s="835"/>
      <c r="AQ43" s="835"/>
      <c r="AR43" s="835"/>
      <c r="AS43" s="835"/>
      <c r="AT43" s="835"/>
      <c r="AU43" s="835"/>
      <c r="AV43" s="835"/>
      <c r="AW43" s="835"/>
      <c r="AX43" s="835"/>
      <c r="AY43" s="835"/>
      <c r="AZ43" s="839"/>
      <c r="BA43" s="839"/>
      <c r="BB43" s="839"/>
      <c r="BC43" s="839"/>
      <c r="BD43" s="839"/>
      <c r="BE43" s="836"/>
      <c r="BF43" s="836"/>
      <c r="BG43" s="836"/>
      <c r="BH43" s="836"/>
      <c r="BI43" s="837"/>
      <c r="BJ43" s="232"/>
      <c r="BK43" s="232"/>
      <c r="BL43" s="232"/>
      <c r="BM43" s="232"/>
      <c r="BN43" s="232"/>
      <c r="BO43" s="241"/>
      <c r="BP43" s="241"/>
      <c r="BQ43" s="238">
        <v>37</v>
      </c>
      <c r="BR43" s="239"/>
      <c r="BS43" s="746"/>
      <c r="BT43" s="747"/>
      <c r="BU43" s="747"/>
      <c r="BV43" s="747"/>
      <c r="BW43" s="747"/>
      <c r="BX43" s="747"/>
      <c r="BY43" s="747"/>
      <c r="BZ43" s="747"/>
      <c r="CA43" s="747"/>
      <c r="CB43" s="747"/>
      <c r="CC43" s="747"/>
      <c r="CD43" s="747"/>
      <c r="CE43" s="747"/>
      <c r="CF43" s="747"/>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46"/>
      <c r="DW43" s="747"/>
      <c r="DX43" s="747"/>
      <c r="DY43" s="747"/>
      <c r="DZ43" s="748"/>
      <c r="EA43" s="230"/>
    </row>
    <row r="44" spans="1:131" ht="26.25" customHeight="1" x14ac:dyDescent="0.2">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8"/>
      <c r="AL44" s="835"/>
      <c r="AM44" s="835"/>
      <c r="AN44" s="835"/>
      <c r="AO44" s="835"/>
      <c r="AP44" s="835"/>
      <c r="AQ44" s="835"/>
      <c r="AR44" s="835"/>
      <c r="AS44" s="835"/>
      <c r="AT44" s="835"/>
      <c r="AU44" s="835"/>
      <c r="AV44" s="835"/>
      <c r="AW44" s="835"/>
      <c r="AX44" s="835"/>
      <c r="AY44" s="835"/>
      <c r="AZ44" s="839"/>
      <c r="BA44" s="839"/>
      <c r="BB44" s="839"/>
      <c r="BC44" s="839"/>
      <c r="BD44" s="839"/>
      <c r="BE44" s="836"/>
      <c r="BF44" s="836"/>
      <c r="BG44" s="836"/>
      <c r="BH44" s="836"/>
      <c r="BI44" s="837"/>
      <c r="BJ44" s="232"/>
      <c r="BK44" s="232"/>
      <c r="BL44" s="232"/>
      <c r="BM44" s="232"/>
      <c r="BN44" s="232"/>
      <c r="BO44" s="241"/>
      <c r="BP44" s="241"/>
      <c r="BQ44" s="238">
        <v>38</v>
      </c>
      <c r="BR44" s="239"/>
      <c r="BS44" s="746"/>
      <c r="BT44" s="747"/>
      <c r="BU44" s="747"/>
      <c r="BV44" s="747"/>
      <c r="BW44" s="747"/>
      <c r="BX44" s="747"/>
      <c r="BY44" s="747"/>
      <c r="BZ44" s="747"/>
      <c r="CA44" s="747"/>
      <c r="CB44" s="747"/>
      <c r="CC44" s="747"/>
      <c r="CD44" s="747"/>
      <c r="CE44" s="747"/>
      <c r="CF44" s="747"/>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46"/>
      <c r="DW44" s="747"/>
      <c r="DX44" s="747"/>
      <c r="DY44" s="747"/>
      <c r="DZ44" s="748"/>
      <c r="EA44" s="230"/>
    </row>
    <row r="45" spans="1:131" ht="26.25" customHeight="1" x14ac:dyDescent="0.2">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8"/>
      <c r="AL45" s="835"/>
      <c r="AM45" s="835"/>
      <c r="AN45" s="835"/>
      <c r="AO45" s="835"/>
      <c r="AP45" s="835"/>
      <c r="AQ45" s="835"/>
      <c r="AR45" s="835"/>
      <c r="AS45" s="835"/>
      <c r="AT45" s="835"/>
      <c r="AU45" s="835"/>
      <c r="AV45" s="835"/>
      <c r="AW45" s="835"/>
      <c r="AX45" s="835"/>
      <c r="AY45" s="835"/>
      <c r="AZ45" s="839"/>
      <c r="BA45" s="839"/>
      <c r="BB45" s="839"/>
      <c r="BC45" s="839"/>
      <c r="BD45" s="839"/>
      <c r="BE45" s="836"/>
      <c r="BF45" s="836"/>
      <c r="BG45" s="836"/>
      <c r="BH45" s="836"/>
      <c r="BI45" s="837"/>
      <c r="BJ45" s="232"/>
      <c r="BK45" s="232"/>
      <c r="BL45" s="232"/>
      <c r="BM45" s="232"/>
      <c r="BN45" s="232"/>
      <c r="BO45" s="241"/>
      <c r="BP45" s="241"/>
      <c r="BQ45" s="238">
        <v>39</v>
      </c>
      <c r="BR45" s="239"/>
      <c r="BS45" s="746"/>
      <c r="BT45" s="747"/>
      <c r="BU45" s="747"/>
      <c r="BV45" s="747"/>
      <c r="BW45" s="747"/>
      <c r="BX45" s="747"/>
      <c r="BY45" s="747"/>
      <c r="BZ45" s="747"/>
      <c r="CA45" s="747"/>
      <c r="CB45" s="747"/>
      <c r="CC45" s="747"/>
      <c r="CD45" s="747"/>
      <c r="CE45" s="747"/>
      <c r="CF45" s="747"/>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46"/>
      <c r="DW45" s="747"/>
      <c r="DX45" s="747"/>
      <c r="DY45" s="747"/>
      <c r="DZ45" s="748"/>
      <c r="EA45" s="230"/>
    </row>
    <row r="46" spans="1:131" ht="26.25" customHeight="1" x14ac:dyDescent="0.2">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8"/>
      <c r="AL46" s="835"/>
      <c r="AM46" s="835"/>
      <c r="AN46" s="835"/>
      <c r="AO46" s="835"/>
      <c r="AP46" s="835"/>
      <c r="AQ46" s="835"/>
      <c r="AR46" s="835"/>
      <c r="AS46" s="835"/>
      <c r="AT46" s="835"/>
      <c r="AU46" s="835"/>
      <c r="AV46" s="835"/>
      <c r="AW46" s="835"/>
      <c r="AX46" s="835"/>
      <c r="AY46" s="835"/>
      <c r="AZ46" s="839"/>
      <c r="BA46" s="839"/>
      <c r="BB46" s="839"/>
      <c r="BC46" s="839"/>
      <c r="BD46" s="839"/>
      <c r="BE46" s="836"/>
      <c r="BF46" s="836"/>
      <c r="BG46" s="836"/>
      <c r="BH46" s="836"/>
      <c r="BI46" s="837"/>
      <c r="BJ46" s="232"/>
      <c r="BK46" s="232"/>
      <c r="BL46" s="232"/>
      <c r="BM46" s="232"/>
      <c r="BN46" s="232"/>
      <c r="BO46" s="241"/>
      <c r="BP46" s="241"/>
      <c r="BQ46" s="238">
        <v>40</v>
      </c>
      <c r="BR46" s="239"/>
      <c r="BS46" s="746"/>
      <c r="BT46" s="747"/>
      <c r="BU46" s="747"/>
      <c r="BV46" s="747"/>
      <c r="BW46" s="747"/>
      <c r="BX46" s="747"/>
      <c r="BY46" s="747"/>
      <c r="BZ46" s="747"/>
      <c r="CA46" s="747"/>
      <c r="CB46" s="747"/>
      <c r="CC46" s="747"/>
      <c r="CD46" s="747"/>
      <c r="CE46" s="747"/>
      <c r="CF46" s="747"/>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46"/>
      <c r="DW46" s="747"/>
      <c r="DX46" s="747"/>
      <c r="DY46" s="747"/>
      <c r="DZ46" s="748"/>
      <c r="EA46" s="230"/>
    </row>
    <row r="47" spans="1:131" ht="26.25" customHeight="1" x14ac:dyDescent="0.2">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8"/>
      <c r="AL47" s="835"/>
      <c r="AM47" s="835"/>
      <c r="AN47" s="835"/>
      <c r="AO47" s="835"/>
      <c r="AP47" s="835"/>
      <c r="AQ47" s="835"/>
      <c r="AR47" s="835"/>
      <c r="AS47" s="835"/>
      <c r="AT47" s="835"/>
      <c r="AU47" s="835"/>
      <c r="AV47" s="835"/>
      <c r="AW47" s="835"/>
      <c r="AX47" s="835"/>
      <c r="AY47" s="835"/>
      <c r="AZ47" s="839"/>
      <c r="BA47" s="839"/>
      <c r="BB47" s="839"/>
      <c r="BC47" s="839"/>
      <c r="BD47" s="839"/>
      <c r="BE47" s="836"/>
      <c r="BF47" s="836"/>
      <c r="BG47" s="836"/>
      <c r="BH47" s="836"/>
      <c r="BI47" s="837"/>
      <c r="BJ47" s="232"/>
      <c r="BK47" s="232"/>
      <c r="BL47" s="232"/>
      <c r="BM47" s="232"/>
      <c r="BN47" s="232"/>
      <c r="BO47" s="241"/>
      <c r="BP47" s="241"/>
      <c r="BQ47" s="238">
        <v>41</v>
      </c>
      <c r="BR47" s="239"/>
      <c r="BS47" s="746"/>
      <c r="BT47" s="747"/>
      <c r="BU47" s="747"/>
      <c r="BV47" s="747"/>
      <c r="BW47" s="747"/>
      <c r="BX47" s="747"/>
      <c r="BY47" s="747"/>
      <c r="BZ47" s="747"/>
      <c r="CA47" s="747"/>
      <c r="CB47" s="747"/>
      <c r="CC47" s="747"/>
      <c r="CD47" s="747"/>
      <c r="CE47" s="747"/>
      <c r="CF47" s="747"/>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46"/>
      <c r="DW47" s="747"/>
      <c r="DX47" s="747"/>
      <c r="DY47" s="747"/>
      <c r="DZ47" s="748"/>
      <c r="EA47" s="230"/>
    </row>
    <row r="48" spans="1:131" ht="26.25" customHeight="1" x14ac:dyDescent="0.2">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8"/>
      <c r="AL48" s="835"/>
      <c r="AM48" s="835"/>
      <c r="AN48" s="835"/>
      <c r="AO48" s="835"/>
      <c r="AP48" s="835"/>
      <c r="AQ48" s="835"/>
      <c r="AR48" s="835"/>
      <c r="AS48" s="835"/>
      <c r="AT48" s="835"/>
      <c r="AU48" s="835"/>
      <c r="AV48" s="835"/>
      <c r="AW48" s="835"/>
      <c r="AX48" s="835"/>
      <c r="AY48" s="835"/>
      <c r="AZ48" s="839"/>
      <c r="BA48" s="839"/>
      <c r="BB48" s="839"/>
      <c r="BC48" s="839"/>
      <c r="BD48" s="839"/>
      <c r="BE48" s="836"/>
      <c r="BF48" s="836"/>
      <c r="BG48" s="836"/>
      <c r="BH48" s="836"/>
      <c r="BI48" s="837"/>
      <c r="BJ48" s="232"/>
      <c r="BK48" s="232"/>
      <c r="BL48" s="232"/>
      <c r="BM48" s="232"/>
      <c r="BN48" s="232"/>
      <c r="BO48" s="241"/>
      <c r="BP48" s="241"/>
      <c r="BQ48" s="238">
        <v>42</v>
      </c>
      <c r="BR48" s="239"/>
      <c r="BS48" s="746"/>
      <c r="BT48" s="747"/>
      <c r="BU48" s="747"/>
      <c r="BV48" s="747"/>
      <c r="BW48" s="747"/>
      <c r="BX48" s="747"/>
      <c r="BY48" s="747"/>
      <c r="BZ48" s="747"/>
      <c r="CA48" s="747"/>
      <c r="CB48" s="747"/>
      <c r="CC48" s="747"/>
      <c r="CD48" s="747"/>
      <c r="CE48" s="747"/>
      <c r="CF48" s="747"/>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46"/>
      <c r="DW48" s="747"/>
      <c r="DX48" s="747"/>
      <c r="DY48" s="747"/>
      <c r="DZ48" s="748"/>
      <c r="EA48" s="230"/>
    </row>
    <row r="49" spans="1:131" ht="26.25" customHeight="1" x14ac:dyDescent="0.2">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8"/>
      <c r="AL49" s="835"/>
      <c r="AM49" s="835"/>
      <c r="AN49" s="835"/>
      <c r="AO49" s="835"/>
      <c r="AP49" s="835"/>
      <c r="AQ49" s="835"/>
      <c r="AR49" s="835"/>
      <c r="AS49" s="835"/>
      <c r="AT49" s="835"/>
      <c r="AU49" s="835"/>
      <c r="AV49" s="835"/>
      <c r="AW49" s="835"/>
      <c r="AX49" s="835"/>
      <c r="AY49" s="835"/>
      <c r="AZ49" s="839"/>
      <c r="BA49" s="839"/>
      <c r="BB49" s="839"/>
      <c r="BC49" s="839"/>
      <c r="BD49" s="839"/>
      <c r="BE49" s="836"/>
      <c r="BF49" s="836"/>
      <c r="BG49" s="836"/>
      <c r="BH49" s="836"/>
      <c r="BI49" s="837"/>
      <c r="BJ49" s="232"/>
      <c r="BK49" s="232"/>
      <c r="BL49" s="232"/>
      <c r="BM49" s="232"/>
      <c r="BN49" s="232"/>
      <c r="BO49" s="241"/>
      <c r="BP49" s="241"/>
      <c r="BQ49" s="238">
        <v>43</v>
      </c>
      <c r="BR49" s="239"/>
      <c r="BS49" s="746"/>
      <c r="BT49" s="747"/>
      <c r="BU49" s="747"/>
      <c r="BV49" s="747"/>
      <c r="BW49" s="747"/>
      <c r="BX49" s="747"/>
      <c r="BY49" s="747"/>
      <c r="BZ49" s="747"/>
      <c r="CA49" s="747"/>
      <c r="CB49" s="747"/>
      <c r="CC49" s="747"/>
      <c r="CD49" s="747"/>
      <c r="CE49" s="747"/>
      <c r="CF49" s="747"/>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46"/>
      <c r="DW49" s="747"/>
      <c r="DX49" s="747"/>
      <c r="DY49" s="747"/>
      <c r="DZ49" s="748"/>
      <c r="EA49" s="230"/>
    </row>
    <row r="50" spans="1:131" ht="26.25" customHeight="1" x14ac:dyDescent="0.2">
      <c r="A50" s="238">
        <v>23</v>
      </c>
      <c r="B50" s="781"/>
      <c r="C50" s="782"/>
      <c r="D50" s="782"/>
      <c r="E50" s="782"/>
      <c r="F50" s="782"/>
      <c r="G50" s="782"/>
      <c r="H50" s="782"/>
      <c r="I50" s="782"/>
      <c r="J50" s="782"/>
      <c r="K50" s="782"/>
      <c r="L50" s="782"/>
      <c r="M50" s="782"/>
      <c r="N50" s="782"/>
      <c r="O50" s="782"/>
      <c r="P50" s="783"/>
      <c r="Q50" s="840"/>
      <c r="R50" s="841"/>
      <c r="S50" s="841"/>
      <c r="T50" s="841"/>
      <c r="U50" s="841"/>
      <c r="V50" s="841"/>
      <c r="W50" s="841"/>
      <c r="X50" s="841"/>
      <c r="Y50" s="841"/>
      <c r="Z50" s="841"/>
      <c r="AA50" s="841"/>
      <c r="AB50" s="841"/>
      <c r="AC50" s="841"/>
      <c r="AD50" s="841"/>
      <c r="AE50" s="842"/>
      <c r="AF50" s="787"/>
      <c r="AG50" s="788"/>
      <c r="AH50" s="788"/>
      <c r="AI50" s="788"/>
      <c r="AJ50" s="789"/>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46"/>
      <c r="BT50" s="747"/>
      <c r="BU50" s="747"/>
      <c r="BV50" s="747"/>
      <c r="BW50" s="747"/>
      <c r="BX50" s="747"/>
      <c r="BY50" s="747"/>
      <c r="BZ50" s="747"/>
      <c r="CA50" s="747"/>
      <c r="CB50" s="747"/>
      <c r="CC50" s="747"/>
      <c r="CD50" s="747"/>
      <c r="CE50" s="747"/>
      <c r="CF50" s="747"/>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46"/>
      <c r="DW50" s="747"/>
      <c r="DX50" s="747"/>
      <c r="DY50" s="747"/>
      <c r="DZ50" s="748"/>
      <c r="EA50" s="230"/>
    </row>
    <row r="51" spans="1:131" ht="26.25" customHeight="1" x14ac:dyDescent="0.2">
      <c r="A51" s="238">
        <v>24</v>
      </c>
      <c r="B51" s="781"/>
      <c r="C51" s="782"/>
      <c r="D51" s="782"/>
      <c r="E51" s="782"/>
      <c r="F51" s="782"/>
      <c r="G51" s="782"/>
      <c r="H51" s="782"/>
      <c r="I51" s="782"/>
      <c r="J51" s="782"/>
      <c r="K51" s="782"/>
      <c r="L51" s="782"/>
      <c r="M51" s="782"/>
      <c r="N51" s="782"/>
      <c r="O51" s="782"/>
      <c r="P51" s="783"/>
      <c r="Q51" s="840"/>
      <c r="R51" s="841"/>
      <c r="S51" s="841"/>
      <c r="T51" s="841"/>
      <c r="U51" s="841"/>
      <c r="V51" s="841"/>
      <c r="W51" s="841"/>
      <c r="X51" s="841"/>
      <c r="Y51" s="841"/>
      <c r="Z51" s="841"/>
      <c r="AA51" s="841"/>
      <c r="AB51" s="841"/>
      <c r="AC51" s="841"/>
      <c r="AD51" s="841"/>
      <c r="AE51" s="842"/>
      <c r="AF51" s="787"/>
      <c r="AG51" s="788"/>
      <c r="AH51" s="788"/>
      <c r="AI51" s="788"/>
      <c r="AJ51" s="789"/>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46"/>
      <c r="BT51" s="747"/>
      <c r="BU51" s="747"/>
      <c r="BV51" s="747"/>
      <c r="BW51" s="747"/>
      <c r="BX51" s="747"/>
      <c r="BY51" s="747"/>
      <c r="BZ51" s="747"/>
      <c r="CA51" s="747"/>
      <c r="CB51" s="747"/>
      <c r="CC51" s="747"/>
      <c r="CD51" s="747"/>
      <c r="CE51" s="747"/>
      <c r="CF51" s="747"/>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46"/>
      <c r="DW51" s="747"/>
      <c r="DX51" s="747"/>
      <c r="DY51" s="747"/>
      <c r="DZ51" s="748"/>
      <c r="EA51" s="230"/>
    </row>
    <row r="52" spans="1:131" ht="26.25" customHeight="1" x14ac:dyDescent="0.2">
      <c r="A52" s="238">
        <v>25</v>
      </c>
      <c r="B52" s="781"/>
      <c r="C52" s="782"/>
      <c r="D52" s="782"/>
      <c r="E52" s="782"/>
      <c r="F52" s="782"/>
      <c r="G52" s="782"/>
      <c r="H52" s="782"/>
      <c r="I52" s="782"/>
      <c r="J52" s="782"/>
      <c r="K52" s="782"/>
      <c r="L52" s="782"/>
      <c r="M52" s="782"/>
      <c r="N52" s="782"/>
      <c r="O52" s="782"/>
      <c r="P52" s="783"/>
      <c r="Q52" s="840"/>
      <c r="R52" s="841"/>
      <c r="S52" s="841"/>
      <c r="T52" s="841"/>
      <c r="U52" s="841"/>
      <c r="V52" s="841"/>
      <c r="W52" s="841"/>
      <c r="X52" s="841"/>
      <c r="Y52" s="841"/>
      <c r="Z52" s="841"/>
      <c r="AA52" s="841"/>
      <c r="AB52" s="841"/>
      <c r="AC52" s="841"/>
      <c r="AD52" s="841"/>
      <c r="AE52" s="842"/>
      <c r="AF52" s="787"/>
      <c r="AG52" s="788"/>
      <c r="AH52" s="788"/>
      <c r="AI52" s="788"/>
      <c r="AJ52" s="789"/>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46"/>
      <c r="BT52" s="747"/>
      <c r="BU52" s="747"/>
      <c r="BV52" s="747"/>
      <c r="BW52" s="747"/>
      <c r="BX52" s="747"/>
      <c r="BY52" s="747"/>
      <c r="BZ52" s="747"/>
      <c r="CA52" s="747"/>
      <c r="CB52" s="747"/>
      <c r="CC52" s="747"/>
      <c r="CD52" s="747"/>
      <c r="CE52" s="747"/>
      <c r="CF52" s="747"/>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46"/>
      <c r="DW52" s="747"/>
      <c r="DX52" s="747"/>
      <c r="DY52" s="747"/>
      <c r="DZ52" s="748"/>
      <c r="EA52" s="230"/>
    </row>
    <row r="53" spans="1:131" ht="26.25" customHeight="1" x14ac:dyDescent="0.2">
      <c r="A53" s="238">
        <v>26</v>
      </c>
      <c r="B53" s="781"/>
      <c r="C53" s="782"/>
      <c r="D53" s="782"/>
      <c r="E53" s="782"/>
      <c r="F53" s="782"/>
      <c r="G53" s="782"/>
      <c r="H53" s="782"/>
      <c r="I53" s="782"/>
      <c r="J53" s="782"/>
      <c r="K53" s="782"/>
      <c r="L53" s="782"/>
      <c r="M53" s="782"/>
      <c r="N53" s="782"/>
      <c r="O53" s="782"/>
      <c r="P53" s="783"/>
      <c r="Q53" s="840"/>
      <c r="R53" s="841"/>
      <c r="S53" s="841"/>
      <c r="T53" s="841"/>
      <c r="U53" s="841"/>
      <c r="V53" s="841"/>
      <c r="W53" s="841"/>
      <c r="X53" s="841"/>
      <c r="Y53" s="841"/>
      <c r="Z53" s="841"/>
      <c r="AA53" s="841"/>
      <c r="AB53" s="841"/>
      <c r="AC53" s="841"/>
      <c r="AD53" s="841"/>
      <c r="AE53" s="842"/>
      <c r="AF53" s="787"/>
      <c r="AG53" s="788"/>
      <c r="AH53" s="788"/>
      <c r="AI53" s="788"/>
      <c r="AJ53" s="789"/>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46"/>
      <c r="BT53" s="747"/>
      <c r="BU53" s="747"/>
      <c r="BV53" s="747"/>
      <c r="BW53" s="747"/>
      <c r="BX53" s="747"/>
      <c r="BY53" s="747"/>
      <c r="BZ53" s="747"/>
      <c r="CA53" s="747"/>
      <c r="CB53" s="747"/>
      <c r="CC53" s="747"/>
      <c r="CD53" s="747"/>
      <c r="CE53" s="747"/>
      <c r="CF53" s="747"/>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46"/>
      <c r="DW53" s="747"/>
      <c r="DX53" s="747"/>
      <c r="DY53" s="747"/>
      <c r="DZ53" s="748"/>
      <c r="EA53" s="230"/>
    </row>
    <row r="54" spans="1:131" ht="26.25" customHeight="1" x14ac:dyDescent="0.2">
      <c r="A54" s="238">
        <v>27</v>
      </c>
      <c r="B54" s="781"/>
      <c r="C54" s="782"/>
      <c r="D54" s="782"/>
      <c r="E54" s="782"/>
      <c r="F54" s="782"/>
      <c r="G54" s="782"/>
      <c r="H54" s="782"/>
      <c r="I54" s="782"/>
      <c r="J54" s="782"/>
      <c r="K54" s="782"/>
      <c r="L54" s="782"/>
      <c r="M54" s="782"/>
      <c r="N54" s="782"/>
      <c r="O54" s="782"/>
      <c r="P54" s="783"/>
      <c r="Q54" s="840"/>
      <c r="R54" s="841"/>
      <c r="S54" s="841"/>
      <c r="T54" s="841"/>
      <c r="U54" s="841"/>
      <c r="V54" s="841"/>
      <c r="W54" s="841"/>
      <c r="X54" s="841"/>
      <c r="Y54" s="841"/>
      <c r="Z54" s="841"/>
      <c r="AA54" s="841"/>
      <c r="AB54" s="841"/>
      <c r="AC54" s="841"/>
      <c r="AD54" s="841"/>
      <c r="AE54" s="842"/>
      <c r="AF54" s="787"/>
      <c r="AG54" s="788"/>
      <c r="AH54" s="788"/>
      <c r="AI54" s="788"/>
      <c r="AJ54" s="789"/>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46"/>
      <c r="BT54" s="747"/>
      <c r="BU54" s="747"/>
      <c r="BV54" s="747"/>
      <c r="BW54" s="747"/>
      <c r="BX54" s="747"/>
      <c r="BY54" s="747"/>
      <c r="BZ54" s="747"/>
      <c r="CA54" s="747"/>
      <c r="CB54" s="747"/>
      <c r="CC54" s="747"/>
      <c r="CD54" s="747"/>
      <c r="CE54" s="747"/>
      <c r="CF54" s="747"/>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46"/>
      <c r="DW54" s="747"/>
      <c r="DX54" s="747"/>
      <c r="DY54" s="747"/>
      <c r="DZ54" s="748"/>
      <c r="EA54" s="230"/>
    </row>
    <row r="55" spans="1:131" ht="26.25" customHeight="1" x14ac:dyDescent="0.2">
      <c r="A55" s="238">
        <v>28</v>
      </c>
      <c r="B55" s="781"/>
      <c r="C55" s="782"/>
      <c r="D55" s="782"/>
      <c r="E55" s="782"/>
      <c r="F55" s="782"/>
      <c r="G55" s="782"/>
      <c r="H55" s="782"/>
      <c r="I55" s="782"/>
      <c r="J55" s="782"/>
      <c r="K55" s="782"/>
      <c r="L55" s="782"/>
      <c r="M55" s="782"/>
      <c r="N55" s="782"/>
      <c r="O55" s="782"/>
      <c r="P55" s="783"/>
      <c r="Q55" s="840"/>
      <c r="R55" s="841"/>
      <c r="S55" s="841"/>
      <c r="T55" s="841"/>
      <c r="U55" s="841"/>
      <c r="V55" s="841"/>
      <c r="W55" s="841"/>
      <c r="X55" s="841"/>
      <c r="Y55" s="841"/>
      <c r="Z55" s="841"/>
      <c r="AA55" s="841"/>
      <c r="AB55" s="841"/>
      <c r="AC55" s="841"/>
      <c r="AD55" s="841"/>
      <c r="AE55" s="842"/>
      <c r="AF55" s="787"/>
      <c r="AG55" s="788"/>
      <c r="AH55" s="788"/>
      <c r="AI55" s="788"/>
      <c r="AJ55" s="789"/>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46"/>
      <c r="BT55" s="747"/>
      <c r="BU55" s="747"/>
      <c r="BV55" s="747"/>
      <c r="BW55" s="747"/>
      <c r="BX55" s="747"/>
      <c r="BY55" s="747"/>
      <c r="BZ55" s="747"/>
      <c r="CA55" s="747"/>
      <c r="CB55" s="747"/>
      <c r="CC55" s="747"/>
      <c r="CD55" s="747"/>
      <c r="CE55" s="747"/>
      <c r="CF55" s="747"/>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46"/>
      <c r="DW55" s="747"/>
      <c r="DX55" s="747"/>
      <c r="DY55" s="747"/>
      <c r="DZ55" s="748"/>
      <c r="EA55" s="230"/>
    </row>
    <row r="56" spans="1:131" ht="26.25" customHeight="1" x14ac:dyDescent="0.2">
      <c r="A56" s="238">
        <v>29</v>
      </c>
      <c r="B56" s="781"/>
      <c r="C56" s="782"/>
      <c r="D56" s="782"/>
      <c r="E56" s="782"/>
      <c r="F56" s="782"/>
      <c r="G56" s="782"/>
      <c r="H56" s="782"/>
      <c r="I56" s="782"/>
      <c r="J56" s="782"/>
      <c r="K56" s="782"/>
      <c r="L56" s="782"/>
      <c r="M56" s="782"/>
      <c r="N56" s="782"/>
      <c r="O56" s="782"/>
      <c r="P56" s="783"/>
      <c r="Q56" s="840"/>
      <c r="R56" s="841"/>
      <c r="S56" s="841"/>
      <c r="T56" s="841"/>
      <c r="U56" s="841"/>
      <c r="V56" s="841"/>
      <c r="W56" s="841"/>
      <c r="X56" s="841"/>
      <c r="Y56" s="841"/>
      <c r="Z56" s="841"/>
      <c r="AA56" s="841"/>
      <c r="AB56" s="841"/>
      <c r="AC56" s="841"/>
      <c r="AD56" s="841"/>
      <c r="AE56" s="842"/>
      <c r="AF56" s="787"/>
      <c r="AG56" s="788"/>
      <c r="AH56" s="788"/>
      <c r="AI56" s="788"/>
      <c r="AJ56" s="789"/>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46"/>
      <c r="BT56" s="747"/>
      <c r="BU56" s="747"/>
      <c r="BV56" s="747"/>
      <c r="BW56" s="747"/>
      <c r="BX56" s="747"/>
      <c r="BY56" s="747"/>
      <c r="BZ56" s="747"/>
      <c r="CA56" s="747"/>
      <c r="CB56" s="747"/>
      <c r="CC56" s="747"/>
      <c r="CD56" s="747"/>
      <c r="CE56" s="747"/>
      <c r="CF56" s="747"/>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46"/>
      <c r="DW56" s="747"/>
      <c r="DX56" s="747"/>
      <c r="DY56" s="747"/>
      <c r="DZ56" s="748"/>
      <c r="EA56" s="230"/>
    </row>
    <row r="57" spans="1:131" ht="26.25" customHeight="1" x14ac:dyDescent="0.2">
      <c r="A57" s="238">
        <v>30</v>
      </c>
      <c r="B57" s="781"/>
      <c r="C57" s="782"/>
      <c r="D57" s="782"/>
      <c r="E57" s="782"/>
      <c r="F57" s="782"/>
      <c r="G57" s="782"/>
      <c r="H57" s="782"/>
      <c r="I57" s="782"/>
      <c r="J57" s="782"/>
      <c r="K57" s="782"/>
      <c r="L57" s="782"/>
      <c r="M57" s="782"/>
      <c r="N57" s="782"/>
      <c r="O57" s="782"/>
      <c r="P57" s="783"/>
      <c r="Q57" s="840"/>
      <c r="R57" s="841"/>
      <c r="S57" s="841"/>
      <c r="T57" s="841"/>
      <c r="U57" s="841"/>
      <c r="V57" s="841"/>
      <c r="W57" s="841"/>
      <c r="X57" s="841"/>
      <c r="Y57" s="841"/>
      <c r="Z57" s="841"/>
      <c r="AA57" s="841"/>
      <c r="AB57" s="841"/>
      <c r="AC57" s="841"/>
      <c r="AD57" s="841"/>
      <c r="AE57" s="842"/>
      <c r="AF57" s="787"/>
      <c r="AG57" s="788"/>
      <c r="AH57" s="788"/>
      <c r="AI57" s="788"/>
      <c r="AJ57" s="789"/>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46"/>
      <c r="BT57" s="747"/>
      <c r="BU57" s="747"/>
      <c r="BV57" s="747"/>
      <c r="BW57" s="747"/>
      <c r="BX57" s="747"/>
      <c r="BY57" s="747"/>
      <c r="BZ57" s="747"/>
      <c r="CA57" s="747"/>
      <c r="CB57" s="747"/>
      <c r="CC57" s="747"/>
      <c r="CD57" s="747"/>
      <c r="CE57" s="747"/>
      <c r="CF57" s="747"/>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46"/>
      <c r="DW57" s="747"/>
      <c r="DX57" s="747"/>
      <c r="DY57" s="747"/>
      <c r="DZ57" s="748"/>
      <c r="EA57" s="230"/>
    </row>
    <row r="58" spans="1:131" ht="26.25" customHeight="1" x14ac:dyDescent="0.2">
      <c r="A58" s="238">
        <v>31</v>
      </c>
      <c r="B58" s="781"/>
      <c r="C58" s="782"/>
      <c r="D58" s="782"/>
      <c r="E58" s="782"/>
      <c r="F58" s="782"/>
      <c r="G58" s="782"/>
      <c r="H58" s="782"/>
      <c r="I58" s="782"/>
      <c r="J58" s="782"/>
      <c r="K58" s="782"/>
      <c r="L58" s="782"/>
      <c r="M58" s="782"/>
      <c r="N58" s="782"/>
      <c r="O58" s="782"/>
      <c r="P58" s="783"/>
      <c r="Q58" s="840"/>
      <c r="R58" s="841"/>
      <c r="S58" s="841"/>
      <c r="T58" s="841"/>
      <c r="U58" s="841"/>
      <c r="V58" s="841"/>
      <c r="W58" s="841"/>
      <c r="X58" s="841"/>
      <c r="Y58" s="841"/>
      <c r="Z58" s="841"/>
      <c r="AA58" s="841"/>
      <c r="AB58" s="841"/>
      <c r="AC58" s="841"/>
      <c r="AD58" s="841"/>
      <c r="AE58" s="842"/>
      <c r="AF58" s="787"/>
      <c r="AG58" s="788"/>
      <c r="AH58" s="788"/>
      <c r="AI58" s="788"/>
      <c r="AJ58" s="789"/>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46"/>
      <c r="BT58" s="747"/>
      <c r="BU58" s="747"/>
      <c r="BV58" s="747"/>
      <c r="BW58" s="747"/>
      <c r="BX58" s="747"/>
      <c r="BY58" s="747"/>
      <c r="BZ58" s="747"/>
      <c r="CA58" s="747"/>
      <c r="CB58" s="747"/>
      <c r="CC58" s="747"/>
      <c r="CD58" s="747"/>
      <c r="CE58" s="747"/>
      <c r="CF58" s="747"/>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46"/>
      <c r="DW58" s="747"/>
      <c r="DX58" s="747"/>
      <c r="DY58" s="747"/>
      <c r="DZ58" s="748"/>
      <c r="EA58" s="230"/>
    </row>
    <row r="59" spans="1:131" ht="26.25" customHeight="1" x14ac:dyDescent="0.2">
      <c r="A59" s="238">
        <v>32</v>
      </c>
      <c r="B59" s="781"/>
      <c r="C59" s="782"/>
      <c r="D59" s="782"/>
      <c r="E59" s="782"/>
      <c r="F59" s="782"/>
      <c r="G59" s="782"/>
      <c r="H59" s="782"/>
      <c r="I59" s="782"/>
      <c r="J59" s="782"/>
      <c r="K59" s="782"/>
      <c r="L59" s="782"/>
      <c r="M59" s="782"/>
      <c r="N59" s="782"/>
      <c r="O59" s="782"/>
      <c r="P59" s="783"/>
      <c r="Q59" s="840"/>
      <c r="R59" s="841"/>
      <c r="S59" s="841"/>
      <c r="T59" s="841"/>
      <c r="U59" s="841"/>
      <c r="V59" s="841"/>
      <c r="W59" s="841"/>
      <c r="X59" s="841"/>
      <c r="Y59" s="841"/>
      <c r="Z59" s="841"/>
      <c r="AA59" s="841"/>
      <c r="AB59" s="841"/>
      <c r="AC59" s="841"/>
      <c r="AD59" s="841"/>
      <c r="AE59" s="842"/>
      <c r="AF59" s="787"/>
      <c r="AG59" s="788"/>
      <c r="AH59" s="788"/>
      <c r="AI59" s="788"/>
      <c r="AJ59" s="789"/>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46"/>
      <c r="BT59" s="747"/>
      <c r="BU59" s="747"/>
      <c r="BV59" s="747"/>
      <c r="BW59" s="747"/>
      <c r="BX59" s="747"/>
      <c r="BY59" s="747"/>
      <c r="BZ59" s="747"/>
      <c r="CA59" s="747"/>
      <c r="CB59" s="747"/>
      <c r="CC59" s="747"/>
      <c r="CD59" s="747"/>
      <c r="CE59" s="747"/>
      <c r="CF59" s="747"/>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46"/>
      <c r="DW59" s="747"/>
      <c r="DX59" s="747"/>
      <c r="DY59" s="747"/>
      <c r="DZ59" s="748"/>
      <c r="EA59" s="230"/>
    </row>
    <row r="60" spans="1:131" ht="26.25" customHeight="1" x14ac:dyDescent="0.2">
      <c r="A60" s="238">
        <v>33</v>
      </c>
      <c r="B60" s="781"/>
      <c r="C60" s="782"/>
      <c r="D60" s="782"/>
      <c r="E60" s="782"/>
      <c r="F60" s="782"/>
      <c r="G60" s="782"/>
      <c r="H60" s="782"/>
      <c r="I60" s="782"/>
      <c r="J60" s="782"/>
      <c r="K60" s="782"/>
      <c r="L60" s="782"/>
      <c r="M60" s="782"/>
      <c r="N60" s="782"/>
      <c r="O60" s="782"/>
      <c r="P60" s="783"/>
      <c r="Q60" s="840"/>
      <c r="R60" s="841"/>
      <c r="S60" s="841"/>
      <c r="T60" s="841"/>
      <c r="U60" s="841"/>
      <c r="V60" s="841"/>
      <c r="W60" s="841"/>
      <c r="X60" s="841"/>
      <c r="Y60" s="841"/>
      <c r="Z60" s="841"/>
      <c r="AA60" s="841"/>
      <c r="AB60" s="841"/>
      <c r="AC60" s="841"/>
      <c r="AD60" s="841"/>
      <c r="AE60" s="842"/>
      <c r="AF60" s="787"/>
      <c r="AG60" s="788"/>
      <c r="AH60" s="788"/>
      <c r="AI60" s="788"/>
      <c r="AJ60" s="789"/>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46"/>
      <c r="BT60" s="747"/>
      <c r="BU60" s="747"/>
      <c r="BV60" s="747"/>
      <c r="BW60" s="747"/>
      <c r="BX60" s="747"/>
      <c r="BY60" s="747"/>
      <c r="BZ60" s="747"/>
      <c r="CA60" s="747"/>
      <c r="CB60" s="747"/>
      <c r="CC60" s="747"/>
      <c r="CD60" s="747"/>
      <c r="CE60" s="747"/>
      <c r="CF60" s="747"/>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46"/>
      <c r="DW60" s="747"/>
      <c r="DX60" s="747"/>
      <c r="DY60" s="747"/>
      <c r="DZ60" s="748"/>
      <c r="EA60" s="230"/>
    </row>
    <row r="61" spans="1:131" ht="26.25" customHeight="1" thickBot="1" x14ac:dyDescent="0.25">
      <c r="A61" s="238">
        <v>34</v>
      </c>
      <c r="B61" s="781"/>
      <c r="C61" s="782"/>
      <c r="D61" s="782"/>
      <c r="E61" s="782"/>
      <c r="F61" s="782"/>
      <c r="G61" s="782"/>
      <c r="H61" s="782"/>
      <c r="I61" s="782"/>
      <c r="J61" s="782"/>
      <c r="K61" s="782"/>
      <c r="L61" s="782"/>
      <c r="M61" s="782"/>
      <c r="N61" s="782"/>
      <c r="O61" s="782"/>
      <c r="P61" s="783"/>
      <c r="Q61" s="840"/>
      <c r="R61" s="841"/>
      <c r="S61" s="841"/>
      <c r="T61" s="841"/>
      <c r="U61" s="841"/>
      <c r="V61" s="841"/>
      <c r="W61" s="841"/>
      <c r="X61" s="841"/>
      <c r="Y61" s="841"/>
      <c r="Z61" s="841"/>
      <c r="AA61" s="841"/>
      <c r="AB61" s="841"/>
      <c r="AC61" s="841"/>
      <c r="AD61" s="841"/>
      <c r="AE61" s="842"/>
      <c r="AF61" s="787"/>
      <c r="AG61" s="788"/>
      <c r="AH61" s="788"/>
      <c r="AI61" s="788"/>
      <c r="AJ61" s="789"/>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46"/>
      <c r="BT61" s="747"/>
      <c r="BU61" s="747"/>
      <c r="BV61" s="747"/>
      <c r="BW61" s="747"/>
      <c r="BX61" s="747"/>
      <c r="BY61" s="747"/>
      <c r="BZ61" s="747"/>
      <c r="CA61" s="747"/>
      <c r="CB61" s="747"/>
      <c r="CC61" s="747"/>
      <c r="CD61" s="747"/>
      <c r="CE61" s="747"/>
      <c r="CF61" s="747"/>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46"/>
      <c r="DW61" s="747"/>
      <c r="DX61" s="747"/>
      <c r="DY61" s="747"/>
      <c r="DZ61" s="748"/>
      <c r="EA61" s="230"/>
    </row>
    <row r="62" spans="1:131" ht="26.25" customHeight="1" x14ac:dyDescent="0.2">
      <c r="A62" s="238">
        <v>35</v>
      </c>
      <c r="B62" s="781"/>
      <c r="C62" s="782"/>
      <c r="D62" s="782"/>
      <c r="E62" s="782"/>
      <c r="F62" s="782"/>
      <c r="G62" s="782"/>
      <c r="H62" s="782"/>
      <c r="I62" s="782"/>
      <c r="J62" s="782"/>
      <c r="K62" s="782"/>
      <c r="L62" s="782"/>
      <c r="M62" s="782"/>
      <c r="N62" s="782"/>
      <c r="O62" s="782"/>
      <c r="P62" s="783"/>
      <c r="Q62" s="840"/>
      <c r="R62" s="841"/>
      <c r="S62" s="841"/>
      <c r="T62" s="841"/>
      <c r="U62" s="841"/>
      <c r="V62" s="841"/>
      <c r="W62" s="841"/>
      <c r="X62" s="841"/>
      <c r="Y62" s="841"/>
      <c r="Z62" s="841"/>
      <c r="AA62" s="841"/>
      <c r="AB62" s="841"/>
      <c r="AC62" s="841"/>
      <c r="AD62" s="841"/>
      <c r="AE62" s="842"/>
      <c r="AF62" s="787"/>
      <c r="AG62" s="788"/>
      <c r="AH62" s="788"/>
      <c r="AI62" s="788"/>
      <c r="AJ62" s="789"/>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411</v>
      </c>
      <c r="BK62" s="811"/>
      <c r="BL62" s="811"/>
      <c r="BM62" s="811"/>
      <c r="BN62" s="812"/>
      <c r="BO62" s="241"/>
      <c r="BP62" s="241"/>
      <c r="BQ62" s="238">
        <v>56</v>
      </c>
      <c r="BR62" s="239"/>
      <c r="BS62" s="746"/>
      <c r="BT62" s="747"/>
      <c r="BU62" s="747"/>
      <c r="BV62" s="747"/>
      <c r="BW62" s="747"/>
      <c r="BX62" s="747"/>
      <c r="BY62" s="747"/>
      <c r="BZ62" s="747"/>
      <c r="CA62" s="747"/>
      <c r="CB62" s="747"/>
      <c r="CC62" s="747"/>
      <c r="CD62" s="747"/>
      <c r="CE62" s="747"/>
      <c r="CF62" s="747"/>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46"/>
      <c r="DW62" s="747"/>
      <c r="DX62" s="747"/>
      <c r="DY62" s="747"/>
      <c r="DZ62" s="748"/>
      <c r="EA62" s="230"/>
    </row>
    <row r="63" spans="1:131" ht="26.25" customHeight="1" thickBot="1" x14ac:dyDescent="0.25">
      <c r="A63" s="240" t="s">
        <v>393</v>
      </c>
      <c r="B63" s="794" t="s">
        <v>412</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2056</v>
      </c>
      <c r="AG63" s="849"/>
      <c r="AH63" s="849"/>
      <c r="AI63" s="849"/>
      <c r="AJ63" s="850"/>
      <c r="AK63" s="851"/>
      <c r="AL63" s="846"/>
      <c r="AM63" s="846"/>
      <c r="AN63" s="846"/>
      <c r="AO63" s="846"/>
      <c r="AP63" s="849">
        <v>51390</v>
      </c>
      <c r="AQ63" s="849"/>
      <c r="AR63" s="849"/>
      <c r="AS63" s="849"/>
      <c r="AT63" s="849"/>
      <c r="AU63" s="849">
        <v>16036</v>
      </c>
      <c r="AV63" s="849"/>
      <c r="AW63" s="849"/>
      <c r="AX63" s="849"/>
      <c r="AY63" s="849"/>
      <c r="AZ63" s="853"/>
      <c r="BA63" s="853"/>
      <c r="BB63" s="853"/>
      <c r="BC63" s="853"/>
      <c r="BD63" s="853"/>
      <c r="BE63" s="854"/>
      <c r="BF63" s="854"/>
      <c r="BG63" s="854"/>
      <c r="BH63" s="854"/>
      <c r="BI63" s="855"/>
      <c r="BJ63" s="856" t="s">
        <v>413</v>
      </c>
      <c r="BK63" s="857"/>
      <c r="BL63" s="857"/>
      <c r="BM63" s="857"/>
      <c r="BN63" s="858"/>
      <c r="BO63" s="241"/>
      <c r="BP63" s="241"/>
      <c r="BQ63" s="238">
        <v>57</v>
      </c>
      <c r="BR63" s="239"/>
      <c r="BS63" s="746"/>
      <c r="BT63" s="747"/>
      <c r="BU63" s="747"/>
      <c r="BV63" s="747"/>
      <c r="BW63" s="747"/>
      <c r="BX63" s="747"/>
      <c r="BY63" s="747"/>
      <c r="BZ63" s="747"/>
      <c r="CA63" s="747"/>
      <c r="CB63" s="747"/>
      <c r="CC63" s="747"/>
      <c r="CD63" s="747"/>
      <c r="CE63" s="747"/>
      <c r="CF63" s="747"/>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46"/>
      <c r="DW63" s="747"/>
      <c r="DX63" s="747"/>
      <c r="DY63" s="747"/>
      <c r="DZ63" s="74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46"/>
      <c r="BT64" s="747"/>
      <c r="BU64" s="747"/>
      <c r="BV64" s="747"/>
      <c r="BW64" s="747"/>
      <c r="BX64" s="747"/>
      <c r="BY64" s="747"/>
      <c r="BZ64" s="747"/>
      <c r="CA64" s="747"/>
      <c r="CB64" s="747"/>
      <c r="CC64" s="747"/>
      <c r="CD64" s="747"/>
      <c r="CE64" s="747"/>
      <c r="CF64" s="747"/>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46"/>
      <c r="DW64" s="747"/>
      <c r="DX64" s="747"/>
      <c r="DY64" s="747"/>
      <c r="DZ64" s="74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46"/>
      <c r="BT65" s="747"/>
      <c r="BU65" s="747"/>
      <c r="BV65" s="747"/>
      <c r="BW65" s="747"/>
      <c r="BX65" s="747"/>
      <c r="BY65" s="747"/>
      <c r="BZ65" s="747"/>
      <c r="CA65" s="747"/>
      <c r="CB65" s="747"/>
      <c r="CC65" s="747"/>
      <c r="CD65" s="747"/>
      <c r="CE65" s="747"/>
      <c r="CF65" s="747"/>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46"/>
      <c r="DW65" s="747"/>
      <c r="DX65" s="747"/>
      <c r="DY65" s="747"/>
      <c r="DZ65" s="748"/>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9" t="s">
        <v>400</v>
      </c>
      <c r="AG66" s="820"/>
      <c r="AH66" s="820"/>
      <c r="AI66" s="820"/>
      <c r="AJ66" s="860"/>
      <c r="AK66" s="733" t="s">
        <v>401</v>
      </c>
      <c r="AL66" s="728"/>
      <c r="AM66" s="728"/>
      <c r="AN66" s="728"/>
      <c r="AO66" s="729"/>
      <c r="AP66" s="733" t="s">
        <v>419</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578</v>
      </c>
      <c r="C68" s="875"/>
      <c r="D68" s="875"/>
      <c r="E68" s="875"/>
      <c r="F68" s="875"/>
      <c r="G68" s="875"/>
      <c r="H68" s="875"/>
      <c r="I68" s="875"/>
      <c r="J68" s="875"/>
      <c r="K68" s="875"/>
      <c r="L68" s="875"/>
      <c r="M68" s="875"/>
      <c r="N68" s="875"/>
      <c r="O68" s="875"/>
      <c r="P68" s="876"/>
      <c r="Q68" s="877">
        <v>6320</v>
      </c>
      <c r="R68" s="871"/>
      <c r="S68" s="871"/>
      <c r="T68" s="871"/>
      <c r="U68" s="871"/>
      <c r="V68" s="871">
        <v>6212</v>
      </c>
      <c r="W68" s="871"/>
      <c r="X68" s="871"/>
      <c r="Y68" s="871"/>
      <c r="Z68" s="871"/>
      <c r="AA68" s="871">
        <v>108</v>
      </c>
      <c r="AB68" s="871"/>
      <c r="AC68" s="871"/>
      <c r="AD68" s="871"/>
      <c r="AE68" s="871"/>
      <c r="AF68" s="871">
        <v>67</v>
      </c>
      <c r="AG68" s="871"/>
      <c r="AH68" s="871"/>
      <c r="AI68" s="871"/>
      <c r="AJ68" s="871"/>
      <c r="AK68" s="871">
        <v>168</v>
      </c>
      <c r="AL68" s="871"/>
      <c r="AM68" s="871"/>
      <c r="AN68" s="871"/>
      <c r="AO68" s="871"/>
      <c r="AP68" s="871">
        <v>6683</v>
      </c>
      <c r="AQ68" s="871"/>
      <c r="AR68" s="871"/>
      <c r="AS68" s="871"/>
      <c r="AT68" s="871"/>
      <c r="AU68" s="871">
        <v>2795</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579</v>
      </c>
      <c r="C69" s="879"/>
      <c r="D69" s="879"/>
      <c r="E69" s="879"/>
      <c r="F69" s="879"/>
      <c r="G69" s="879"/>
      <c r="H69" s="879"/>
      <c r="I69" s="879"/>
      <c r="J69" s="879"/>
      <c r="K69" s="879"/>
      <c r="L69" s="879"/>
      <c r="M69" s="879"/>
      <c r="N69" s="879"/>
      <c r="O69" s="879"/>
      <c r="P69" s="880"/>
      <c r="Q69" s="881">
        <v>15</v>
      </c>
      <c r="R69" s="835"/>
      <c r="S69" s="835"/>
      <c r="T69" s="835"/>
      <c r="U69" s="835"/>
      <c r="V69" s="835">
        <v>10</v>
      </c>
      <c r="W69" s="835"/>
      <c r="X69" s="835"/>
      <c r="Y69" s="835"/>
      <c r="Z69" s="835"/>
      <c r="AA69" s="835">
        <v>4</v>
      </c>
      <c r="AB69" s="835"/>
      <c r="AC69" s="835"/>
      <c r="AD69" s="835"/>
      <c r="AE69" s="835"/>
      <c r="AF69" s="835">
        <v>4</v>
      </c>
      <c r="AG69" s="835"/>
      <c r="AH69" s="835"/>
      <c r="AI69" s="835"/>
      <c r="AJ69" s="835"/>
      <c r="AK69" s="835" t="s">
        <v>586</v>
      </c>
      <c r="AL69" s="835"/>
      <c r="AM69" s="835"/>
      <c r="AN69" s="835"/>
      <c r="AO69" s="835"/>
      <c r="AP69" s="835" t="s">
        <v>586</v>
      </c>
      <c r="AQ69" s="835"/>
      <c r="AR69" s="835"/>
      <c r="AS69" s="835"/>
      <c r="AT69" s="835"/>
      <c r="AU69" s="835" t="s">
        <v>586</v>
      </c>
      <c r="AV69" s="835"/>
      <c r="AW69" s="835"/>
      <c r="AX69" s="835"/>
      <c r="AY69" s="835"/>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580</v>
      </c>
      <c r="C70" s="879"/>
      <c r="D70" s="879"/>
      <c r="E70" s="879"/>
      <c r="F70" s="879"/>
      <c r="G70" s="879"/>
      <c r="H70" s="879"/>
      <c r="I70" s="879"/>
      <c r="J70" s="879"/>
      <c r="K70" s="879"/>
      <c r="L70" s="879"/>
      <c r="M70" s="879"/>
      <c r="N70" s="879"/>
      <c r="O70" s="879"/>
      <c r="P70" s="880"/>
      <c r="Q70" s="881">
        <v>97</v>
      </c>
      <c r="R70" s="835"/>
      <c r="S70" s="835"/>
      <c r="T70" s="835"/>
      <c r="U70" s="835"/>
      <c r="V70" s="835">
        <v>94</v>
      </c>
      <c r="W70" s="835"/>
      <c r="X70" s="835"/>
      <c r="Y70" s="835"/>
      <c r="Z70" s="835"/>
      <c r="AA70" s="835">
        <v>3</v>
      </c>
      <c r="AB70" s="835"/>
      <c r="AC70" s="835"/>
      <c r="AD70" s="835"/>
      <c r="AE70" s="835"/>
      <c r="AF70" s="835">
        <v>3</v>
      </c>
      <c r="AG70" s="835"/>
      <c r="AH70" s="835"/>
      <c r="AI70" s="835"/>
      <c r="AJ70" s="835"/>
      <c r="AK70" s="835" t="s">
        <v>586</v>
      </c>
      <c r="AL70" s="835"/>
      <c r="AM70" s="835"/>
      <c r="AN70" s="835"/>
      <c r="AO70" s="835"/>
      <c r="AP70" s="835" t="s">
        <v>586</v>
      </c>
      <c r="AQ70" s="835"/>
      <c r="AR70" s="835"/>
      <c r="AS70" s="835"/>
      <c r="AT70" s="835"/>
      <c r="AU70" s="835" t="s">
        <v>586</v>
      </c>
      <c r="AV70" s="835"/>
      <c r="AW70" s="835"/>
      <c r="AX70" s="835"/>
      <c r="AY70" s="835"/>
      <c r="AZ70" s="836"/>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581</v>
      </c>
      <c r="C71" s="879"/>
      <c r="D71" s="879"/>
      <c r="E71" s="879"/>
      <c r="F71" s="879"/>
      <c r="G71" s="879"/>
      <c r="H71" s="879"/>
      <c r="I71" s="879"/>
      <c r="J71" s="879"/>
      <c r="K71" s="879"/>
      <c r="L71" s="879"/>
      <c r="M71" s="879"/>
      <c r="N71" s="879"/>
      <c r="O71" s="879"/>
      <c r="P71" s="880"/>
      <c r="Q71" s="881">
        <v>58</v>
      </c>
      <c r="R71" s="835"/>
      <c r="S71" s="835"/>
      <c r="T71" s="835"/>
      <c r="U71" s="835"/>
      <c r="V71" s="835">
        <v>55</v>
      </c>
      <c r="W71" s="835"/>
      <c r="X71" s="835"/>
      <c r="Y71" s="835"/>
      <c r="Z71" s="835"/>
      <c r="AA71" s="835">
        <v>2</v>
      </c>
      <c r="AB71" s="835"/>
      <c r="AC71" s="835"/>
      <c r="AD71" s="835"/>
      <c r="AE71" s="835"/>
      <c r="AF71" s="835">
        <v>2</v>
      </c>
      <c r="AG71" s="835"/>
      <c r="AH71" s="835"/>
      <c r="AI71" s="835"/>
      <c r="AJ71" s="835"/>
      <c r="AK71" s="835">
        <v>50</v>
      </c>
      <c r="AL71" s="835"/>
      <c r="AM71" s="835"/>
      <c r="AN71" s="835"/>
      <c r="AO71" s="835"/>
      <c r="AP71" s="835" t="s">
        <v>586</v>
      </c>
      <c r="AQ71" s="835"/>
      <c r="AR71" s="835"/>
      <c r="AS71" s="835"/>
      <c r="AT71" s="835"/>
      <c r="AU71" s="835" t="s">
        <v>586</v>
      </c>
      <c r="AV71" s="835"/>
      <c r="AW71" s="835"/>
      <c r="AX71" s="835"/>
      <c r="AY71" s="835"/>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582</v>
      </c>
      <c r="C72" s="879"/>
      <c r="D72" s="879"/>
      <c r="E72" s="879"/>
      <c r="F72" s="879"/>
      <c r="G72" s="879"/>
      <c r="H72" s="879"/>
      <c r="I72" s="879"/>
      <c r="J72" s="879"/>
      <c r="K72" s="879"/>
      <c r="L72" s="879"/>
      <c r="M72" s="879"/>
      <c r="N72" s="879"/>
      <c r="O72" s="879"/>
      <c r="P72" s="880"/>
      <c r="Q72" s="881">
        <v>767</v>
      </c>
      <c r="R72" s="835"/>
      <c r="S72" s="835"/>
      <c r="T72" s="835"/>
      <c r="U72" s="835"/>
      <c r="V72" s="835">
        <v>119</v>
      </c>
      <c r="W72" s="835"/>
      <c r="X72" s="835"/>
      <c r="Y72" s="835"/>
      <c r="Z72" s="835"/>
      <c r="AA72" s="835">
        <v>647</v>
      </c>
      <c r="AB72" s="835"/>
      <c r="AC72" s="835"/>
      <c r="AD72" s="835"/>
      <c r="AE72" s="835"/>
      <c r="AF72" s="835">
        <v>647</v>
      </c>
      <c r="AG72" s="835"/>
      <c r="AH72" s="835"/>
      <c r="AI72" s="835"/>
      <c r="AJ72" s="835"/>
      <c r="AK72" s="835">
        <v>49</v>
      </c>
      <c r="AL72" s="835"/>
      <c r="AM72" s="835"/>
      <c r="AN72" s="835"/>
      <c r="AO72" s="835"/>
      <c r="AP72" s="835" t="s">
        <v>586</v>
      </c>
      <c r="AQ72" s="835"/>
      <c r="AR72" s="835"/>
      <c r="AS72" s="835"/>
      <c r="AT72" s="835"/>
      <c r="AU72" s="835" t="s">
        <v>586</v>
      </c>
      <c r="AV72" s="835"/>
      <c r="AW72" s="835"/>
      <c r="AX72" s="835"/>
      <c r="AY72" s="835"/>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583</v>
      </c>
      <c r="C73" s="879"/>
      <c r="D73" s="879"/>
      <c r="E73" s="879"/>
      <c r="F73" s="879"/>
      <c r="G73" s="879"/>
      <c r="H73" s="879"/>
      <c r="I73" s="879"/>
      <c r="J73" s="879"/>
      <c r="K73" s="879"/>
      <c r="L73" s="879"/>
      <c r="M73" s="879"/>
      <c r="N73" s="879"/>
      <c r="O73" s="879"/>
      <c r="P73" s="880"/>
      <c r="Q73" s="881">
        <v>1240</v>
      </c>
      <c r="R73" s="835"/>
      <c r="S73" s="835"/>
      <c r="T73" s="835"/>
      <c r="U73" s="835"/>
      <c r="V73" s="835">
        <v>1117</v>
      </c>
      <c r="W73" s="835"/>
      <c r="X73" s="835"/>
      <c r="Y73" s="835"/>
      <c r="Z73" s="835"/>
      <c r="AA73" s="835">
        <v>123</v>
      </c>
      <c r="AB73" s="835"/>
      <c r="AC73" s="835"/>
      <c r="AD73" s="835"/>
      <c r="AE73" s="835"/>
      <c r="AF73" s="835">
        <v>123</v>
      </c>
      <c r="AG73" s="835"/>
      <c r="AH73" s="835"/>
      <c r="AI73" s="835"/>
      <c r="AJ73" s="835"/>
      <c r="AK73" s="835">
        <v>29</v>
      </c>
      <c r="AL73" s="835"/>
      <c r="AM73" s="835"/>
      <c r="AN73" s="835"/>
      <c r="AO73" s="835"/>
      <c r="AP73" s="835" t="s">
        <v>586</v>
      </c>
      <c r="AQ73" s="835"/>
      <c r="AR73" s="835"/>
      <c r="AS73" s="835"/>
      <c r="AT73" s="835"/>
      <c r="AU73" s="835" t="s">
        <v>586</v>
      </c>
      <c r="AV73" s="835"/>
      <c r="AW73" s="835"/>
      <c r="AX73" s="835"/>
      <c r="AY73" s="835"/>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584</v>
      </c>
      <c r="C74" s="879"/>
      <c r="D74" s="879"/>
      <c r="E74" s="879"/>
      <c r="F74" s="879"/>
      <c r="G74" s="879"/>
      <c r="H74" s="879"/>
      <c r="I74" s="879"/>
      <c r="J74" s="879"/>
      <c r="K74" s="879"/>
      <c r="L74" s="879"/>
      <c r="M74" s="879"/>
      <c r="N74" s="879"/>
      <c r="O74" s="879"/>
      <c r="P74" s="880"/>
      <c r="Q74" s="881">
        <v>398526</v>
      </c>
      <c r="R74" s="835"/>
      <c r="S74" s="835"/>
      <c r="T74" s="835"/>
      <c r="U74" s="835"/>
      <c r="V74" s="835">
        <v>388109</v>
      </c>
      <c r="W74" s="835"/>
      <c r="X74" s="835"/>
      <c r="Y74" s="835"/>
      <c r="Z74" s="835"/>
      <c r="AA74" s="835">
        <v>10417</v>
      </c>
      <c r="AB74" s="835"/>
      <c r="AC74" s="835"/>
      <c r="AD74" s="835"/>
      <c r="AE74" s="835"/>
      <c r="AF74" s="835">
        <v>10417</v>
      </c>
      <c r="AG74" s="835"/>
      <c r="AH74" s="835"/>
      <c r="AI74" s="835"/>
      <c r="AJ74" s="835"/>
      <c r="AK74" s="835">
        <v>77</v>
      </c>
      <c r="AL74" s="835"/>
      <c r="AM74" s="835"/>
      <c r="AN74" s="835"/>
      <c r="AO74" s="835"/>
      <c r="AP74" s="835" t="s">
        <v>586</v>
      </c>
      <c r="AQ74" s="835"/>
      <c r="AR74" s="835"/>
      <c r="AS74" s="835"/>
      <c r="AT74" s="835"/>
      <c r="AU74" s="835" t="s">
        <v>586</v>
      </c>
      <c r="AV74" s="835"/>
      <c r="AW74" s="835"/>
      <c r="AX74" s="835"/>
      <c r="AY74" s="835"/>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585</v>
      </c>
      <c r="C75" s="879"/>
      <c r="D75" s="879"/>
      <c r="E75" s="879"/>
      <c r="F75" s="879"/>
      <c r="G75" s="879"/>
      <c r="H75" s="879"/>
      <c r="I75" s="879"/>
      <c r="J75" s="879"/>
      <c r="K75" s="879"/>
      <c r="L75" s="879"/>
      <c r="M75" s="879"/>
      <c r="N75" s="879"/>
      <c r="O75" s="879"/>
      <c r="P75" s="880"/>
      <c r="Q75" s="882">
        <v>2469</v>
      </c>
      <c r="R75" s="883"/>
      <c r="S75" s="883"/>
      <c r="T75" s="883"/>
      <c r="U75" s="838"/>
      <c r="V75" s="884">
        <v>2468</v>
      </c>
      <c r="W75" s="883"/>
      <c r="X75" s="883"/>
      <c r="Y75" s="883"/>
      <c r="Z75" s="838"/>
      <c r="AA75" s="884">
        <v>1</v>
      </c>
      <c r="AB75" s="883"/>
      <c r="AC75" s="883"/>
      <c r="AD75" s="883"/>
      <c r="AE75" s="838"/>
      <c r="AF75" s="884">
        <v>1</v>
      </c>
      <c r="AG75" s="883"/>
      <c r="AH75" s="883"/>
      <c r="AI75" s="883"/>
      <c r="AJ75" s="838"/>
      <c r="AK75" s="884" t="s">
        <v>586</v>
      </c>
      <c r="AL75" s="883"/>
      <c r="AM75" s="883"/>
      <c r="AN75" s="883"/>
      <c r="AO75" s="838"/>
      <c r="AP75" s="884" t="s">
        <v>586</v>
      </c>
      <c r="AQ75" s="883"/>
      <c r="AR75" s="883"/>
      <c r="AS75" s="883"/>
      <c r="AT75" s="838"/>
      <c r="AU75" s="884" t="s">
        <v>586</v>
      </c>
      <c r="AV75" s="883"/>
      <c r="AW75" s="883"/>
      <c r="AX75" s="883"/>
      <c r="AY75" s="838"/>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85"/>
      <c r="C76" s="886"/>
      <c r="D76" s="886"/>
      <c r="E76" s="886"/>
      <c r="F76" s="886"/>
      <c r="G76" s="886"/>
      <c r="H76" s="886"/>
      <c r="I76" s="886"/>
      <c r="J76" s="886"/>
      <c r="K76" s="886"/>
      <c r="L76" s="886"/>
      <c r="M76" s="886"/>
      <c r="N76" s="886"/>
      <c r="O76" s="886"/>
      <c r="P76" s="887"/>
      <c r="Q76" s="882"/>
      <c r="R76" s="883"/>
      <c r="S76" s="883"/>
      <c r="T76" s="883"/>
      <c r="U76" s="838"/>
      <c r="V76" s="884"/>
      <c r="W76" s="883"/>
      <c r="X76" s="883"/>
      <c r="Y76" s="883"/>
      <c r="Z76" s="838"/>
      <c r="AA76" s="884"/>
      <c r="AB76" s="883"/>
      <c r="AC76" s="883"/>
      <c r="AD76" s="883"/>
      <c r="AE76" s="838"/>
      <c r="AF76" s="884"/>
      <c r="AG76" s="883"/>
      <c r="AH76" s="883"/>
      <c r="AI76" s="883"/>
      <c r="AJ76" s="838"/>
      <c r="AK76" s="884"/>
      <c r="AL76" s="883"/>
      <c r="AM76" s="883"/>
      <c r="AN76" s="883"/>
      <c r="AO76" s="838"/>
      <c r="AP76" s="884"/>
      <c r="AQ76" s="883"/>
      <c r="AR76" s="883"/>
      <c r="AS76" s="883"/>
      <c r="AT76" s="838"/>
      <c r="AU76" s="884"/>
      <c r="AV76" s="883"/>
      <c r="AW76" s="883"/>
      <c r="AX76" s="883"/>
      <c r="AY76" s="838"/>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85"/>
      <c r="C77" s="886"/>
      <c r="D77" s="886"/>
      <c r="E77" s="886"/>
      <c r="F77" s="886"/>
      <c r="G77" s="886"/>
      <c r="H77" s="886"/>
      <c r="I77" s="886"/>
      <c r="J77" s="886"/>
      <c r="K77" s="886"/>
      <c r="L77" s="886"/>
      <c r="M77" s="886"/>
      <c r="N77" s="886"/>
      <c r="O77" s="886"/>
      <c r="P77" s="887"/>
      <c r="Q77" s="882"/>
      <c r="R77" s="883"/>
      <c r="S77" s="883"/>
      <c r="T77" s="883"/>
      <c r="U77" s="838"/>
      <c r="V77" s="884"/>
      <c r="W77" s="883"/>
      <c r="X77" s="883"/>
      <c r="Y77" s="883"/>
      <c r="Z77" s="838"/>
      <c r="AA77" s="884"/>
      <c r="AB77" s="883"/>
      <c r="AC77" s="883"/>
      <c r="AD77" s="883"/>
      <c r="AE77" s="838"/>
      <c r="AF77" s="884"/>
      <c r="AG77" s="883"/>
      <c r="AH77" s="883"/>
      <c r="AI77" s="883"/>
      <c r="AJ77" s="838"/>
      <c r="AK77" s="884"/>
      <c r="AL77" s="883"/>
      <c r="AM77" s="883"/>
      <c r="AN77" s="883"/>
      <c r="AO77" s="838"/>
      <c r="AP77" s="884"/>
      <c r="AQ77" s="883"/>
      <c r="AR77" s="883"/>
      <c r="AS77" s="883"/>
      <c r="AT77" s="838"/>
      <c r="AU77" s="884"/>
      <c r="AV77" s="883"/>
      <c r="AW77" s="883"/>
      <c r="AX77" s="883"/>
      <c r="AY77" s="838"/>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393</v>
      </c>
      <c r="B88" s="794" t="s">
        <v>421</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11265</v>
      </c>
      <c r="AG88" s="849"/>
      <c r="AH88" s="849"/>
      <c r="AI88" s="849"/>
      <c r="AJ88" s="849"/>
      <c r="AK88" s="846"/>
      <c r="AL88" s="846"/>
      <c r="AM88" s="846"/>
      <c r="AN88" s="846"/>
      <c r="AO88" s="846"/>
      <c r="AP88" s="849">
        <v>6683</v>
      </c>
      <c r="AQ88" s="849"/>
      <c r="AR88" s="849"/>
      <c r="AS88" s="849"/>
      <c r="AT88" s="849"/>
      <c r="AU88" s="849">
        <v>2795</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4" t="s">
        <v>422</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216</v>
      </c>
      <c r="CS102" s="857"/>
      <c r="CT102" s="857"/>
      <c r="CU102" s="857"/>
      <c r="CV102" s="899"/>
      <c r="CW102" s="898">
        <v>36</v>
      </c>
      <c r="CX102" s="857"/>
      <c r="CY102" s="857"/>
      <c r="CZ102" s="857"/>
      <c r="DA102" s="899"/>
      <c r="DB102" s="898" t="s">
        <v>588</v>
      </c>
      <c r="DC102" s="857"/>
      <c r="DD102" s="857"/>
      <c r="DE102" s="857"/>
      <c r="DF102" s="899"/>
      <c r="DG102" s="898">
        <v>781</v>
      </c>
      <c r="DH102" s="857"/>
      <c r="DI102" s="857"/>
      <c r="DJ102" s="857"/>
      <c r="DK102" s="899"/>
      <c r="DL102" s="898" t="s">
        <v>588</v>
      </c>
      <c r="DM102" s="857"/>
      <c r="DN102" s="857"/>
      <c r="DO102" s="857"/>
      <c r="DP102" s="899"/>
      <c r="DQ102" s="898">
        <v>261</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423</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424</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427</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428</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429</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430</v>
      </c>
      <c r="AB109" s="901"/>
      <c r="AC109" s="901"/>
      <c r="AD109" s="901"/>
      <c r="AE109" s="902"/>
      <c r="AF109" s="900" t="s">
        <v>431</v>
      </c>
      <c r="AG109" s="901"/>
      <c r="AH109" s="901"/>
      <c r="AI109" s="901"/>
      <c r="AJ109" s="902"/>
      <c r="AK109" s="900" t="s">
        <v>309</v>
      </c>
      <c r="AL109" s="901"/>
      <c r="AM109" s="901"/>
      <c r="AN109" s="901"/>
      <c r="AO109" s="902"/>
      <c r="AP109" s="900" t="s">
        <v>432</v>
      </c>
      <c r="AQ109" s="901"/>
      <c r="AR109" s="901"/>
      <c r="AS109" s="901"/>
      <c r="AT109" s="903"/>
      <c r="AU109" s="920" t="s">
        <v>429</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430</v>
      </c>
      <c r="BR109" s="901"/>
      <c r="BS109" s="901"/>
      <c r="BT109" s="901"/>
      <c r="BU109" s="902"/>
      <c r="BV109" s="900" t="s">
        <v>431</v>
      </c>
      <c r="BW109" s="901"/>
      <c r="BX109" s="901"/>
      <c r="BY109" s="901"/>
      <c r="BZ109" s="902"/>
      <c r="CA109" s="900" t="s">
        <v>309</v>
      </c>
      <c r="CB109" s="901"/>
      <c r="CC109" s="901"/>
      <c r="CD109" s="901"/>
      <c r="CE109" s="902"/>
      <c r="CF109" s="921" t="s">
        <v>432</v>
      </c>
      <c r="CG109" s="921"/>
      <c r="CH109" s="921"/>
      <c r="CI109" s="921"/>
      <c r="CJ109" s="921"/>
      <c r="CK109" s="900" t="s">
        <v>433</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430</v>
      </c>
      <c r="DH109" s="901"/>
      <c r="DI109" s="901"/>
      <c r="DJ109" s="901"/>
      <c r="DK109" s="902"/>
      <c r="DL109" s="900" t="s">
        <v>431</v>
      </c>
      <c r="DM109" s="901"/>
      <c r="DN109" s="901"/>
      <c r="DO109" s="901"/>
      <c r="DP109" s="902"/>
      <c r="DQ109" s="900" t="s">
        <v>309</v>
      </c>
      <c r="DR109" s="901"/>
      <c r="DS109" s="901"/>
      <c r="DT109" s="901"/>
      <c r="DU109" s="902"/>
      <c r="DV109" s="900" t="s">
        <v>432</v>
      </c>
      <c r="DW109" s="901"/>
      <c r="DX109" s="901"/>
      <c r="DY109" s="901"/>
      <c r="DZ109" s="903"/>
    </row>
    <row r="110" spans="1:131" s="230" customFormat="1" ht="26.25" customHeight="1" x14ac:dyDescent="0.2">
      <c r="A110" s="904" t="s">
        <v>434</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5064036</v>
      </c>
      <c r="AB110" s="908"/>
      <c r="AC110" s="908"/>
      <c r="AD110" s="908"/>
      <c r="AE110" s="909"/>
      <c r="AF110" s="910">
        <v>4807310</v>
      </c>
      <c r="AG110" s="908"/>
      <c r="AH110" s="908"/>
      <c r="AI110" s="908"/>
      <c r="AJ110" s="909"/>
      <c r="AK110" s="910">
        <v>4626167</v>
      </c>
      <c r="AL110" s="908"/>
      <c r="AM110" s="908"/>
      <c r="AN110" s="908"/>
      <c r="AO110" s="909"/>
      <c r="AP110" s="911">
        <v>14.4</v>
      </c>
      <c r="AQ110" s="912"/>
      <c r="AR110" s="912"/>
      <c r="AS110" s="912"/>
      <c r="AT110" s="913"/>
      <c r="AU110" s="914" t="s">
        <v>75</v>
      </c>
      <c r="AV110" s="915"/>
      <c r="AW110" s="915"/>
      <c r="AX110" s="915"/>
      <c r="AY110" s="915"/>
      <c r="AZ110" s="937" t="s">
        <v>435</v>
      </c>
      <c r="BA110" s="905"/>
      <c r="BB110" s="905"/>
      <c r="BC110" s="905"/>
      <c r="BD110" s="905"/>
      <c r="BE110" s="905"/>
      <c r="BF110" s="905"/>
      <c r="BG110" s="905"/>
      <c r="BH110" s="905"/>
      <c r="BI110" s="905"/>
      <c r="BJ110" s="905"/>
      <c r="BK110" s="905"/>
      <c r="BL110" s="905"/>
      <c r="BM110" s="905"/>
      <c r="BN110" s="905"/>
      <c r="BO110" s="905"/>
      <c r="BP110" s="906"/>
      <c r="BQ110" s="938">
        <v>44173805</v>
      </c>
      <c r="BR110" s="939"/>
      <c r="BS110" s="939"/>
      <c r="BT110" s="939"/>
      <c r="BU110" s="939"/>
      <c r="BV110" s="939">
        <v>41353066</v>
      </c>
      <c r="BW110" s="939"/>
      <c r="BX110" s="939"/>
      <c r="BY110" s="939"/>
      <c r="BZ110" s="939"/>
      <c r="CA110" s="939">
        <v>39007000</v>
      </c>
      <c r="CB110" s="939"/>
      <c r="CC110" s="939"/>
      <c r="CD110" s="939"/>
      <c r="CE110" s="939"/>
      <c r="CF110" s="952">
        <v>121.4</v>
      </c>
      <c r="CG110" s="953"/>
      <c r="CH110" s="953"/>
      <c r="CI110" s="953"/>
      <c r="CJ110" s="953"/>
      <c r="CK110" s="954" t="s">
        <v>436</v>
      </c>
      <c r="CL110" s="955"/>
      <c r="CM110" s="937" t="s">
        <v>437</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v>318793</v>
      </c>
      <c r="DH110" s="939"/>
      <c r="DI110" s="939"/>
      <c r="DJ110" s="939"/>
      <c r="DK110" s="939"/>
      <c r="DL110" s="939">
        <v>298603</v>
      </c>
      <c r="DM110" s="939"/>
      <c r="DN110" s="939"/>
      <c r="DO110" s="939"/>
      <c r="DP110" s="939"/>
      <c r="DQ110" s="939">
        <v>278406</v>
      </c>
      <c r="DR110" s="939"/>
      <c r="DS110" s="939"/>
      <c r="DT110" s="939"/>
      <c r="DU110" s="939"/>
      <c r="DV110" s="940">
        <v>0.9</v>
      </c>
      <c r="DW110" s="940"/>
      <c r="DX110" s="940"/>
      <c r="DY110" s="940"/>
      <c r="DZ110" s="941"/>
    </row>
    <row r="111" spans="1:131" s="230" customFormat="1" ht="26.25" customHeight="1" x14ac:dyDescent="0.2">
      <c r="A111" s="942" t="s">
        <v>438</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246</v>
      </c>
      <c r="AB111" s="946"/>
      <c r="AC111" s="946"/>
      <c r="AD111" s="946"/>
      <c r="AE111" s="947"/>
      <c r="AF111" s="948" t="s">
        <v>246</v>
      </c>
      <c r="AG111" s="946"/>
      <c r="AH111" s="946"/>
      <c r="AI111" s="946"/>
      <c r="AJ111" s="947"/>
      <c r="AK111" s="948" t="s">
        <v>391</v>
      </c>
      <c r="AL111" s="946"/>
      <c r="AM111" s="946"/>
      <c r="AN111" s="946"/>
      <c r="AO111" s="947"/>
      <c r="AP111" s="949" t="s">
        <v>391</v>
      </c>
      <c r="AQ111" s="950"/>
      <c r="AR111" s="950"/>
      <c r="AS111" s="950"/>
      <c r="AT111" s="951"/>
      <c r="AU111" s="916"/>
      <c r="AV111" s="917"/>
      <c r="AW111" s="917"/>
      <c r="AX111" s="917"/>
      <c r="AY111" s="917"/>
      <c r="AZ111" s="930" t="s">
        <v>439</v>
      </c>
      <c r="BA111" s="931"/>
      <c r="BB111" s="931"/>
      <c r="BC111" s="931"/>
      <c r="BD111" s="931"/>
      <c r="BE111" s="931"/>
      <c r="BF111" s="931"/>
      <c r="BG111" s="931"/>
      <c r="BH111" s="931"/>
      <c r="BI111" s="931"/>
      <c r="BJ111" s="931"/>
      <c r="BK111" s="931"/>
      <c r="BL111" s="931"/>
      <c r="BM111" s="931"/>
      <c r="BN111" s="931"/>
      <c r="BO111" s="931"/>
      <c r="BP111" s="932"/>
      <c r="BQ111" s="933">
        <v>609049</v>
      </c>
      <c r="BR111" s="934"/>
      <c r="BS111" s="934"/>
      <c r="BT111" s="934"/>
      <c r="BU111" s="934"/>
      <c r="BV111" s="934">
        <v>1032664</v>
      </c>
      <c r="BW111" s="934"/>
      <c r="BX111" s="934"/>
      <c r="BY111" s="934"/>
      <c r="BZ111" s="934"/>
      <c r="CA111" s="934">
        <v>833416</v>
      </c>
      <c r="CB111" s="934"/>
      <c r="CC111" s="934"/>
      <c r="CD111" s="934"/>
      <c r="CE111" s="934"/>
      <c r="CF111" s="928">
        <v>2.6</v>
      </c>
      <c r="CG111" s="929"/>
      <c r="CH111" s="929"/>
      <c r="CI111" s="929"/>
      <c r="CJ111" s="929"/>
      <c r="CK111" s="956"/>
      <c r="CL111" s="957"/>
      <c r="CM111" s="930" t="s">
        <v>440</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391</v>
      </c>
      <c r="DH111" s="934"/>
      <c r="DI111" s="934"/>
      <c r="DJ111" s="934"/>
      <c r="DK111" s="934"/>
      <c r="DL111" s="934" t="s">
        <v>246</v>
      </c>
      <c r="DM111" s="934"/>
      <c r="DN111" s="934"/>
      <c r="DO111" s="934"/>
      <c r="DP111" s="934"/>
      <c r="DQ111" s="934" t="s">
        <v>391</v>
      </c>
      <c r="DR111" s="934"/>
      <c r="DS111" s="934"/>
      <c r="DT111" s="934"/>
      <c r="DU111" s="934"/>
      <c r="DV111" s="935" t="s">
        <v>246</v>
      </c>
      <c r="DW111" s="935"/>
      <c r="DX111" s="935"/>
      <c r="DY111" s="935"/>
      <c r="DZ111" s="936"/>
    </row>
    <row r="112" spans="1:131" s="230" customFormat="1" ht="26.25" customHeight="1" x14ac:dyDescent="0.2">
      <c r="A112" s="960" t="s">
        <v>441</v>
      </c>
      <c r="B112" s="961"/>
      <c r="C112" s="931" t="s">
        <v>442</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391</v>
      </c>
      <c r="AB112" s="967"/>
      <c r="AC112" s="967"/>
      <c r="AD112" s="967"/>
      <c r="AE112" s="968"/>
      <c r="AF112" s="969" t="s">
        <v>246</v>
      </c>
      <c r="AG112" s="967"/>
      <c r="AH112" s="967"/>
      <c r="AI112" s="967"/>
      <c r="AJ112" s="968"/>
      <c r="AK112" s="969" t="s">
        <v>246</v>
      </c>
      <c r="AL112" s="967"/>
      <c r="AM112" s="967"/>
      <c r="AN112" s="967"/>
      <c r="AO112" s="968"/>
      <c r="AP112" s="970" t="s">
        <v>246</v>
      </c>
      <c r="AQ112" s="971"/>
      <c r="AR112" s="971"/>
      <c r="AS112" s="971"/>
      <c r="AT112" s="972"/>
      <c r="AU112" s="916"/>
      <c r="AV112" s="917"/>
      <c r="AW112" s="917"/>
      <c r="AX112" s="917"/>
      <c r="AY112" s="917"/>
      <c r="AZ112" s="930" t="s">
        <v>443</v>
      </c>
      <c r="BA112" s="931"/>
      <c r="BB112" s="931"/>
      <c r="BC112" s="931"/>
      <c r="BD112" s="931"/>
      <c r="BE112" s="931"/>
      <c r="BF112" s="931"/>
      <c r="BG112" s="931"/>
      <c r="BH112" s="931"/>
      <c r="BI112" s="931"/>
      <c r="BJ112" s="931"/>
      <c r="BK112" s="931"/>
      <c r="BL112" s="931"/>
      <c r="BM112" s="931"/>
      <c r="BN112" s="931"/>
      <c r="BO112" s="931"/>
      <c r="BP112" s="932"/>
      <c r="BQ112" s="933">
        <v>15012580</v>
      </c>
      <c r="BR112" s="934"/>
      <c r="BS112" s="934"/>
      <c r="BT112" s="934"/>
      <c r="BU112" s="934"/>
      <c r="BV112" s="934">
        <v>15172035</v>
      </c>
      <c r="BW112" s="934"/>
      <c r="BX112" s="934"/>
      <c r="BY112" s="934"/>
      <c r="BZ112" s="934"/>
      <c r="CA112" s="934">
        <v>16036368</v>
      </c>
      <c r="CB112" s="934"/>
      <c r="CC112" s="934"/>
      <c r="CD112" s="934"/>
      <c r="CE112" s="934"/>
      <c r="CF112" s="928">
        <v>49.9</v>
      </c>
      <c r="CG112" s="929"/>
      <c r="CH112" s="929"/>
      <c r="CI112" s="929"/>
      <c r="CJ112" s="929"/>
      <c r="CK112" s="956"/>
      <c r="CL112" s="957"/>
      <c r="CM112" s="930" t="s">
        <v>444</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246</v>
      </c>
      <c r="DH112" s="934"/>
      <c r="DI112" s="934"/>
      <c r="DJ112" s="934"/>
      <c r="DK112" s="934"/>
      <c r="DL112" s="934" t="s">
        <v>246</v>
      </c>
      <c r="DM112" s="934"/>
      <c r="DN112" s="934"/>
      <c r="DO112" s="934"/>
      <c r="DP112" s="934"/>
      <c r="DQ112" s="934" t="s">
        <v>391</v>
      </c>
      <c r="DR112" s="934"/>
      <c r="DS112" s="934"/>
      <c r="DT112" s="934"/>
      <c r="DU112" s="934"/>
      <c r="DV112" s="935" t="s">
        <v>246</v>
      </c>
      <c r="DW112" s="935"/>
      <c r="DX112" s="935"/>
      <c r="DY112" s="935"/>
      <c r="DZ112" s="936"/>
    </row>
    <row r="113" spans="1:130" s="230" customFormat="1" ht="26.25" customHeight="1" x14ac:dyDescent="0.2">
      <c r="A113" s="962"/>
      <c r="B113" s="963"/>
      <c r="C113" s="931" t="s">
        <v>445</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1047556</v>
      </c>
      <c r="AB113" s="946"/>
      <c r="AC113" s="946"/>
      <c r="AD113" s="946"/>
      <c r="AE113" s="947"/>
      <c r="AF113" s="948">
        <v>1114939</v>
      </c>
      <c r="AG113" s="946"/>
      <c r="AH113" s="946"/>
      <c r="AI113" s="946"/>
      <c r="AJ113" s="947"/>
      <c r="AK113" s="948">
        <v>1174825</v>
      </c>
      <c r="AL113" s="946"/>
      <c r="AM113" s="946"/>
      <c r="AN113" s="946"/>
      <c r="AO113" s="947"/>
      <c r="AP113" s="949">
        <v>3.7</v>
      </c>
      <c r="AQ113" s="950"/>
      <c r="AR113" s="950"/>
      <c r="AS113" s="950"/>
      <c r="AT113" s="951"/>
      <c r="AU113" s="916"/>
      <c r="AV113" s="917"/>
      <c r="AW113" s="917"/>
      <c r="AX113" s="917"/>
      <c r="AY113" s="917"/>
      <c r="AZ113" s="930" t="s">
        <v>446</v>
      </c>
      <c r="BA113" s="931"/>
      <c r="BB113" s="931"/>
      <c r="BC113" s="931"/>
      <c r="BD113" s="931"/>
      <c r="BE113" s="931"/>
      <c r="BF113" s="931"/>
      <c r="BG113" s="931"/>
      <c r="BH113" s="931"/>
      <c r="BI113" s="931"/>
      <c r="BJ113" s="931"/>
      <c r="BK113" s="931"/>
      <c r="BL113" s="931"/>
      <c r="BM113" s="931"/>
      <c r="BN113" s="931"/>
      <c r="BO113" s="931"/>
      <c r="BP113" s="932"/>
      <c r="BQ113" s="933">
        <v>3000201</v>
      </c>
      <c r="BR113" s="934"/>
      <c r="BS113" s="934"/>
      <c r="BT113" s="934"/>
      <c r="BU113" s="934"/>
      <c r="BV113" s="934">
        <v>2824670</v>
      </c>
      <c r="BW113" s="934"/>
      <c r="BX113" s="934"/>
      <c r="BY113" s="934"/>
      <c r="BZ113" s="934"/>
      <c r="CA113" s="934">
        <v>2795368</v>
      </c>
      <c r="CB113" s="934"/>
      <c r="CC113" s="934"/>
      <c r="CD113" s="934"/>
      <c r="CE113" s="934"/>
      <c r="CF113" s="928">
        <v>8.6999999999999993</v>
      </c>
      <c r="CG113" s="929"/>
      <c r="CH113" s="929"/>
      <c r="CI113" s="929"/>
      <c r="CJ113" s="929"/>
      <c r="CK113" s="956"/>
      <c r="CL113" s="957"/>
      <c r="CM113" s="930" t="s">
        <v>447</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246</v>
      </c>
      <c r="DH113" s="967"/>
      <c r="DI113" s="967"/>
      <c r="DJ113" s="967"/>
      <c r="DK113" s="968"/>
      <c r="DL113" s="969" t="s">
        <v>391</v>
      </c>
      <c r="DM113" s="967"/>
      <c r="DN113" s="967"/>
      <c r="DO113" s="967"/>
      <c r="DP113" s="968"/>
      <c r="DQ113" s="969" t="s">
        <v>391</v>
      </c>
      <c r="DR113" s="967"/>
      <c r="DS113" s="967"/>
      <c r="DT113" s="967"/>
      <c r="DU113" s="968"/>
      <c r="DV113" s="970" t="s">
        <v>246</v>
      </c>
      <c r="DW113" s="971"/>
      <c r="DX113" s="971"/>
      <c r="DY113" s="971"/>
      <c r="DZ113" s="972"/>
    </row>
    <row r="114" spans="1:130" s="230" customFormat="1" ht="26.25" customHeight="1" x14ac:dyDescent="0.2">
      <c r="A114" s="962"/>
      <c r="B114" s="963"/>
      <c r="C114" s="931" t="s">
        <v>448</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356403</v>
      </c>
      <c r="AB114" s="967"/>
      <c r="AC114" s="967"/>
      <c r="AD114" s="967"/>
      <c r="AE114" s="968"/>
      <c r="AF114" s="969">
        <v>282022</v>
      </c>
      <c r="AG114" s="967"/>
      <c r="AH114" s="967"/>
      <c r="AI114" s="967"/>
      <c r="AJ114" s="968"/>
      <c r="AK114" s="969">
        <v>283034</v>
      </c>
      <c r="AL114" s="967"/>
      <c r="AM114" s="967"/>
      <c r="AN114" s="967"/>
      <c r="AO114" s="968"/>
      <c r="AP114" s="970">
        <v>0.9</v>
      </c>
      <c r="AQ114" s="971"/>
      <c r="AR114" s="971"/>
      <c r="AS114" s="971"/>
      <c r="AT114" s="972"/>
      <c r="AU114" s="916"/>
      <c r="AV114" s="917"/>
      <c r="AW114" s="917"/>
      <c r="AX114" s="917"/>
      <c r="AY114" s="917"/>
      <c r="AZ114" s="930" t="s">
        <v>449</v>
      </c>
      <c r="BA114" s="931"/>
      <c r="BB114" s="931"/>
      <c r="BC114" s="931"/>
      <c r="BD114" s="931"/>
      <c r="BE114" s="931"/>
      <c r="BF114" s="931"/>
      <c r="BG114" s="931"/>
      <c r="BH114" s="931"/>
      <c r="BI114" s="931"/>
      <c r="BJ114" s="931"/>
      <c r="BK114" s="931"/>
      <c r="BL114" s="931"/>
      <c r="BM114" s="931"/>
      <c r="BN114" s="931"/>
      <c r="BO114" s="931"/>
      <c r="BP114" s="932"/>
      <c r="BQ114" s="933">
        <v>8850014</v>
      </c>
      <c r="BR114" s="934"/>
      <c r="BS114" s="934"/>
      <c r="BT114" s="934"/>
      <c r="BU114" s="934"/>
      <c r="BV114" s="934">
        <v>9316773</v>
      </c>
      <c r="BW114" s="934"/>
      <c r="BX114" s="934"/>
      <c r="BY114" s="934"/>
      <c r="BZ114" s="934"/>
      <c r="CA114" s="934">
        <v>9958222</v>
      </c>
      <c r="CB114" s="934"/>
      <c r="CC114" s="934"/>
      <c r="CD114" s="934"/>
      <c r="CE114" s="934"/>
      <c r="CF114" s="928">
        <v>31</v>
      </c>
      <c r="CG114" s="929"/>
      <c r="CH114" s="929"/>
      <c r="CI114" s="929"/>
      <c r="CJ114" s="929"/>
      <c r="CK114" s="956"/>
      <c r="CL114" s="957"/>
      <c r="CM114" s="930" t="s">
        <v>450</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391</v>
      </c>
      <c r="DH114" s="967"/>
      <c r="DI114" s="967"/>
      <c r="DJ114" s="967"/>
      <c r="DK114" s="968"/>
      <c r="DL114" s="969" t="s">
        <v>391</v>
      </c>
      <c r="DM114" s="967"/>
      <c r="DN114" s="967"/>
      <c r="DO114" s="967"/>
      <c r="DP114" s="968"/>
      <c r="DQ114" s="969" t="s">
        <v>391</v>
      </c>
      <c r="DR114" s="967"/>
      <c r="DS114" s="967"/>
      <c r="DT114" s="967"/>
      <c r="DU114" s="968"/>
      <c r="DV114" s="970" t="s">
        <v>246</v>
      </c>
      <c r="DW114" s="971"/>
      <c r="DX114" s="971"/>
      <c r="DY114" s="971"/>
      <c r="DZ114" s="972"/>
    </row>
    <row r="115" spans="1:130" s="230" customFormat="1" ht="26.25" customHeight="1" x14ac:dyDescent="0.2">
      <c r="A115" s="962"/>
      <c r="B115" s="963"/>
      <c r="C115" s="931" t="s">
        <v>451</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20195</v>
      </c>
      <c r="AB115" s="946"/>
      <c r="AC115" s="946"/>
      <c r="AD115" s="946"/>
      <c r="AE115" s="947"/>
      <c r="AF115" s="948">
        <v>15195</v>
      </c>
      <c r="AG115" s="946"/>
      <c r="AH115" s="946"/>
      <c r="AI115" s="946"/>
      <c r="AJ115" s="947"/>
      <c r="AK115" s="948">
        <v>15195</v>
      </c>
      <c r="AL115" s="946"/>
      <c r="AM115" s="946"/>
      <c r="AN115" s="946"/>
      <c r="AO115" s="947"/>
      <c r="AP115" s="949">
        <v>0</v>
      </c>
      <c r="AQ115" s="950"/>
      <c r="AR115" s="950"/>
      <c r="AS115" s="950"/>
      <c r="AT115" s="951"/>
      <c r="AU115" s="916"/>
      <c r="AV115" s="917"/>
      <c r="AW115" s="917"/>
      <c r="AX115" s="917"/>
      <c r="AY115" s="917"/>
      <c r="AZ115" s="930" t="s">
        <v>452</v>
      </c>
      <c r="BA115" s="931"/>
      <c r="BB115" s="931"/>
      <c r="BC115" s="931"/>
      <c r="BD115" s="931"/>
      <c r="BE115" s="931"/>
      <c r="BF115" s="931"/>
      <c r="BG115" s="931"/>
      <c r="BH115" s="931"/>
      <c r="BI115" s="931"/>
      <c r="BJ115" s="931"/>
      <c r="BK115" s="931"/>
      <c r="BL115" s="931"/>
      <c r="BM115" s="931"/>
      <c r="BN115" s="931"/>
      <c r="BO115" s="931"/>
      <c r="BP115" s="932"/>
      <c r="BQ115" s="933">
        <v>589568</v>
      </c>
      <c r="BR115" s="934"/>
      <c r="BS115" s="934"/>
      <c r="BT115" s="934"/>
      <c r="BU115" s="934"/>
      <c r="BV115" s="934">
        <v>255713</v>
      </c>
      <c r="BW115" s="934"/>
      <c r="BX115" s="934"/>
      <c r="BY115" s="934"/>
      <c r="BZ115" s="934"/>
      <c r="CA115" s="934">
        <v>269408</v>
      </c>
      <c r="CB115" s="934"/>
      <c r="CC115" s="934"/>
      <c r="CD115" s="934"/>
      <c r="CE115" s="934"/>
      <c r="CF115" s="928">
        <v>0.8</v>
      </c>
      <c r="CG115" s="929"/>
      <c r="CH115" s="929"/>
      <c r="CI115" s="929"/>
      <c r="CJ115" s="929"/>
      <c r="CK115" s="956"/>
      <c r="CL115" s="957"/>
      <c r="CM115" s="930" t="s">
        <v>453</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132000</v>
      </c>
      <c r="DH115" s="967"/>
      <c r="DI115" s="967"/>
      <c r="DJ115" s="967"/>
      <c r="DK115" s="968"/>
      <c r="DL115" s="969">
        <v>591000</v>
      </c>
      <c r="DM115" s="967"/>
      <c r="DN115" s="967"/>
      <c r="DO115" s="967"/>
      <c r="DP115" s="968"/>
      <c r="DQ115" s="969">
        <v>427144</v>
      </c>
      <c r="DR115" s="967"/>
      <c r="DS115" s="967"/>
      <c r="DT115" s="967"/>
      <c r="DU115" s="968"/>
      <c r="DV115" s="970">
        <v>1.3</v>
      </c>
      <c r="DW115" s="971"/>
      <c r="DX115" s="971"/>
      <c r="DY115" s="971"/>
      <c r="DZ115" s="972"/>
    </row>
    <row r="116" spans="1:130" s="230" customFormat="1" ht="26.25" customHeight="1" x14ac:dyDescent="0.2">
      <c r="A116" s="964"/>
      <c r="B116" s="965"/>
      <c r="C116" s="973" t="s">
        <v>454</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246</v>
      </c>
      <c r="AB116" s="967"/>
      <c r="AC116" s="967"/>
      <c r="AD116" s="967"/>
      <c r="AE116" s="968"/>
      <c r="AF116" s="969" t="s">
        <v>391</v>
      </c>
      <c r="AG116" s="967"/>
      <c r="AH116" s="967"/>
      <c r="AI116" s="967"/>
      <c r="AJ116" s="968"/>
      <c r="AK116" s="969" t="s">
        <v>391</v>
      </c>
      <c r="AL116" s="967"/>
      <c r="AM116" s="967"/>
      <c r="AN116" s="967"/>
      <c r="AO116" s="968"/>
      <c r="AP116" s="970" t="s">
        <v>246</v>
      </c>
      <c r="AQ116" s="971"/>
      <c r="AR116" s="971"/>
      <c r="AS116" s="971"/>
      <c r="AT116" s="972"/>
      <c r="AU116" s="916"/>
      <c r="AV116" s="917"/>
      <c r="AW116" s="917"/>
      <c r="AX116" s="917"/>
      <c r="AY116" s="917"/>
      <c r="AZ116" s="975" t="s">
        <v>455</v>
      </c>
      <c r="BA116" s="976"/>
      <c r="BB116" s="976"/>
      <c r="BC116" s="976"/>
      <c r="BD116" s="976"/>
      <c r="BE116" s="976"/>
      <c r="BF116" s="976"/>
      <c r="BG116" s="976"/>
      <c r="BH116" s="976"/>
      <c r="BI116" s="976"/>
      <c r="BJ116" s="976"/>
      <c r="BK116" s="976"/>
      <c r="BL116" s="976"/>
      <c r="BM116" s="976"/>
      <c r="BN116" s="976"/>
      <c r="BO116" s="976"/>
      <c r="BP116" s="977"/>
      <c r="BQ116" s="933" t="s">
        <v>246</v>
      </c>
      <c r="BR116" s="934"/>
      <c r="BS116" s="934"/>
      <c r="BT116" s="934"/>
      <c r="BU116" s="934"/>
      <c r="BV116" s="934" t="s">
        <v>391</v>
      </c>
      <c r="BW116" s="934"/>
      <c r="BX116" s="934"/>
      <c r="BY116" s="934"/>
      <c r="BZ116" s="934"/>
      <c r="CA116" s="934" t="s">
        <v>391</v>
      </c>
      <c r="CB116" s="934"/>
      <c r="CC116" s="934"/>
      <c r="CD116" s="934"/>
      <c r="CE116" s="934"/>
      <c r="CF116" s="928" t="s">
        <v>391</v>
      </c>
      <c r="CG116" s="929"/>
      <c r="CH116" s="929"/>
      <c r="CI116" s="929"/>
      <c r="CJ116" s="929"/>
      <c r="CK116" s="956"/>
      <c r="CL116" s="957"/>
      <c r="CM116" s="930" t="s">
        <v>456</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158256</v>
      </c>
      <c r="DH116" s="967"/>
      <c r="DI116" s="967"/>
      <c r="DJ116" s="967"/>
      <c r="DK116" s="968"/>
      <c r="DL116" s="969">
        <v>143061</v>
      </c>
      <c r="DM116" s="967"/>
      <c r="DN116" s="967"/>
      <c r="DO116" s="967"/>
      <c r="DP116" s="968"/>
      <c r="DQ116" s="969">
        <v>127866</v>
      </c>
      <c r="DR116" s="967"/>
      <c r="DS116" s="967"/>
      <c r="DT116" s="967"/>
      <c r="DU116" s="968"/>
      <c r="DV116" s="970">
        <v>0.4</v>
      </c>
      <c r="DW116" s="971"/>
      <c r="DX116" s="971"/>
      <c r="DY116" s="971"/>
      <c r="DZ116" s="972"/>
    </row>
    <row r="117" spans="1:130" s="230" customFormat="1" ht="26.25" customHeight="1" x14ac:dyDescent="0.2">
      <c r="A117" s="920" t="s">
        <v>190</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457</v>
      </c>
      <c r="Z117" s="902"/>
      <c r="AA117" s="986">
        <v>6488190</v>
      </c>
      <c r="AB117" s="987"/>
      <c r="AC117" s="987"/>
      <c r="AD117" s="987"/>
      <c r="AE117" s="988"/>
      <c r="AF117" s="989">
        <v>6219466</v>
      </c>
      <c r="AG117" s="987"/>
      <c r="AH117" s="987"/>
      <c r="AI117" s="987"/>
      <c r="AJ117" s="988"/>
      <c r="AK117" s="989">
        <v>6099221</v>
      </c>
      <c r="AL117" s="987"/>
      <c r="AM117" s="987"/>
      <c r="AN117" s="987"/>
      <c r="AO117" s="988"/>
      <c r="AP117" s="990"/>
      <c r="AQ117" s="991"/>
      <c r="AR117" s="991"/>
      <c r="AS117" s="991"/>
      <c r="AT117" s="992"/>
      <c r="AU117" s="916"/>
      <c r="AV117" s="917"/>
      <c r="AW117" s="917"/>
      <c r="AX117" s="917"/>
      <c r="AY117" s="917"/>
      <c r="AZ117" s="982" t="s">
        <v>458</v>
      </c>
      <c r="BA117" s="983"/>
      <c r="BB117" s="983"/>
      <c r="BC117" s="983"/>
      <c r="BD117" s="983"/>
      <c r="BE117" s="983"/>
      <c r="BF117" s="983"/>
      <c r="BG117" s="983"/>
      <c r="BH117" s="983"/>
      <c r="BI117" s="983"/>
      <c r="BJ117" s="983"/>
      <c r="BK117" s="983"/>
      <c r="BL117" s="983"/>
      <c r="BM117" s="983"/>
      <c r="BN117" s="983"/>
      <c r="BO117" s="983"/>
      <c r="BP117" s="984"/>
      <c r="BQ117" s="933" t="s">
        <v>246</v>
      </c>
      <c r="BR117" s="934"/>
      <c r="BS117" s="934"/>
      <c r="BT117" s="934"/>
      <c r="BU117" s="934"/>
      <c r="BV117" s="934" t="s">
        <v>391</v>
      </c>
      <c r="BW117" s="934"/>
      <c r="BX117" s="934"/>
      <c r="BY117" s="934"/>
      <c r="BZ117" s="934"/>
      <c r="CA117" s="934" t="s">
        <v>246</v>
      </c>
      <c r="CB117" s="934"/>
      <c r="CC117" s="934"/>
      <c r="CD117" s="934"/>
      <c r="CE117" s="934"/>
      <c r="CF117" s="928" t="s">
        <v>391</v>
      </c>
      <c r="CG117" s="929"/>
      <c r="CH117" s="929"/>
      <c r="CI117" s="929"/>
      <c r="CJ117" s="929"/>
      <c r="CK117" s="956"/>
      <c r="CL117" s="957"/>
      <c r="CM117" s="930" t="s">
        <v>459</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246</v>
      </c>
      <c r="DH117" s="967"/>
      <c r="DI117" s="967"/>
      <c r="DJ117" s="967"/>
      <c r="DK117" s="968"/>
      <c r="DL117" s="969" t="s">
        <v>246</v>
      </c>
      <c r="DM117" s="967"/>
      <c r="DN117" s="967"/>
      <c r="DO117" s="967"/>
      <c r="DP117" s="968"/>
      <c r="DQ117" s="969" t="s">
        <v>391</v>
      </c>
      <c r="DR117" s="967"/>
      <c r="DS117" s="967"/>
      <c r="DT117" s="967"/>
      <c r="DU117" s="968"/>
      <c r="DV117" s="970" t="s">
        <v>391</v>
      </c>
      <c r="DW117" s="971"/>
      <c r="DX117" s="971"/>
      <c r="DY117" s="971"/>
      <c r="DZ117" s="972"/>
    </row>
    <row r="118" spans="1:130" s="230" customFormat="1" ht="26.25" customHeight="1" x14ac:dyDescent="0.2">
      <c r="A118" s="920" t="s">
        <v>433</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430</v>
      </c>
      <c r="AB118" s="901"/>
      <c r="AC118" s="901"/>
      <c r="AD118" s="901"/>
      <c r="AE118" s="902"/>
      <c r="AF118" s="900" t="s">
        <v>431</v>
      </c>
      <c r="AG118" s="901"/>
      <c r="AH118" s="901"/>
      <c r="AI118" s="901"/>
      <c r="AJ118" s="902"/>
      <c r="AK118" s="900" t="s">
        <v>309</v>
      </c>
      <c r="AL118" s="901"/>
      <c r="AM118" s="901"/>
      <c r="AN118" s="901"/>
      <c r="AO118" s="902"/>
      <c r="AP118" s="978" t="s">
        <v>432</v>
      </c>
      <c r="AQ118" s="979"/>
      <c r="AR118" s="979"/>
      <c r="AS118" s="979"/>
      <c r="AT118" s="980"/>
      <c r="AU118" s="916"/>
      <c r="AV118" s="917"/>
      <c r="AW118" s="917"/>
      <c r="AX118" s="917"/>
      <c r="AY118" s="917"/>
      <c r="AZ118" s="981" t="s">
        <v>460</v>
      </c>
      <c r="BA118" s="973"/>
      <c r="BB118" s="973"/>
      <c r="BC118" s="973"/>
      <c r="BD118" s="973"/>
      <c r="BE118" s="973"/>
      <c r="BF118" s="973"/>
      <c r="BG118" s="973"/>
      <c r="BH118" s="973"/>
      <c r="BI118" s="973"/>
      <c r="BJ118" s="973"/>
      <c r="BK118" s="973"/>
      <c r="BL118" s="973"/>
      <c r="BM118" s="973"/>
      <c r="BN118" s="973"/>
      <c r="BO118" s="973"/>
      <c r="BP118" s="974"/>
      <c r="BQ118" s="1007" t="s">
        <v>391</v>
      </c>
      <c r="BR118" s="1008"/>
      <c r="BS118" s="1008"/>
      <c r="BT118" s="1008"/>
      <c r="BU118" s="1008"/>
      <c r="BV118" s="1008" t="s">
        <v>246</v>
      </c>
      <c r="BW118" s="1008"/>
      <c r="BX118" s="1008"/>
      <c r="BY118" s="1008"/>
      <c r="BZ118" s="1008"/>
      <c r="CA118" s="1008" t="s">
        <v>246</v>
      </c>
      <c r="CB118" s="1008"/>
      <c r="CC118" s="1008"/>
      <c r="CD118" s="1008"/>
      <c r="CE118" s="1008"/>
      <c r="CF118" s="928" t="s">
        <v>246</v>
      </c>
      <c r="CG118" s="929"/>
      <c r="CH118" s="929"/>
      <c r="CI118" s="929"/>
      <c r="CJ118" s="929"/>
      <c r="CK118" s="956"/>
      <c r="CL118" s="957"/>
      <c r="CM118" s="930" t="s">
        <v>461</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246</v>
      </c>
      <c r="DH118" s="967"/>
      <c r="DI118" s="967"/>
      <c r="DJ118" s="967"/>
      <c r="DK118" s="968"/>
      <c r="DL118" s="969" t="s">
        <v>391</v>
      </c>
      <c r="DM118" s="967"/>
      <c r="DN118" s="967"/>
      <c r="DO118" s="967"/>
      <c r="DP118" s="968"/>
      <c r="DQ118" s="969" t="s">
        <v>246</v>
      </c>
      <c r="DR118" s="967"/>
      <c r="DS118" s="967"/>
      <c r="DT118" s="967"/>
      <c r="DU118" s="968"/>
      <c r="DV118" s="970" t="s">
        <v>246</v>
      </c>
      <c r="DW118" s="971"/>
      <c r="DX118" s="971"/>
      <c r="DY118" s="971"/>
      <c r="DZ118" s="972"/>
    </row>
    <row r="119" spans="1:130" s="230" customFormat="1" ht="26.25" customHeight="1" x14ac:dyDescent="0.2">
      <c r="A119" s="1064" t="s">
        <v>436</v>
      </c>
      <c r="B119" s="955"/>
      <c r="C119" s="937" t="s">
        <v>437</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246</v>
      </c>
      <c r="AB119" s="908"/>
      <c r="AC119" s="908"/>
      <c r="AD119" s="908"/>
      <c r="AE119" s="909"/>
      <c r="AF119" s="910" t="s">
        <v>246</v>
      </c>
      <c r="AG119" s="908"/>
      <c r="AH119" s="908"/>
      <c r="AI119" s="908"/>
      <c r="AJ119" s="909"/>
      <c r="AK119" s="910" t="s">
        <v>246</v>
      </c>
      <c r="AL119" s="908"/>
      <c r="AM119" s="908"/>
      <c r="AN119" s="908"/>
      <c r="AO119" s="909"/>
      <c r="AP119" s="911" t="s">
        <v>246</v>
      </c>
      <c r="AQ119" s="912"/>
      <c r="AR119" s="912"/>
      <c r="AS119" s="912"/>
      <c r="AT119" s="913"/>
      <c r="AU119" s="918"/>
      <c r="AV119" s="919"/>
      <c r="AW119" s="919"/>
      <c r="AX119" s="919"/>
      <c r="AY119" s="919"/>
      <c r="AZ119" s="251" t="s">
        <v>190</v>
      </c>
      <c r="BA119" s="251"/>
      <c r="BB119" s="251"/>
      <c r="BC119" s="251"/>
      <c r="BD119" s="251"/>
      <c r="BE119" s="251"/>
      <c r="BF119" s="251"/>
      <c r="BG119" s="251"/>
      <c r="BH119" s="251"/>
      <c r="BI119" s="251"/>
      <c r="BJ119" s="251"/>
      <c r="BK119" s="251"/>
      <c r="BL119" s="251"/>
      <c r="BM119" s="251"/>
      <c r="BN119" s="251"/>
      <c r="BO119" s="985" t="s">
        <v>462</v>
      </c>
      <c r="BP119" s="1013"/>
      <c r="BQ119" s="1007">
        <v>72235217</v>
      </c>
      <c r="BR119" s="1008"/>
      <c r="BS119" s="1008"/>
      <c r="BT119" s="1008"/>
      <c r="BU119" s="1008"/>
      <c r="BV119" s="1008">
        <v>69954921</v>
      </c>
      <c r="BW119" s="1008"/>
      <c r="BX119" s="1008"/>
      <c r="BY119" s="1008"/>
      <c r="BZ119" s="1008"/>
      <c r="CA119" s="1008">
        <v>68899782</v>
      </c>
      <c r="CB119" s="1008"/>
      <c r="CC119" s="1008"/>
      <c r="CD119" s="1008"/>
      <c r="CE119" s="1008"/>
      <c r="CF119" s="1009"/>
      <c r="CG119" s="1010"/>
      <c r="CH119" s="1010"/>
      <c r="CI119" s="1010"/>
      <c r="CJ119" s="1011"/>
      <c r="CK119" s="958"/>
      <c r="CL119" s="959"/>
      <c r="CM119" s="981" t="s">
        <v>463</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246</v>
      </c>
      <c r="DH119" s="994"/>
      <c r="DI119" s="994"/>
      <c r="DJ119" s="994"/>
      <c r="DK119" s="995"/>
      <c r="DL119" s="993" t="s">
        <v>246</v>
      </c>
      <c r="DM119" s="994"/>
      <c r="DN119" s="994"/>
      <c r="DO119" s="994"/>
      <c r="DP119" s="995"/>
      <c r="DQ119" s="993" t="s">
        <v>391</v>
      </c>
      <c r="DR119" s="994"/>
      <c r="DS119" s="994"/>
      <c r="DT119" s="994"/>
      <c r="DU119" s="995"/>
      <c r="DV119" s="996" t="s">
        <v>246</v>
      </c>
      <c r="DW119" s="997"/>
      <c r="DX119" s="997"/>
      <c r="DY119" s="997"/>
      <c r="DZ119" s="998"/>
    </row>
    <row r="120" spans="1:130" s="230" customFormat="1" ht="26.25" customHeight="1" x14ac:dyDescent="0.2">
      <c r="A120" s="1065"/>
      <c r="B120" s="957"/>
      <c r="C120" s="930" t="s">
        <v>440</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391</v>
      </c>
      <c r="AB120" s="967"/>
      <c r="AC120" s="967"/>
      <c r="AD120" s="967"/>
      <c r="AE120" s="968"/>
      <c r="AF120" s="969" t="s">
        <v>246</v>
      </c>
      <c r="AG120" s="967"/>
      <c r="AH120" s="967"/>
      <c r="AI120" s="967"/>
      <c r="AJ120" s="968"/>
      <c r="AK120" s="969" t="s">
        <v>246</v>
      </c>
      <c r="AL120" s="967"/>
      <c r="AM120" s="967"/>
      <c r="AN120" s="967"/>
      <c r="AO120" s="968"/>
      <c r="AP120" s="970" t="s">
        <v>391</v>
      </c>
      <c r="AQ120" s="971"/>
      <c r="AR120" s="971"/>
      <c r="AS120" s="971"/>
      <c r="AT120" s="972"/>
      <c r="AU120" s="999" t="s">
        <v>464</v>
      </c>
      <c r="AV120" s="1000"/>
      <c r="AW120" s="1000"/>
      <c r="AX120" s="1000"/>
      <c r="AY120" s="1001"/>
      <c r="AZ120" s="937" t="s">
        <v>465</v>
      </c>
      <c r="BA120" s="905"/>
      <c r="BB120" s="905"/>
      <c r="BC120" s="905"/>
      <c r="BD120" s="905"/>
      <c r="BE120" s="905"/>
      <c r="BF120" s="905"/>
      <c r="BG120" s="905"/>
      <c r="BH120" s="905"/>
      <c r="BI120" s="905"/>
      <c r="BJ120" s="905"/>
      <c r="BK120" s="905"/>
      <c r="BL120" s="905"/>
      <c r="BM120" s="905"/>
      <c r="BN120" s="905"/>
      <c r="BO120" s="905"/>
      <c r="BP120" s="906"/>
      <c r="BQ120" s="938">
        <v>10560246</v>
      </c>
      <c r="BR120" s="939"/>
      <c r="BS120" s="939"/>
      <c r="BT120" s="939"/>
      <c r="BU120" s="939"/>
      <c r="BV120" s="939">
        <v>12401470</v>
      </c>
      <c r="BW120" s="939"/>
      <c r="BX120" s="939"/>
      <c r="BY120" s="939"/>
      <c r="BZ120" s="939"/>
      <c r="CA120" s="939">
        <v>12855587</v>
      </c>
      <c r="CB120" s="939"/>
      <c r="CC120" s="939"/>
      <c r="CD120" s="939"/>
      <c r="CE120" s="939"/>
      <c r="CF120" s="952">
        <v>40</v>
      </c>
      <c r="CG120" s="953"/>
      <c r="CH120" s="953"/>
      <c r="CI120" s="953"/>
      <c r="CJ120" s="953"/>
      <c r="CK120" s="1014" t="s">
        <v>466</v>
      </c>
      <c r="CL120" s="1015"/>
      <c r="CM120" s="1015"/>
      <c r="CN120" s="1015"/>
      <c r="CO120" s="1016"/>
      <c r="CP120" s="1022" t="s">
        <v>410</v>
      </c>
      <c r="CQ120" s="1023"/>
      <c r="CR120" s="1023"/>
      <c r="CS120" s="1023"/>
      <c r="CT120" s="1023"/>
      <c r="CU120" s="1023"/>
      <c r="CV120" s="1023"/>
      <c r="CW120" s="1023"/>
      <c r="CX120" s="1023"/>
      <c r="CY120" s="1023"/>
      <c r="CZ120" s="1023"/>
      <c r="DA120" s="1023"/>
      <c r="DB120" s="1023"/>
      <c r="DC120" s="1023"/>
      <c r="DD120" s="1023"/>
      <c r="DE120" s="1023"/>
      <c r="DF120" s="1024"/>
      <c r="DG120" s="938">
        <v>13776750</v>
      </c>
      <c r="DH120" s="939"/>
      <c r="DI120" s="939"/>
      <c r="DJ120" s="939"/>
      <c r="DK120" s="939"/>
      <c r="DL120" s="939">
        <v>14142565</v>
      </c>
      <c r="DM120" s="939"/>
      <c r="DN120" s="939"/>
      <c r="DO120" s="939"/>
      <c r="DP120" s="939"/>
      <c r="DQ120" s="939">
        <v>14824464</v>
      </c>
      <c r="DR120" s="939"/>
      <c r="DS120" s="939"/>
      <c r="DT120" s="939"/>
      <c r="DU120" s="939"/>
      <c r="DV120" s="940">
        <v>46.1</v>
      </c>
      <c r="DW120" s="940"/>
      <c r="DX120" s="940"/>
      <c r="DY120" s="940"/>
      <c r="DZ120" s="941"/>
    </row>
    <row r="121" spans="1:130" s="230" customFormat="1" ht="26.25" customHeight="1" x14ac:dyDescent="0.2">
      <c r="A121" s="1065"/>
      <c r="B121" s="957"/>
      <c r="C121" s="982" t="s">
        <v>467</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246</v>
      </c>
      <c r="AB121" s="967"/>
      <c r="AC121" s="967"/>
      <c r="AD121" s="967"/>
      <c r="AE121" s="968"/>
      <c r="AF121" s="969" t="s">
        <v>391</v>
      </c>
      <c r="AG121" s="967"/>
      <c r="AH121" s="967"/>
      <c r="AI121" s="967"/>
      <c r="AJ121" s="968"/>
      <c r="AK121" s="969" t="s">
        <v>246</v>
      </c>
      <c r="AL121" s="967"/>
      <c r="AM121" s="967"/>
      <c r="AN121" s="967"/>
      <c r="AO121" s="968"/>
      <c r="AP121" s="970" t="s">
        <v>246</v>
      </c>
      <c r="AQ121" s="971"/>
      <c r="AR121" s="971"/>
      <c r="AS121" s="971"/>
      <c r="AT121" s="972"/>
      <c r="AU121" s="1002"/>
      <c r="AV121" s="1003"/>
      <c r="AW121" s="1003"/>
      <c r="AX121" s="1003"/>
      <c r="AY121" s="1004"/>
      <c r="AZ121" s="930" t="s">
        <v>468</v>
      </c>
      <c r="BA121" s="931"/>
      <c r="BB121" s="931"/>
      <c r="BC121" s="931"/>
      <c r="BD121" s="931"/>
      <c r="BE121" s="931"/>
      <c r="BF121" s="931"/>
      <c r="BG121" s="931"/>
      <c r="BH121" s="931"/>
      <c r="BI121" s="931"/>
      <c r="BJ121" s="931"/>
      <c r="BK121" s="931"/>
      <c r="BL121" s="931"/>
      <c r="BM121" s="931"/>
      <c r="BN121" s="931"/>
      <c r="BO121" s="931"/>
      <c r="BP121" s="932"/>
      <c r="BQ121" s="933">
        <v>15011081</v>
      </c>
      <c r="BR121" s="934"/>
      <c r="BS121" s="934"/>
      <c r="BT121" s="934"/>
      <c r="BU121" s="934"/>
      <c r="BV121" s="934">
        <v>16314820</v>
      </c>
      <c r="BW121" s="934"/>
      <c r="BX121" s="934"/>
      <c r="BY121" s="934"/>
      <c r="BZ121" s="934"/>
      <c r="CA121" s="934">
        <v>15696099</v>
      </c>
      <c r="CB121" s="934"/>
      <c r="CC121" s="934"/>
      <c r="CD121" s="934"/>
      <c r="CE121" s="934"/>
      <c r="CF121" s="928">
        <v>48.9</v>
      </c>
      <c r="CG121" s="929"/>
      <c r="CH121" s="929"/>
      <c r="CI121" s="929"/>
      <c r="CJ121" s="929"/>
      <c r="CK121" s="1017"/>
      <c r="CL121" s="1018"/>
      <c r="CM121" s="1018"/>
      <c r="CN121" s="1018"/>
      <c r="CO121" s="1019"/>
      <c r="CP121" s="1027" t="s">
        <v>469</v>
      </c>
      <c r="CQ121" s="1028"/>
      <c r="CR121" s="1028"/>
      <c r="CS121" s="1028"/>
      <c r="CT121" s="1028"/>
      <c r="CU121" s="1028"/>
      <c r="CV121" s="1028"/>
      <c r="CW121" s="1028"/>
      <c r="CX121" s="1028"/>
      <c r="CY121" s="1028"/>
      <c r="CZ121" s="1028"/>
      <c r="DA121" s="1028"/>
      <c r="DB121" s="1028"/>
      <c r="DC121" s="1028"/>
      <c r="DD121" s="1028"/>
      <c r="DE121" s="1028"/>
      <c r="DF121" s="1029"/>
      <c r="DG121" s="933">
        <v>1235830</v>
      </c>
      <c r="DH121" s="934"/>
      <c r="DI121" s="934"/>
      <c r="DJ121" s="934"/>
      <c r="DK121" s="934"/>
      <c r="DL121" s="934">
        <v>1029470</v>
      </c>
      <c r="DM121" s="934"/>
      <c r="DN121" s="934"/>
      <c r="DO121" s="934"/>
      <c r="DP121" s="934"/>
      <c r="DQ121" s="934">
        <v>1211904</v>
      </c>
      <c r="DR121" s="934"/>
      <c r="DS121" s="934"/>
      <c r="DT121" s="934"/>
      <c r="DU121" s="934"/>
      <c r="DV121" s="935">
        <v>3.8</v>
      </c>
      <c r="DW121" s="935"/>
      <c r="DX121" s="935"/>
      <c r="DY121" s="935"/>
      <c r="DZ121" s="936"/>
    </row>
    <row r="122" spans="1:130" s="230" customFormat="1" ht="26.25" customHeight="1" x14ac:dyDescent="0.2">
      <c r="A122" s="1065"/>
      <c r="B122" s="957"/>
      <c r="C122" s="930" t="s">
        <v>450</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246</v>
      </c>
      <c r="AB122" s="967"/>
      <c r="AC122" s="967"/>
      <c r="AD122" s="967"/>
      <c r="AE122" s="968"/>
      <c r="AF122" s="969" t="s">
        <v>391</v>
      </c>
      <c r="AG122" s="967"/>
      <c r="AH122" s="967"/>
      <c r="AI122" s="967"/>
      <c r="AJ122" s="968"/>
      <c r="AK122" s="969" t="s">
        <v>391</v>
      </c>
      <c r="AL122" s="967"/>
      <c r="AM122" s="967"/>
      <c r="AN122" s="967"/>
      <c r="AO122" s="968"/>
      <c r="AP122" s="970" t="s">
        <v>246</v>
      </c>
      <c r="AQ122" s="971"/>
      <c r="AR122" s="971"/>
      <c r="AS122" s="971"/>
      <c r="AT122" s="972"/>
      <c r="AU122" s="1002"/>
      <c r="AV122" s="1003"/>
      <c r="AW122" s="1003"/>
      <c r="AX122" s="1003"/>
      <c r="AY122" s="1004"/>
      <c r="AZ122" s="981" t="s">
        <v>470</v>
      </c>
      <c r="BA122" s="973"/>
      <c r="BB122" s="973"/>
      <c r="BC122" s="973"/>
      <c r="BD122" s="973"/>
      <c r="BE122" s="973"/>
      <c r="BF122" s="973"/>
      <c r="BG122" s="973"/>
      <c r="BH122" s="973"/>
      <c r="BI122" s="973"/>
      <c r="BJ122" s="973"/>
      <c r="BK122" s="973"/>
      <c r="BL122" s="973"/>
      <c r="BM122" s="973"/>
      <c r="BN122" s="973"/>
      <c r="BO122" s="973"/>
      <c r="BP122" s="974"/>
      <c r="BQ122" s="1007">
        <v>65640408</v>
      </c>
      <c r="BR122" s="1008"/>
      <c r="BS122" s="1008"/>
      <c r="BT122" s="1008"/>
      <c r="BU122" s="1008"/>
      <c r="BV122" s="1008">
        <v>64924472</v>
      </c>
      <c r="BW122" s="1008"/>
      <c r="BX122" s="1008"/>
      <c r="BY122" s="1008"/>
      <c r="BZ122" s="1008"/>
      <c r="CA122" s="1008">
        <v>64741529</v>
      </c>
      <c r="CB122" s="1008"/>
      <c r="CC122" s="1008"/>
      <c r="CD122" s="1008"/>
      <c r="CE122" s="1008"/>
      <c r="CF122" s="1025">
        <v>201.5</v>
      </c>
      <c r="CG122" s="1026"/>
      <c r="CH122" s="1026"/>
      <c r="CI122" s="1026"/>
      <c r="CJ122" s="1026"/>
      <c r="CK122" s="1017"/>
      <c r="CL122" s="1018"/>
      <c r="CM122" s="1018"/>
      <c r="CN122" s="1018"/>
      <c r="CO122" s="1019"/>
      <c r="CP122" s="1027"/>
      <c r="CQ122" s="1028"/>
      <c r="CR122" s="1028"/>
      <c r="CS122" s="1028"/>
      <c r="CT122" s="1028"/>
      <c r="CU122" s="1028"/>
      <c r="CV122" s="1028"/>
      <c r="CW122" s="1028"/>
      <c r="CX122" s="1028"/>
      <c r="CY122" s="1028"/>
      <c r="CZ122" s="1028"/>
      <c r="DA122" s="1028"/>
      <c r="DB122" s="1028"/>
      <c r="DC122" s="1028"/>
      <c r="DD122" s="1028"/>
      <c r="DE122" s="1028"/>
      <c r="DF122" s="1029"/>
      <c r="DG122" s="933"/>
      <c r="DH122" s="934"/>
      <c r="DI122" s="934"/>
      <c r="DJ122" s="934"/>
      <c r="DK122" s="934"/>
      <c r="DL122" s="934"/>
      <c r="DM122" s="934"/>
      <c r="DN122" s="934"/>
      <c r="DO122" s="934"/>
      <c r="DP122" s="934"/>
      <c r="DQ122" s="934"/>
      <c r="DR122" s="934"/>
      <c r="DS122" s="934"/>
      <c r="DT122" s="934"/>
      <c r="DU122" s="934"/>
      <c r="DV122" s="935"/>
      <c r="DW122" s="935"/>
      <c r="DX122" s="935"/>
      <c r="DY122" s="935"/>
      <c r="DZ122" s="936"/>
    </row>
    <row r="123" spans="1:130" s="230" customFormat="1" ht="26.25" customHeight="1" x14ac:dyDescent="0.2">
      <c r="A123" s="1065"/>
      <c r="B123" s="957"/>
      <c r="C123" s="930" t="s">
        <v>456</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20195</v>
      </c>
      <c r="AB123" s="967"/>
      <c r="AC123" s="967"/>
      <c r="AD123" s="967"/>
      <c r="AE123" s="968"/>
      <c r="AF123" s="969">
        <v>15195</v>
      </c>
      <c r="AG123" s="967"/>
      <c r="AH123" s="967"/>
      <c r="AI123" s="967"/>
      <c r="AJ123" s="968"/>
      <c r="AK123" s="969">
        <v>15195</v>
      </c>
      <c r="AL123" s="967"/>
      <c r="AM123" s="967"/>
      <c r="AN123" s="967"/>
      <c r="AO123" s="968"/>
      <c r="AP123" s="970">
        <v>0</v>
      </c>
      <c r="AQ123" s="971"/>
      <c r="AR123" s="971"/>
      <c r="AS123" s="971"/>
      <c r="AT123" s="972"/>
      <c r="AU123" s="1005"/>
      <c r="AV123" s="1006"/>
      <c r="AW123" s="1006"/>
      <c r="AX123" s="1006"/>
      <c r="AY123" s="1006"/>
      <c r="AZ123" s="251" t="s">
        <v>190</v>
      </c>
      <c r="BA123" s="251"/>
      <c r="BB123" s="251"/>
      <c r="BC123" s="251"/>
      <c r="BD123" s="251"/>
      <c r="BE123" s="251"/>
      <c r="BF123" s="251"/>
      <c r="BG123" s="251"/>
      <c r="BH123" s="251"/>
      <c r="BI123" s="251"/>
      <c r="BJ123" s="251"/>
      <c r="BK123" s="251"/>
      <c r="BL123" s="251"/>
      <c r="BM123" s="251"/>
      <c r="BN123" s="251"/>
      <c r="BO123" s="985" t="s">
        <v>471</v>
      </c>
      <c r="BP123" s="1013"/>
      <c r="BQ123" s="1071">
        <v>91211735</v>
      </c>
      <c r="BR123" s="1072"/>
      <c r="BS123" s="1072"/>
      <c r="BT123" s="1072"/>
      <c r="BU123" s="1072"/>
      <c r="BV123" s="1072">
        <v>93640762</v>
      </c>
      <c r="BW123" s="1072"/>
      <c r="BX123" s="1072"/>
      <c r="BY123" s="1072"/>
      <c r="BZ123" s="1072"/>
      <c r="CA123" s="1072">
        <v>93293215</v>
      </c>
      <c r="CB123" s="1072"/>
      <c r="CC123" s="1072"/>
      <c r="CD123" s="1072"/>
      <c r="CE123" s="1072"/>
      <c r="CF123" s="1009"/>
      <c r="CG123" s="1010"/>
      <c r="CH123" s="1010"/>
      <c r="CI123" s="1010"/>
      <c r="CJ123" s="1011"/>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230" customFormat="1" ht="26.25" customHeight="1" thickBot="1" x14ac:dyDescent="0.25">
      <c r="A124" s="1065"/>
      <c r="B124" s="957"/>
      <c r="C124" s="930" t="s">
        <v>459</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246</v>
      </c>
      <c r="AB124" s="967"/>
      <c r="AC124" s="967"/>
      <c r="AD124" s="967"/>
      <c r="AE124" s="968"/>
      <c r="AF124" s="969" t="s">
        <v>391</v>
      </c>
      <c r="AG124" s="967"/>
      <c r="AH124" s="967"/>
      <c r="AI124" s="967"/>
      <c r="AJ124" s="968"/>
      <c r="AK124" s="969" t="s">
        <v>246</v>
      </c>
      <c r="AL124" s="967"/>
      <c r="AM124" s="967"/>
      <c r="AN124" s="967"/>
      <c r="AO124" s="968"/>
      <c r="AP124" s="970" t="s">
        <v>246</v>
      </c>
      <c r="AQ124" s="971"/>
      <c r="AR124" s="971"/>
      <c r="AS124" s="971"/>
      <c r="AT124" s="972"/>
      <c r="AU124" s="1067" t="s">
        <v>472</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391</v>
      </c>
      <c r="BR124" s="1035"/>
      <c r="BS124" s="1035"/>
      <c r="BT124" s="1035"/>
      <c r="BU124" s="1035"/>
      <c r="BV124" s="1035" t="s">
        <v>246</v>
      </c>
      <c r="BW124" s="1035"/>
      <c r="BX124" s="1035"/>
      <c r="BY124" s="1035"/>
      <c r="BZ124" s="1035"/>
      <c r="CA124" s="1035" t="s">
        <v>391</v>
      </c>
      <c r="CB124" s="1035"/>
      <c r="CC124" s="1035"/>
      <c r="CD124" s="1035"/>
      <c r="CE124" s="1035"/>
      <c r="CF124" s="1036"/>
      <c r="CG124" s="1037"/>
      <c r="CH124" s="1037"/>
      <c r="CI124" s="1037"/>
      <c r="CJ124" s="1038"/>
      <c r="CK124" s="1020"/>
      <c r="CL124" s="1020"/>
      <c r="CM124" s="1020"/>
      <c r="CN124" s="1020"/>
      <c r="CO124" s="1021"/>
      <c r="CP124" s="1027" t="s">
        <v>473</v>
      </c>
      <c r="CQ124" s="1028"/>
      <c r="CR124" s="1028"/>
      <c r="CS124" s="1028"/>
      <c r="CT124" s="1028"/>
      <c r="CU124" s="1028"/>
      <c r="CV124" s="1028"/>
      <c r="CW124" s="1028"/>
      <c r="CX124" s="1028"/>
      <c r="CY124" s="1028"/>
      <c r="CZ124" s="1028"/>
      <c r="DA124" s="1028"/>
      <c r="DB124" s="1028"/>
      <c r="DC124" s="1028"/>
      <c r="DD124" s="1028"/>
      <c r="DE124" s="1028"/>
      <c r="DF124" s="1029"/>
      <c r="DG124" s="1012" t="s">
        <v>246</v>
      </c>
      <c r="DH124" s="994"/>
      <c r="DI124" s="994"/>
      <c r="DJ124" s="994"/>
      <c r="DK124" s="995"/>
      <c r="DL124" s="993" t="s">
        <v>246</v>
      </c>
      <c r="DM124" s="994"/>
      <c r="DN124" s="994"/>
      <c r="DO124" s="994"/>
      <c r="DP124" s="995"/>
      <c r="DQ124" s="993" t="s">
        <v>391</v>
      </c>
      <c r="DR124" s="994"/>
      <c r="DS124" s="994"/>
      <c r="DT124" s="994"/>
      <c r="DU124" s="995"/>
      <c r="DV124" s="996" t="s">
        <v>391</v>
      </c>
      <c r="DW124" s="997"/>
      <c r="DX124" s="997"/>
      <c r="DY124" s="997"/>
      <c r="DZ124" s="998"/>
    </row>
    <row r="125" spans="1:130" s="230" customFormat="1" ht="26.25" customHeight="1" x14ac:dyDescent="0.2">
      <c r="A125" s="1065"/>
      <c r="B125" s="957"/>
      <c r="C125" s="930" t="s">
        <v>461</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391</v>
      </c>
      <c r="AB125" s="967"/>
      <c r="AC125" s="967"/>
      <c r="AD125" s="967"/>
      <c r="AE125" s="968"/>
      <c r="AF125" s="969" t="s">
        <v>391</v>
      </c>
      <c r="AG125" s="967"/>
      <c r="AH125" s="967"/>
      <c r="AI125" s="967"/>
      <c r="AJ125" s="968"/>
      <c r="AK125" s="969" t="s">
        <v>391</v>
      </c>
      <c r="AL125" s="967"/>
      <c r="AM125" s="967"/>
      <c r="AN125" s="967"/>
      <c r="AO125" s="968"/>
      <c r="AP125" s="970" t="s">
        <v>246</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474</v>
      </c>
      <c r="CL125" s="1015"/>
      <c r="CM125" s="1015"/>
      <c r="CN125" s="1015"/>
      <c r="CO125" s="1016"/>
      <c r="CP125" s="937" t="s">
        <v>475</v>
      </c>
      <c r="CQ125" s="905"/>
      <c r="CR125" s="905"/>
      <c r="CS125" s="905"/>
      <c r="CT125" s="905"/>
      <c r="CU125" s="905"/>
      <c r="CV125" s="905"/>
      <c r="CW125" s="905"/>
      <c r="CX125" s="905"/>
      <c r="CY125" s="905"/>
      <c r="CZ125" s="905"/>
      <c r="DA125" s="905"/>
      <c r="DB125" s="905"/>
      <c r="DC125" s="905"/>
      <c r="DD125" s="905"/>
      <c r="DE125" s="905"/>
      <c r="DF125" s="906"/>
      <c r="DG125" s="938" t="s">
        <v>391</v>
      </c>
      <c r="DH125" s="939"/>
      <c r="DI125" s="939"/>
      <c r="DJ125" s="939"/>
      <c r="DK125" s="939"/>
      <c r="DL125" s="939" t="s">
        <v>246</v>
      </c>
      <c r="DM125" s="939"/>
      <c r="DN125" s="939"/>
      <c r="DO125" s="939"/>
      <c r="DP125" s="939"/>
      <c r="DQ125" s="939" t="s">
        <v>391</v>
      </c>
      <c r="DR125" s="939"/>
      <c r="DS125" s="939"/>
      <c r="DT125" s="939"/>
      <c r="DU125" s="939"/>
      <c r="DV125" s="940" t="s">
        <v>391</v>
      </c>
      <c r="DW125" s="940"/>
      <c r="DX125" s="940"/>
      <c r="DY125" s="940"/>
      <c r="DZ125" s="941"/>
    </row>
    <row r="126" spans="1:130" s="230" customFormat="1" ht="26.25" customHeight="1" thickBot="1" x14ac:dyDescent="0.25">
      <c r="A126" s="1065"/>
      <c r="B126" s="957"/>
      <c r="C126" s="930" t="s">
        <v>463</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391</v>
      </c>
      <c r="AB126" s="967"/>
      <c r="AC126" s="967"/>
      <c r="AD126" s="967"/>
      <c r="AE126" s="968"/>
      <c r="AF126" s="969" t="s">
        <v>246</v>
      </c>
      <c r="AG126" s="967"/>
      <c r="AH126" s="967"/>
      <c r="AI126" s="967"/>
      <c r="AJ126" s="968"/>
      <c r="AK126" s="969" t="s">
        <v>391</v>
      </c>
      <c r="AL126" s="967"/>
      <c r="AM126" s="967"/>
      <c r="AN126" s="967"/>
      <c r="AO126" s="968"/>
      <c r="AP126" s="970" t="s">
        <v>246</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476</v>
      </c>
      <c r="CQ126" s="931"/>
      <c r="CR126" s="931"/>
      <c r="CS126" s="931"/>
      <c r="CT126" s="931"/>
      <c r="CU126" s="931"/>
      <c r="CV126" s="931"/>
      <c r="CW126" s="931"/>
      <c r="CX126" s="931"/>
      <c r="CY126" s="931"/>
      <c r="CZ126" s="931"/>
      <c r="DA126" s="931"/>
      <c r="DB126" s="931"/>
      <c r="DC126" s="931"/>
      <c r="DD126" s="931"/>
      <c r="DE126" s="931"/>
      <c r="DF126" s="932"/>
      <c r="DG126" s="933">
        <v>570850</v>
      </c>
      <c r="DH126" s="934"/>
      <c r="DI126" s="934"/>
      <c r="DJ126" s="934"/>
      <c r="DK126" s="934"/>
      <c r="DL126" s="934">
        <v>255713</v>
      </c>
      <c r="DM126" s="934"/>
      <c r="DN126" s="934"/>
      <c r="DO126" s="934"/>
      <c r="DP126" s="934"/>
      <c r="DQ126" s="934">
        <v>261217</v>
      </c>
      <c r="DR126" s="934"/>
      <c r="DS126" s="934"/>
      <c r="DT126" s="934"/>
      <c r="DU126" s="934"/>
      <c r="DV126" s="935">
        <v>0.8</v>
      </c>
      <c r="DW126" s="935"/>
      <c r="DX126" s="935"/>
      <c r="DY126" s="935"/>
      <c r="DZ126" s="936"/>
    </row>
    <row r="127" spans="1:130" s="230" customFormat="1" ht="26.25" customHeight="1" x14ac:dyDescent="0.2">
      <c r="A127" s="1066"/>
      <c r="B127" s="959"/>
      <c r="C127" s="981" t="s">
        <v>477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246</v>
      </c>
      <c r="AB127" s="967"/>
      <c r="AC127" s="967"/>
      <c r="AD127" s="967"/>
      <c r="AE127" s="968"/>
      <c r="AF127" s="969" t="s">
        <v>391</v>
      </c>
      <c r="AG127" s="967"/>
      <c r="AH127" s="967"/>
      <c r="AI127" s="967"/>
      <c r="AJ127" s="968"/>
      <c r="AK127" s="969" t="s">
        <v>246</v>
      </c>
      <c r="AL127" s="967"/>
      <c r="AM127" s="967"/>
      <c r="AN127" s="967"/>
      <c r="AO127" s="968"/>
      <c r="AP127" s="970" t="s">
        <v>246</v>
      </c>
      <c r="AQ127" s="971"/>
      <c r="AR127" s="971"/>
      <c r="AS127" s="971"/>
      <c r="AT127" s="972"/>
      <c r="AU127" s="232"/>
      <c r="AV127" s="232"/>
      <c r="AW127" s="232"/>
      <c r="AX127" s="1039" t="s">
        <v>478</v>
      </c>
      <c r="AY127" s="1040"/>
      <c r="AZ127" s="1040"/>
      <c r="BA127" s="1040"/>
      <c r="BB127" s="1040"/>
      <c r="BC127" s="1040"/>
      <c r="BD127" s="1040"/>
      <c r="BE127" s="1041"/>
      <c r="BF127" s="1042" t="s">
        <v>479</v>
      </c>
      <c r="BG127" s="1040"/>
      <c r="BH127" s="1040"/>
      <c r="BI127" s="1040"/>
      <c r="BJ127" s="1040"/>
      <c r="BK127" s="1040"/>
      <c r="BL127" s="1041"/>
      <c r="BM127" s="1042" t="s">
        <v>480</v>
      </c>
      <c r="BN127" s="1040"/>
      <c r="BO127" s="1040"/>
      <c r="BP127" s="1040"/>
      <c r="BQ127" s="1040"/>
      <c r="BR127" s="1040"/>
      <c r="BS127" s="1041"/>
      <c r="BT127" s="1042" t="s">
        <v>481</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482</v>
      </c>
      <c r="CQ127" s="931"/>
      <c r="CR127" s="931"/>
      <c r="CS127" s="931"/>
      <c r="CT127" s="931"/>
      <c r="CU127" s="931"/>
      <c r="CV127" s="931"/>
      <c r="CW127" s="931"/>
      <c r="CX127" s="931"/>
      <c r="CY127" s="931"/>
      <c r="CZ127" s="931"/>
      <c r="DA127" s="931"/>
      <c r="DB127" s="931"/>
      <c r="DC127" s="931"/>
      <c r="DD127" s="931"/>
      <c r="DE127" s="931"/>
      <c r="DF127" s="932"/>
      <c r="DG127" s="933" t="s">
        <v>246</v>
      </c>
      <c r="DH127" s="934"/>
      <c r="DI127" s="934"/>
      <c r="DJ127" s="934"/>
      <c r="DK127" s="934"/>
      <c r="DL127" s="934" t="s">
        <v>391</v>
      </c>
      <c r="DM127" s="934"/>
      <c r="DN127" s="934"/>
      <c r="DO127" s="934"/>
      <c r="DP127" s="934"/>
      <c r="DQ127" s="934" t="s">
        <v>391</v>
      </c>
      <c r="DR127" s="934"/>
      <c r="DS127" s="934"/>
      <c r="DT127" s="934"/>
      <c r="DU127" s="934"/>
      <c r="DV127" s="935" t="s">
        <v>391</v>
      </c>
      <c r="DW127" s="935"/>
      <c r="DX127" s="935"/>
      <c r="DY127" s="935"/>
      <c r="DZ127" s="936"/>
    </row>
    <row r="128" spans="1:130" s="230" customFormat="1" ht="26.25" customHeight="1" thickBot="1" x14ac:dyDescent="0.25">
      <c r="A128" s="1049" t="s">
        <v>483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484</v>
      </c>
      <c r="X128" s="1051"/>
      <c r="Y128" s="1051"/>
      <c r="Z128" s="1052"/>
      <c r="AA128" s="1053">
        <v>1370519</v>
      </c>
      <c r="AB128" s="1054"/>
      <c r="AC128" s="1054"/>
      <c r="AD128" s="1054"/>
      <c r="AE128" s="1055"/>
      <c r="AF128" s="1056">
        <v>1302213</v>
      </c>
      <c r="AG128" s="1054"/>
      <c r="AH128" s="1054"/>
      <c r="AI128" s="1054"/>
      <c r="AJ128" s="1055"/>
      <c r="AK128" s="1056">
        <v>1217059</v>
      </c>
      <c r="AL128" s="1054"/>
      <c r="AM128" s="1054"/>
      <c r="AN128" s="1054"/>
      <c r="AO128" s="1055"/>
      <c r="AP128" s="1057"/>
      <c r="AQ128" s="1058"/>
      <c r="AR128" s="1058"/>
      <c r="AS128" s="1058"/>
      <c r="AT128" s="1059"/>
      <c r="AU128" s="232"/>
      <c r="AV128" s="232"/>
      <c r="AW128" s="232"/>
      <c r="AX128" s="904" t="s">
        <v>485</v>
      </c>
      <c r="AY128" s="905"/>
      <c r="AZ128" s="905"/>
      <c r="BA128" s="905"/>
      <c r="BB128" s="905"/>
      <c r="BC128" s="905"/>
      <c r="BD128" s="905"/>
      <c r="BE128" s="906"/>
      <c r="BF128" s="1060" t="s">
        <v>391</v>
      </c>
      <c r="BG128" s="1061"/>
      <c r="BH128" s="1061"/>
      <c r="BI128" s="1061"/>
      <c r="BJ128" s="1061"/>
      <c r="BK128" s="1061"/>
      <c r="BL128" s="1062"/>
      <c r="BM128" s="1060">
        <v>11.53</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486</v>
      </c>
      <c r="CQ128" s="726"/>
      <c r="CR128" s="726"/>
      <c r="CS128" s="726"/>
      <c r="CT128" s="726"/>
      <c r="CU128" s="726"/>
      <c r="CV128" s="726"/>
      <c r="CW128" s="726"/>
      <c r="CX128" s="726"/>
      <c r="CY128" s="726"/>
      <c r="CZ128" s="726"/>
      <c r="DA128" s="726"/>
      <c r="DB128" s="726"/>
      <c r="DC128" s="726"/>
      <c r="DD128" s="726"/>
      <c r="DE128" s="726"/>
      <c r="DF128" s="1044"/>
      <c r="DG128" s="1045">
        <v>18718</v>
      </c>
      <c r="DH128" s="1046"/>
      <c r="DI128" s="1046"/>
      <c r="DJ128" s="1046"/>
      <c r="DK128" s="1046"/>
      <c r="DL128" s="1046" t="s">
        <v>246</v>
      </c>
      <c r="DM128" s="1046"/>
      <c r="DN128" s="1046"/>
      <c r="DO128" s="1046"/>
      <c r="DP128" s="1046"/>
      <c r="DQ128" s="1046">
        <v>8191</v>
      </c>
      <c r="DR128" s="1046"/>
      <c r="DS128" s="1046"/>
      <c r="DT128" s="1046"/>
      <c r="DU128" s="1046"/>
      <c r="DV128" s="1047">
        <v>0</v>
      </c>
      <c r="DW128" s="1047"/>
      <c r="DX128" s="1047"/>
      <c r="DY128" s="1047"/>
      <c r="DZ128" s="1048"/>
    </row>
    <row r="129" spans="1:131" s="230" customFormat="1" ht="26.25" customHeight="1" x14ac:dyDescent="0.2">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487</v>
      </c>
      <c r="X129" s="1079"/>
      <c r="Y129" s="1079"/>
      <c r="Z129" s="1080"/>
      <c r="AA129" s="966">
        <v>36132661</v>
      </c>
      <c r="AB129" s="967"/>
      <c r="AC129" s="967"/>
      <c r="AD129" s="967"/>
      <c r="AE129" s="968"/>
      <c r="AF129" s="969">
        <v>37942730</v>
      </c>
      <c r="AG129" s="967"/>
      <c r="AH129" s="967"/>
      <c r="AI129" s="967"/>
      <c r="AJ129" s="968"/>
      <c r="AK129" s="969">
        <v>37358455</v>
      </c>
      <c r="AL129" s="967"/>
      <c r="AM129" s="967"/>
      <c r="AN129" s="967"/>
      <c r="AO129" s="968"/>
      <c r="AP129" s="1081"/>
      <c r="AQ129" s="1082"/>
      <c r="AR129" s="1082"/>
      <c r="AS129" s="1082"/>
      <c r="AT129" s="1083"/>
      <c r="AU129" s="233"/>
      <c r="AV129" s="233"/>
      <c r="AW129" s="233"/>
      <c r="AX129" s="1073" t="s">
        <v>488</v>
      </c>
      <c r="AY129" s="931"/>
      <c r="AZ129" s="931"/>
      <c r="BA129" s="931"/>
      <c r="BB129" s="931"/>
      <c r="BC129" s="931"/>
      <c r="BD129" s="931"/>
      <c r="BE129" s="932"/>
      <c r="BF129" s="1074" t="s">
        <v>246</v>
      </c>
      <c r="BG129" s="1075"/>
      <c r="BH129" s="1075"/>
      <c r="BI129" s="1075"/>
      <c r="BJ129" s="1075"/>
      <c r="BK129" s="1075"/>
      <c r="BL129" s="1076"/>
      <c r="BM129" s="1074">
        <v>16.53</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489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490</v>
      </c>
      <c r="X130" s="1079"/>
      <c r="Y130" s="1079"/>
      <c r="Z130" s="1080"/>
      <c r="AA130" s="966">
        <v>4988240</v>
      </c>
      <c r="AB130" s="967"/>
      <c r="AC130" s="967"/>
      <c r="AD130" s="967"/>
      <c r="AE130" s="968"/>
      <c r="AF130" s="969">
        <v>5177806</v>
      </c>
      <c r="AG130" s="967"/>
      <c r="AH130" s="967"/>
      <c r="AI130" s="967"/>
      <c r="AJ130" s="968"/>
      <c r="AK130" s="969">
        <v>5227946</v>
      </c>
      <c r="AL130" s="967"/>
      <c r="AM130" s="967"/>
      <c r="AN130" s="967"/>
      <c r="AO130" s="968"/>
      <c r="AP130" s="1081"/>
      <c r="AQ130" s="1082"/>
      <c r="AR130" s="1082"/>
      <c r="AS130" s="1082"/>
      <c r="AT130" s="1083"/>
      <c r="AU130" s="233"/>
      <c r="AV130" s="233"/>
      <c r="AW130" s="233"/>
      <c r="AX130" s="1073" t="s">
        <v>491</v>
      </c>
      <c r="AY130" s="931"/>
      <c r="AZ130" s="931"/>
      <c r="BA130" s="931"/>
      <c r="BB130" s="931"/>
      <c r="BC130" s="931"/>
      <c r="BD130" s="931"/>
      <c r="BE130" s="932"/>
      <c r="BF130" s="1109">
        <v>-0.4</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492</v>
      </c>
      <c r="X131" s="1116"/>
      <c r="Y131" s="1116"/>
      <c r="Z131" s="1117"/>
      <c r="AA131" s="1012">
        <v>31144421</v>
      </c>
      <c r="AB131" s="994"/>
      <c r="AC131" s="994"/>
      <c r="AD131" s="994"/>
      <c r="AE131" s="995"/>
      <c r="AF131" s="993">
        <v>32764924</v>
      </c>
      <c r="AG131" s="994"/>
      <c r="AH131" s="994"/>
      <c r="AI131" s="994"/>
      <c r="AJ131" s="995"/>
      <c r="AK131" s="993">
        <v>32130509</v>
      </c>
      <c r="AL131" s="994"/>
      <c r="AM131" s="994"/>
      <c r="AN131" s="994"/>
      <c r="AO131" s="995"/>
      <c r="AP131" s="1118"/>
      <c r="AQ131" s="1119"/>
      <c r="AR131" s="1119"/>
      <c r="AS131" s="1119"/>
      <c r="AT131" s="1120"/>
      <c r="AU131" s="233"/>
      <c r="AV131" s="233"/>
      <c r="AW131" s="233"/>
      <c r="AX131" s="1091" t="s">
        <v>493</v>
      </c>
      <c r="AY131" s="726"/>
      <c r="AZ131" s="726"/>
      <c r="BA131" s="726"/>
      <c r="BB131" s="726"/>
      <c r="BC131" s="726"/>
      <c r="BD131" s="726"/>
      <c r="BE131" s="1044"/>
      <c r="BF131" s="1092" t="s">
        <v>246</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494</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495</v>
      </c>
      <c r="W132" s="1102"/>
      <c r="X132" s="1102"/>
      <c r="Y132" s="1102"/>
      <c r="Z132" s="1103"/>
      <c r="AA132" s="1104">
        <v>0.41558326000000001</v>
      </c>
      <c r="AB132" s="1105"/>
      <c r="AC132" s="1105"/>
      <c r="AD132" s="1105"/>
      <c r="AE132" s="1106"/>
      <c r="AF132" s="1107">
        <v>-0.79521929999999996</v>
      </c>
      <c r="AG132" s="1105"/>
      <c r="AH132" s="1105"/>
      <c r="AI132" s="1105"/>
      <c r="AJ132" s="1106"/>
      <c r="AK132" s="1107">
        <v>-1.0761858799999999</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496</v>
      </c>
      <c r="W133" s="1085"/>
      <c r="X133" s="1085"/>
      <c r="Y133" s="1085"/>
      <c r="Z133" s="1086"/>
      <c r="AA133" s="1087">
        <v>0.6</v>
      </c>
      <c r="AB133" s="1088"/>
      <c r="AC133" s="1088"/>
      <c r="AD133" s="1088"/>
      <c r="AE133" s="1089"/>
      <c r="AF133" s="1087">
        <v>0</v>
      </c>
      <c r="AG133" s="1088"/>
      <c r="AH133" s="1088"/>
      <c r="AI133" s="1088"/>
      <c r="AJ133" s="1089"/>
      <c r="AK133" s="1087">
        <v>-0.4</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8IWF1BKBV3UcCGBRIhrIOBkwbZYLkBxSdNWc3I4/sxi4zI90wDdv3hge4HUVV8b/9bBoYhfOImJS+vYSGtPMA==" saltValue="7B1iudMMIhHcm7L2rT6f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163C6-3DE8-4E08-BB48-8B166DD1B9EB}">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mN0/5n3tIMXZJZDxdNdqMNfBw7j8KNUlf55Acr6ZpIYM2uJen1oowCV7Qf0MGcsfIJe8yJbig+ogUvKoiwN7g==" saltValue="ffsrhKXf365SZuNg4/Lp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VpR9VG5QQrwl+1aqSpk2hokDpu+cpLiUT4+/WElxDbPWvqinGRia3yCmPFyodpQVw9uanFQP86xlphvDo+YIw==" saltValue="nHVtV/LiCDcwqVdDQ4cegw=="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500</v>
      </c>
      <c r="AP7" s="272"/>
      <c r="AQ7" s="273" t="s">
        <v>501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502</v>
      </c>
      <c r="AQ8" s="279" t="s">
        <v>503</v>
      </c>
      <c r="AR8" s="280" t="s">
        <v>504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505</v>
      </c>
      <c r="AL9" s="1125"/>
      <c r="AM9" s="1125"/>
      <c r="AN9" s="1126"/>
      <c r="AO9" s="281">
        <v>13304204</v>
      </c>
      <c r="AP9" s="281">
        <v>73042</v>
      </c>
      <c r="AQ9" s="282">
        <v>61723</v>
      </c>
      <c r="AR9" s="283">
        <v>18.3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506</v>
      </c>
      <c r="AL10" s="1125"/>
      <c r="AM10" s="1125"/>
      <c r="AN10" s="1126"/>
      <c r="AO10" s="284">
        <v>225769</v>
      </c>
      <c r="AP10" s="284">
        <v>1240</v>
      </c>
      <c r="AQ10" s="285">
        <v>1286</v>
      </c>
      <c r="AR10" s="286">
        <v>-3.6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507</v>
      </c>
      <c r="AL11" s="1125"/>
      <c r="AM11" s="1125"/>
      <c r="AN11" s="1126"/>
      <c r="AO11" s="284">
        <v>40838</v>
      </c>
      <c r="AP11" s="284">
        <v>224</v>
      </c>
      <c r="AQ11" s="285">
        <v>1067</v>
      </c>
      <c r="AR11" s="286">
        <v>-79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508</v>
      </c>
      <c r="AL12" s="1125"/>
      <c r="AM12" s="1125"/>
      <c r="AN12" s="1126"/>
      <c r="AO12" s="284" t="s">
        <v>509</v>
      </c>
      <c r="AP12" s="284" t="s">
        <v>509</v>
      </c>
      <c r="AQ12" s="285">
        <v>49</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510</v>
      </c>
      <c r="AL13" s="1125"/>
      <c r="AM13" s="1125"/>
      <c r="AN13" s="1126"/>
      <c r="AO13" s="284">
        <v>425030</v>
      </c>
      <c r="AP13" s="284">
        <v>2333</v>
      </c>
      <c r="AQ13" s="285">
        <v>2137</v>
      </c>
      <c r="AR13" s="286">
        <v>9.1999999999999993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511</v>
      </c>
      <c r="AL14" s="1125"/>
      <c r="AM14" s="1125"/>
      <c r="AN14" s="1126"/>
      <c r="AO14" s="284">
        <v>58944</v>
      </c>
      <c r="AP14" s="284">
        <v>324</v>
      </c>
      <c r="AQ14" s="285">
        <v>1241</v>
      </c>
      <c r="AR14" s="286">
        <v>-73.900000000000006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512</v>
      </c>
      <c r="AL15" s="1128"/>
      <c r="AM15" s="1128"/>
      <c r="AN15" s="1129"/>
      <c r="AO15" s="284">
        <v>-441713</v>
      </c>
      <c r="AP15" s="284">
        <v>-2425</v>
      </c>
      <c r="AQ15" s="285">
        <v>-3809</v>
      </c>
      <c r="AR15" s="286">
        <v>-36.299999999999997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190</v>
      </c>
      <c r="AL16" s="1128"/>
      <c r="AM16" s="1128"/>
      <c r="AN16" s="1129"/>
      <c r="AO16" s="284">
        <v>13613072</v>
      </c>
      <c r="AP16" s="284">
        <v>74738</v>
      </c>
      <c r="AQ16" s="285">
        <v>63693</v>
      </c>
      <c r="AR16" s="286">
        <v>17.3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517</v>
      </c>
      <c r="AL21" s="1131"/>
      <c r="AM21" s="1131"/>
      <c r="AN21" s="1132"/>
      <c r="AO21" s="297">
        <v>6.93</v>
      </c>
      <c r="AP21" s="298">
        <v>6.06</v>
      </c>
      <c r="AQ21" s="299">
        <v>0.87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518</v>
      </c>
      <c r="AL22" s="1131"/>
      <c r="AM22" s="1131"/>
      <c r="AN22" s="1132"/>
      <c r="AO22" s="302">
        <v>101.7</v>
      </c>
      <c r="AP22" s="303">
        <v>99.8</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519</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500</v>
      </c>
      <c r="AP30" s="272"/>
      <c r="AQ30" s="273" t="s">
        <v>501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522</v>
      </c>
      <c r="AL32" s="1139"/>
      <c r="AM32" s="1139"/>
      <c r="AN32" s="1140"/>
      <c r="AO32" s="312">
        <v>4626167</v>
      </c>
      <c r="AP32" s="312">
        <v>25398</v>
      </c>
      <c r="AQ32" s="313">
        <v>26449</v>
      </c>
      <c r="AR32" s="314">
        <v>-4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523</v>
      </c>
      <c r="AL33" s="1139"/>
      <c r="AM33" s="1139"/>
      <c r="AN33" s="1140"/>
      <c r="AO33" s="312" t="s">
        <v>509</v>
      </c>
      <c r="AP33" s="312" t="s">
        <v>509</v>
      </c>
      <c r="AQ33" s="313">
        <v>1</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524</v>
      </c>
      <c r="AL34" s="1139"/>
      <c r="AM34" s="1139"/>
      <c r="AN34" s="1140"/>
      <c r="AO34" s="312" t="s">
        <v>509</v>
      </c>
      <c r="AP34" s="312" t="s">
        <v>509</v>
      </c>
      <c r="AQ34" s="313">
        <v>29</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525</v>
      </c>
      <c r="AL35" s="1139"/>
      <c r="AM35" s="1139"/>
      <c r="AN35" s="1140"/>
      <c r="AO35" s="312">
        <v>1174825</v>
      </c>
      <c r="AP35" s="312">
        <v>6450</v>
      </c>
      <c r="AQ35" s="313">
        <v>5448</v>
      </c>
      <c r="AR35" s="314">
        <v>18.399999999999999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526</v>
      </c>
      <c r="AL36" s="1139"/>
      <c r="AM36" s="1139"/>
      <c r="AN36" s="1140"/>
      <c r="AO36" s="312">
        <v>283034</v>
      </c>
      <c r="AP36" s="312">
        <v>1554</v>
      </c>
      <c r="AQ36" s="313">
        <v>445</v>
      </c>
      <c r="AR36" s="314">
        <v>249.2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527</v>
      </c>
      <c r="AL37" s="1139"/>
      <c r="AM37" s="1139"/>
      <c r="AN37" s="1140"/>
      <c r="AO37" s="312">
        <v>15195</v>
      </c>
      <c r="AP37" s="312">
        <v>83</v>
      </c>
      <c r="AQ37" s="313">
        <v>1095</v>
      </c>
      <c r="AR37" s="314">
        <v>-92.4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528</v>
      </c>
      <c r="AL38" s="1142"/>
      <c r="AM38" s="1142"/>
      <c r="AN38" s="1143"/>
      <c r="AO38" s="315" t="s">
        <v>509</v>
      </c>
      <c r="AP38" s="315" t="s">
        <v>509</v>
      </c>
      <c r="AQ38" s="316">
        <v>0</v>
      </c>
      <c r="AR38" s="304" t="s">
        <v>509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529</v>
      </c>
      <c r="AL39" s="1142"/>
      <c r="AM39" s="1142"/>
      <c r="AN39" s="1143"/>
      <c r="AO39" s="312">
        <v>-1217059</v>
      </c>
      <c r="AP39" s="312">
        <v>-6682</v>
      </c>
      <c r="AQ39" s="313">
        <v>-7113</v>
      </c>
      <c r="AR39" s="314">
        <v>-6.1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530</v>
      </c>
      <c r="AL40" s="1139"/>
      <c r="AM40" s="1139"/>
      <c r="AN40" s="1140"/>
      <c r="AO40" s="312">
        <v>-5227946</v>
      </c>
      <c r="AP40" s="312">
        <v>-28702</v>
      </c>
      <c r="AQ40" s="313">
        <v>-18923</v>
      </c>
      <c r="AR40" s="314">
        <v>51.7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302</v>
      </c>
      <c r="AL41" s="1145"/>
      <c r="AM41" s="1145"/>
      <c r="AN41" s="1146"/>
      <c r="AO41" s="312">
        <v>-345784</v>
      </c>
      <c r="AP41" s="312">
        <v>-1898</v>
      </c>
      <c r="AQ41" s="313">
        <v>7431</v>
      </c>
      <c r="AR41" s="314">
        <v>-125.5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500</v>
      </c>
      <c r="AN49" s="1135" t="s">
        <v>534</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535</v>
      </c>
      <c r="AO50" s="329" t="s">
        <v>536</v>
      </c>
      <c r="AP50" s="330" t="s">
        <v>537</v>
      </c>
      <c r="AQ50" s="331" t="s">
        <v>538</v>
      </c>
      <c r="AR50" s="332" t="s">
        <v>539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4294408</v>
      </c>
      <c r="AN51" s="334">
        <v>22948</v>
      </c>
      <c r="AO51" s="335">
        <v>-22.9</v>
      </c>
      <c r="AP51" s="336">
        <v>33173</v>
      </c>
      <c r="AQ51" s="337">
        <v>-19.2</v>
      </c>
      <c r="AR51" s="338">
        <v>-3.7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2897116</v>
      </c>
      <c r="AN52" s="342">
        <v>15481</v>
      </c>
      <c r="AO52" s="343">
        <v>54.7</v>
      </c>
      <c r="AP52" s="344">
        <v>20353</v>
      </c>
      <c r="AQ52" s="345">
        <v>-25.4</v>
      </c>
      <c r="AR52" s="346">
        <v>80.099999999999994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4160331</v>
      </c>
      <c r="AN53" s="334">
        <v>22382</v>
      </c>
      <c r="AO53" s="335">
        <v>-2.5</v>
      </c>
      <c r="AP53" s="336">
        <v>37644</v>
      </c>
      <c r="AQ53" s="337">
        <v>13.5</v>
      </c>
      <c r="AR53" s="338">
        <v>-16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1955673</v>
      </c>
      <c r="AN54" s="342">
        <v>10521</v>
      </c>
      <c r="AO54" s="343">
        <v>-32</v>
      </c>
      <c r="AP54" s="344">
        <v>24939</v>
      </c>
      <c r="AQ54" s="345">
        <v>22.5</v>
      </c>
      <c r="AR54" s="346">
        <v>-54.5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6471628</v>
      </c>
      <c r="AN55" s="334">
        <v>34983</v>
      </c>
      <c r="AO55" s="335">
        <v>56.3</v>
      </c>
      <c r="AP55" s="336">
        <v>39221</v>
      </c>
      <c r="AQ55" s="337">
        <v>4.2</v>
      </c>
      <c r="AR55" s="338">
        <v>52.1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2894164</v>
      </c>
      <c r="AN56" s="342">
        <v>15645</v>
      </c>
      <c r="AO56" s="343">
        <v>48.7</v>
      </c>
      <c r="AP56" s="344">
        <v>24821</v>
      </c>
      <c r="AQ56" s="345">
        <v>-0.5</v>
      </c>
      <c r="AR56" s="346">
        <v>49.2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3287226</v>
      </c>
      <c r="AN57" s="334">
        <v>17913</v>
      </c>
      <c r="AO57" s="335">
        <v>-48.8</v>
      </c>
      <c r="AP57" s="336">
        <v>38566</v>
      </c>
      <c r="AQ57" s="337">
        <v>-1.7</v>
      </c>
      <c r="AR57" s="338">
        <v>-47.1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2165403</v>
      </c>
      <c r="AN58" s="342">
        <v>11800</v>
      </c>
      <c r="AO58" s="343">
        <v>-24.6</v>
      </c>
      <c r="AP58" s="344">
        <v>24059</v>
      </c>
      <c r="AQ58" s="345">
        <v>-3.1</v>
      </c>
      <c r="AR58" s="346">
        <v>-21.5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4609611</v>
      </c>
      <c r="AN59" s="334">
        <v>25308</v>
      </c>
      <c r="AO59" s="335">
        <v>41.3</v>
      </c>
      <c r="AP59" s="336">
        <v>35156</v>
      </c>
      <c r="AQ59" s="337">
        <v>-8.8000000000000007</v>
      </c>
      <c r="AR59" s="338">
        <v>50.1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3492352</v>
      </c>
      <c r="AN60" s="342">
        <v>19174</v>
      </c>
      <c r="AO60" s="343">
        <v>62.5</v>
      </c>
      <c r="AP60" s="344">
        <v>22430</v>
      </c>
      <c r="AQ60" s="345">
        <v>-6.8</v>
      </c>
      <c r="AR60" s="346">
        <v>69.3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4564641</v>
      </c>
      <c r="AN61" s="349">
        <v>24707</v>
      </c>
      <c r="AO61" s="350">
        <v>4.7</v>
      </c>
      <c r="AP61" s="351">
        <v>36752</v>
      </c>
      <c r="AQ61" s="352">
        <v>-2.4</v>
      </c>
      <c r="AR61" s="338">
        <v>7.1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2680942</v>
      </c>
      <c r="AN62" s="342">
        <v>14524</v>
      </c>
      <c r="AO62" s="343">
        <v>21.9</v>
      </c>
      <c r="AP62" s="344">
        <v>23320</v>
      </c>
      <c r="AQ62" s="345">
        <v>-2.7</v>
      </c>
      <c r="AR62" s="346">
        <v>24.6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d16p9swUJxMNextEFHvMRlYYWPPu+E8Ihu+cp4xzaRahklTp4Ai7+UahZt0WOYiRdQfNik5NRozOP7CtzqNtg==" saltValue="bfcTkWoTMmFf5Dcj7GrW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0" spans="125:125" ht="13.5" hidden="1" customHeight="1" x14ac:dyDescent="0.2"/>
    <row r="121" spans="125:125" ht="13.5" hidden="1" customHeight="1" x14ac:dyDescent="0.2">
      <c r="DU121" s="259"/>
    </row>
  </sheetData>
  <sheetProtection algorithmName="SHA-512" hashValue="C9hJJA1ara8qSBMVoaO6i6UrZlox9GHk8Qcx3MnP87E5Je3ZFBkxsyLHZong+TY1aeLUXvwTfAQCIf+a77ZXlw==" saltValue="v4+g8JOYK7nxmZo542t1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BdkNR+OYHM28m47hJKOUSPAHlcCaU72cURuOcL08fQ7F4SfXKJGytr4xe3Fw9wbmYwq2gcTgkkY2dQ3o6LAXcQ==" saltValue="vmxf0xkqxc/fOJQIw0Ho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47" t="s">
        <v>3</v>
      </c>
      <c r="D47" s="1147"/>
      <c r="E47" s="1148"/>
      <c r="F47" s="11">
        <v>6.57</v>
      </c>
      <c r="G47" s="12">
        <v>6.88</v>
      </c>
      <c r="H47" s="12">
        <v>7.83</v>
      </c>
      <c r="I47" s="12">
        <v>8.6999999999999993</v>
      </c>
      <c r="J47" s="13">
        <v>9.65</v>
      </c>
    </row>
    <row r="48" spans="2:10" ht="57.75" customHeight="1" x14ac:dyDescent="0.2">
      <c r="B48" s="14"/>
      <c r="C48" s="1149" t="s">
        <v>4</v>
      </c>
      <c r="D48" s="1149"/>
      <c r="E48" s="1150"/>
      <c r="F48" s="15">
        <v>0.82</v>
      </c>
      <c r="G48" s="16">
        <v>1.45</v>
      </c>
      <c r="H48" s="16">
        <v>1.85</v>
      </c>
      <c r="I48" s="16">
        <v>2.19</v>
      </c>
      <c r="J48" s="17">
        <v>2.2999999999999998</v>
      </c>
    </row>
    <row r="49" spans="2:10" ht="57.75" customHeight="1" thickBot="1" x14ac:dyDescent="0.25">
      <c r="B49" s="18"/>
      <c r="C49" s="1151" t="s">
        <v>5</v>
      </c>
      <c r="D49" s="1151"/>
      <c r="E49" s="1152"/>
      <c r="F49" s="19">
        <v>1.61</v>
      </c>
      <c r="G49" s="20">
        <v>1.07</v>
      </c>
      <c r="H49" s="20">
        <v>1.48</v>
      </c>
      <c r="I49" s="20">
        <v>3.05</v>
      </c>
      <c r="J49" s="21">
        <v>0.88</v>
      </c>
    </row>
    <row r="50" spans="2:10" ht="13.2" x14ac:dyDescent="0.2"/>
  </sheetData>
  <sheetProtection algorithmName="SHA-512" hashValue="PVhWHxaDIdA9D7faiKY7WMuvPcM94BLRchSWxukv8uPp6I7nNIb/2FUj+6M/WcwAz5HXWld8Lt6LePG/1j9l0Q==" saltValue="xcmbTXAXkGpm5ECDdtoF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dcterms:modified xsi:type="dcterms:W3CDTF">2024-03-22T02:31:55Z</dcterms:modified>
</cp:coreProperties>
</file>