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B29EA78E-8129-4404-96C8-B32800498357}" xr6:coauthVersionLast="36" xr6:coauthVersionMax="36" xr10:uidLastSave="{00000000-0000-0000-0000-000000000000}"/>
  <bookViews>
    <workbookView xWindow="0" yWindow="0" windowWidth="20490" windowHeight="7110" tabRatio="87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C36" i="10"/>
  <c r="BE35" i="10"/>
  <c r="C35" i="10"/>
  <c r="C34" i="10"/>
  <c r="C37"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c r="BW34" i="10"/>
  <c r="BW35" i="10" s="1"/>
  <c r="BW36" i="10" s="1"/>
  <c r="BW37" i="10" s="1"/>
  <c r="BW38" i="10" s="1"/>
  <c r="BW39" i="10" s="1"/>
  <c r="BW40" i="10" s="1"/>
  <c r="BW41" i="10" s="1"/>
  <c r="CO34" i="10" s="1"/>
  <c r="CO35" i="10" s="1"/>
  <c r="CO36" i="10" s="1"/>
  <c r="CO37" i="10" s="1"/>
  <c r="CO38" i="10" s="1"/>
  <c r="CO39" i="10" s="1"/>
  <c r="CO40" i="10" s="1"/>
  <c r="CO41" i="10" s="1"/>
</calcChain>
</file>

<file path=xl/sharedStrings.xml><?xml version="1.0" encoding="utf-8"?>
<sst xmlns="http://schemas.openxmlformats.org/spreadsheetml/2006/main" count="1239" uniqueCount="620">
  <si>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</si>
  <si>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</si>
  <si>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</si>
  <si>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</si>
  <si>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</si>
  <si>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</si>
  <si>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</si>
  <si>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</si>
  <si>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</si>
  <si>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</si>
  <si>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</si>
  <si>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</si>
  <si>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</si>
  <si>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</si>
  <si>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</si>
  <si>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</si>
  <si>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</si>
  <si>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</si>
  <si>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</si>
  <si>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</si>
  <si>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</si>
  <si>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</si>
  <si>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</si>
  <si>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</si>
  <si>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</si>
  <si>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</si>
  <si>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</si>
  <si>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</si>
  <si>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</si>
  <si>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</si>
  <si>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</si>
  <si>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</si>
  <si>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</si>
  <si>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</si>
  <si>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</si>
  <si>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</si>
  <si>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</si>
  <si>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</si>
  <si>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</si>
  <si>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</si>
  <si>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</si>
  <si>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</si>
  <si>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</si>
  <si>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</si>
  <si>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</si>
  <si>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</si>
  <si>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</si>
  <si>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</si>
  <si>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</si>
  <si>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</si>
  <si>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</si>
  <si>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</si>
  <si>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</si>
  <si>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</si>
  <si>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</si>
  <si>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</si>
  <si>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</si>
  <si>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</si>
  <si>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</si>
  <si>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</si>
  <si>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</si>
  <si>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</si>
  <si>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</si>
  <si>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</si>
  <si>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</si>
  <si>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</si>
  <si>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</si>
  <si>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</si>
  <si>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</si>
  <si>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</si>
  <si>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</si>
  <si>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</si>
  <si>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</si>
  <si>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</si>
  <si>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</si>
  <si>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</si>
  <si>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</si>
  <si>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</si>
  <si>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</si>
  <si>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</si>
  <si>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</si>
  <si>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</si>
  <si>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</si>
  <si>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</si>
  <si>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</si>
  <si>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</si>
  <si>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</si>
  <si>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</si>
  <si>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</si>
  <si>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</si>
  <si>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</si>
  <si>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</si>
  <si>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</si>
  <si>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</si>
  <si>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</si>
  <si>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</si>
  <si>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</si>
  <si>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</si>
  <si>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</si>
  <si>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</si>
  <si>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</si>
  <si>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</si>
  <si>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</si>
  <si>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</si>
  <si>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</si>
  <si>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</si>
  <si>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</si>
  <si>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</si>
  <si>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</si>
  <si>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</si>
  <si>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</si>
  <si>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</si>
  <si>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</si>
  <si>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</si>
  <si>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</si>
  <si>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</si>
  <si>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</si>
  <si>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</si>
  <si>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</si>
  <si>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</si>
  <si>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</si>
  <si>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</si>
  <si>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</si>
  <si>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</si>
  <si>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</si>
  <si>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</si>
  <si>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</si>
  <si>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</si>
  <si>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</si>
  <si>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</si>
  <si>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</si>
  <si>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</si>
  <si>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</si>
  <si>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</si>
  <si>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</si>
  <si>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</si>
  <si>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</si>
  <si>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</si>
  <si>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</si>
  <si>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</si>
  <si>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</si>
  <si>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</si>
  <si>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</si>
  <si>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</si>
  <si>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</si>
  <si>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</si>
  <si>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</si>
  <si>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</si>
  <si>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</si>
  <si>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</si>
  <si>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</si>
  <si>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</si>
  <si>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</si>
  <si>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</si>
  <si>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</si>
  <si>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</si>
  <si>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</si>
  <si>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</si>
  <si>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</si>
  <si>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</si>
  <si>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</si>
  <si>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</si>
  <si>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</si>
  <si>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</si>
  <si>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</si>
  <si>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</si>
  <si>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</si>
  <si>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</si>
  <si>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</si>
  <si>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</si>
  <si>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</si>
  <si>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</si>
  <si>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</si>
  <si>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</si>
  <si>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</si>
  <si>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</si>
  <si>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</si>
  <si>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</si>
  <si>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</si>
  <si>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</si>
  <si>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</si>
  <si>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</si>
  <si>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</si>
  <si>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</si>
  <si>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</si>
  <si>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</si>
  <si>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</si>
  <si>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</si>
  <si>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</si>
  <si>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</si>
  <si>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</si>
  <si>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</si>
  <si>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</si>
  <si>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</si>
  <si>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</si>
  <si>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</si>
  <si>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</si>
  <si>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</si>
  <si>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</si>
  <si>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</si>
  <si>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</si>
  <si>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</si>
  <si>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</si>
  <si>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</si>
  <si>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</si>
  <si>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</si>
  <si>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</si>
  <si>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</si>
  <si>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</si>
  <si>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</si>
  <si>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</si>
  <si>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</si>
  <si>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</si>
  <si>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</si>
  <si>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</si>
  <si>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</si>
  <si>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</si>
  <si>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京都府亀岡市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</si>
  <si>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</si>
  <si>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</si>
  <si>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</si>
  <si>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</si>
  <si>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</si>
  <si>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</si>
  <si>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</si>
  <si>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</si>
  <si>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</si>
  <si>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</si>
  <si>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</si>
  <si>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</si>
  <si>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</si>
  <si>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</si>
  <si>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</si>
  <si>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</si>
  <si>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</si>
  <si>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</si>
  <si>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</si>
  <si>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</si>
  <si>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</si>
  <si>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</si>
  <si>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</si>
  <si>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</si>
  <si>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</si>
  <si>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</si>
  <si>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</si>
  <si>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</si>
  <si>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</si>
  <si>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</si>
  <si>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</si>
  <si>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</si>
  <si>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</si>
  <si>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</si>
  <si>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</si>
  <si>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</si>
  <si>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</si>
  <si>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</si>
  <si>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</si>
  <si>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</si>
  <si>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</si>
  <si>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</si>
  <si>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</si>
  <si>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</si>
  <si>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</si>
  <si>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</si>
  <si>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</si>
  <si>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</si>
  <si>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</si>
  <si>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</si>
  <si>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</si>
  <si>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</si>
  <si>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</si>
  <si>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</si>
  <si>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</si>
  <si>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</si>
  <si>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</si>
  <si>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</si>
  <si>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</si>
  <si>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</si>
  <si>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</si>
  <si>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</si>
  <si>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</si>
  <si>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</si>
  <si>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</si>
  <si>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</si>
  <si>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</si>
  <si>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</si>
  <si>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</si>
  <si>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</si>
  <si>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</si>
  <si>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</si>
  <si>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</si>
  <si>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</si>
  <si>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</si>
  <si>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</si>
  <si>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</si>
  <si>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</si>
  <si>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</si>
  <si>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</si>
  <si>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</si>
  <si>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</si>
  <si>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</si>
  <si>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</si>
  <si>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</si>
  <si>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</si>
  <si>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</si>
  <si>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</si>
  <si>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</si>
  <si>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</si>
  <si>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</si>
  <si>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</si>
  <si>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</si>
  <si>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</si>
  <si>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</si>
  <si>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</si>
  <si>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</si>
  <si>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</si>
  <si>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</si>
  <si>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</si>
  <si>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</si>
  <si>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</si>
  <si>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</si>
  <si>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</si>
  <si>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</si>
  <si>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</si>
  <si>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</si>
  <si>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</si>
  <si>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</si>
  <si>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</si>
  <si>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</si>
  <si>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</si>
  <si>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</si>
  <si>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</si>
  <si>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</si>
  <si>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</si>
  <si>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</si>
  <si>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</si>
  <si>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</si>
  <si>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</si>
  <si>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</si>
  <si>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</si>
  <si>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</si>
  <si>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</si>
  <si>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</si>
  <si>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</si>
  <si>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</si>
  <si>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</si>
  <si>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</si>
  <si>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</si>
  <si>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</si>
  <si>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</si>
  <si>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</si>
  <si>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</si>
  <si>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</si>
  <si>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</si>
  <si>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</si>
  <si>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</si>
  <si>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</si>
  <si>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</si>
  <si>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</si>
  <si>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</si>
  <si>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</si>
  <si>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</si>
  <si>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</si>
  <si>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</si>
  <si>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</si>
  <si>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</si>
  <si>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京都府亀岡市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</si>
  <si>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</si>
  <si>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</si>
  <si>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</si>
  <si>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</si>
  <si>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</si>
  <si>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</si>
  <si>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</si>
  <si>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</si>
  <si>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</si>
  <si>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</si>
  <si>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</si>
  <si>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</si>
  <si>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</si>
  <si>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</si>
  <si>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</si>
  <si>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</si>
  <si>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</si>
  <si>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</si>
  <si>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</si>
  <si>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</si>
  <si>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</si>
  <si>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</si>
  <si>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</si>
  <si>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</si>
  <si>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</si>
  <si>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</si>
  <si>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</si>
  <si>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</si>
  <si>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</si>
  <si>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</si>
  <si>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</si>
  <si>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</si>
  <si>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</si>
  <si>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</si>
  <si>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</si>
  <si>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</si>
  <si>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</si>
  <si>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</si>
  <si>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</si>
  <si>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</si>
  <si>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</si>
  <si>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</si>
  <si>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</si>
  <si>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</si>
  <si>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地域下水道事業特別会計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</si>
  <si>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</si>
  <si>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</si>
  <si>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</si>
  <si>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</si>
  <si>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</si>
  <si>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</si>
  <si>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</si>
  <si>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</si>
  <si>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</si>
  <si>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</si>
  <si>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</si>
  <si>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</si>
  <si>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</si>
  <si>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</si>
  <si>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</si>
  <si>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</si>
  <si>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</si>
  <si>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</si>
  <si>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</si>
  <si>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</si>
  <si>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</si>
  <si>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</si>
  <si>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</si>
  <si>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</si>
  <si>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</si>
  <si>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</si>
  <si>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</si>
  <si>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</si>
  <si>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</si>
  <si>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</si>
  <si>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</si>
  <si>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</si>
  <si>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</si>
  <si>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</si>
  <si>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</si>
  <si>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</si>
  <si>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</si>
  <si>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</si>
  <si>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</si>
  <si>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</si>
  <si>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</si>
  <si>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</si>
  <si>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</si>
  <si>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</si>
  <si>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</si>
  <si>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</si>
  <si>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</si>
  <si>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</si>
  <si>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</si>
  <si>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</si>
  <si>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</si>
  <si>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</si>
  <si>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</si>
  <si>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</si>
  <si>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</si>
  <si>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</si>
  <si>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</si>
  <si>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</si>
  <si>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</si>
  <si>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地域下水道事業特別会計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</si>
  <si>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</si>
  <si>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</si>
  <si>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</si>
  <si>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</si>
  <si>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</si>
  <si>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</si>
  <si>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</si>
  <si>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</si>
  <si>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</si>
  <si>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</si>
  <si>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</si>
  <si>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</si>
  <si>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</si>
  <si>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</si>
  <si>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</si>
  <si>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</si>
  <si>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</si>
  <si>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</si>
  <si>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</si>
  <si>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</si>
  <si>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</si>
  <si>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</si>
  <si>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</si>
  <si>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</si>
  <si>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</si>
  <si>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</si>
  <si>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</si>
  <si>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</si>
  <si>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</si>
  <si>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</si>
  <si>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</si>
  <si>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</si>
  <si>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</si>
  <si>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</si>
  <si>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</si>
  <si>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</si>
  <si>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</si>
  <si>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</si>
  <si>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</si>
  <si>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</si>
  <si>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</si>
  <si>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</si>
  <si>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</si>
  <si>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</si>
  <si>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</si>
  <si>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</si>
  <si>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</si>
  <si>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</si>
  <si>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</si>
  <si>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</si>
  <si>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</si>
  <si>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</si>
  <si>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</si>
  <si>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</si>
  <si>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</si>
  <si>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</si>
  <si>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</si>
  <si>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</si>
  <si>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</si>
  <si>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</si>
  <si>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</si>
  <si>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</si>
  <si>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</si>
  <si>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</si>
  <si>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</si>
  <si>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</si>
  <si>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</si>
  <si>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</si>
  <si>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</si>
  <si>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</si>
  <si>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</si>
  <si>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</si>
  <si>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</si>
  <si>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</si>
  <si>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</si>
  <si>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</si>
  <si>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</si>
  <si>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</si>
  <si>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</si>
  <si>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</si>
  <si>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</si>
  <si>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</si>
  <si>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</si>
  <si>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</si>
  <si>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</si>
  <si>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</si>
  <si>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</si>
  <si>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</si>
  <si>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</si>
  <si>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</si>
  <si>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</si>
  <si>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</si>
  <si>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3.53</t>
  </si>
  <si>
    <t>▲ 0.30</t>
  </si>
  <si>
    <t>▲ 0.69</t>
  </si>
  <si>
    <t>▲ 1.90</t>
  </si>
  <si>
    <t>▲ 0.41</t>
  </si>
  <si>
    <t>水道事業会計</t>
  </si>
  <si>
    <t>一般会計</t>
  </si>
  <si>
    <t>国民健康保険事業特別会計</t>
  </si>
  <si>
    <t>介護保険事業特別会計</t>
  </si>
  <si>
    <t>病院事業会計</t>
  </si>
  <si>
    <t>後期高齢者医療事業特別会計</t>
  </si>
  <si>
    <t>地域下水道事業特別会計</t>
  </si>
  <si>
    <t>休日診療事業特別会計</t>
  </si>
  <si>
    <t>その他会計（赤字）</t>
  </si>
  <si>
    <t>その他会計（黒字）</t>
  </si>
  <si>
    <t>H25末</t>
    <phoneticPr fontId="5"/>
  </si>
  <si>
    <t>H26末</t>
    <phoneticPr fontId="5"/>
  </si>
  <si>
    <t>H27末</t>
    <phoneticPr fontId="5"/>
  </si>
  <si>
    <t>H28末</t>
    <phoneticPr fontId="5"/>
  </si>
  <si>
    <t>H29末</t>
    <phoneticPr fontId="5"/>
  </si>
  <si>
    <t>­</t>
  </si>
  <si>
    <t>京都中部広域消防組合(一般会計)</t>
  </si>
  <si>
    <t>国民健康保険南丹病院組合(病院事業会計)</t>
  </si>
  <si>
    <t>京都府住宅新築資金等貸付事業管理組合(一般会計)</t>
  </si>
  <si>
    <t>京都府住宅新築資金等貸付事業管理組合(特別会計)</t>
  </si>
  <si>
    <t>京都府自治会館管理組合(一般会計)</t>
  </si>
  <si>
    <t>京都府後期高齢者医療広域連合(一般会計)</t>
  </si>
  <si>
    <t>京都府後期高齢者医療広域連合(後期高齢者医療特別会計)</t>
  </si>
  <si>
    <t>京都地方税機構(一般会計)</t>
  </si>
  <si>
    <t>亀岡市土地開発公社</t>
  </si>
  <si>
    <t>亀岡市環境事業公社</t>
  </si>
  <si>
    <t>亀岡市福祉事業団</t>
  </si>
  <si>
    <t>亀岡市体育協会</t>
  </si>
  <si>
    <t>亀岡市都市緑花協会</t>
  </si>
  <si>
    <t>生涯学習かめおか財団</t>
  </si>
  <si>
    <t>亀岡市農業公社</t>
  </si>
  <si>
    <t>亀岡ふるさとエナジー</t>
  </si>
  <si>
    <t>河川整備基金</t>
    <rPh sb="0" eb="2">
      <t>カセン</t>
    </rPh>
    <rPh sb="2" eb="4">
      <t>セイビ</t>
    </rPh>
    <rPh sb="4" eb="6">
      <t>キキン</t>
    </rPh>
    <phoneticPr fontId="11"/>
  </si>
  <si>
    <t>社会福祉事業基金</t>
    <rPh sb="4" eb="6">
      <t>ジギョウ</t>
    </rPh>
    <phoneticPr fontId="11"/>
  </si>
  <si>
    <t>生涯学習振興基金</t>
  </si>
  <si>
    <t>公益施設整備基金</t>
    <rPh sb="0" eb="2">
      <t>コウエキ</t>
    </rPh>
    <rPh sb="2" eb="4">
      <t>シセツ</t>
    </rPh>
    <rPh sb="4" eb="6">
      <t>セイビ</t>
    </rPh>
    <rPh sb="6" eb="8">
      <t>キキン</t>
    </rPh>
    <phoneticPr fontId="11"/>
  </si>
  <si>
    <t>環境基金</t>
    <rPh sb="0" eb="2">
      <t>カンキョウ</t>
    </rPh>
    <rPh sb="2" eb="4">
      <t>キキン</t>
    </rPh>
    <phoneticPr fontId="11"/>
  </si>
  <si>
    <t>-</t>
    <phoneticPr fontId="2"/>
  </si>
  <si>
    <t>亀岡市土地開発公社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</si>
  <si>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</si>
  <si>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</si>
  <si>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</si>
  <si>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よりも下回っているが、近年、小・中学校や生活に欠かせない施設の改修等を推進してきたことから、将来負担比率は、類似団体平均を上回っている。今後も公共施設等総合管理計画に基づき、公共施設の更新等について適切な管理を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</si>
  <si>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</si>
  <si>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</si>
  <si>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</si>
  <si>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</si>
  <si>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</si>
  <si>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</si>
  <si>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大型事業を推進してきたことにより、将来負担比率・実質公債費比率ともに、類似団体平均を上回っているが、元金償還額を上回らない市債の発行に努めたこと等から、将来負担比率は前年度と比較すると低くなっている。
　中期財政見通しに沿った財政運営を行う中で、今後も、元金償還額を上回らない市債発行に努め、公債費を抑制する。</t>
    <rPh sb="54" eb="56">
      <t>ガンキン</t>
    </rPh>
    <rPh sb="56" eb="58">
      <t>ショウカン</t>
    </rPh>
    <rPh sb="58" eb="59">
      <t>ガク</t>
    </rPh>
    <rPh sb="60" eb="62">
      <t>ウワマワ</t>
    </rPh>
    <rPh sb="65" eb="67">
      <t>シサイ</t>
    </rPh>
    <rPh sb="68" eb="70">
      <t>ハッコウ</t>
    </rPh>
    <rPh sb="71" eb="72">
      <t>ツト</t>
    </rPh>
    <rPh sb="76" eb="77">
      <t>ナド</t>
    </rPh>
    <rPh sb="80" eb="86">
      <t>ショウライフタンヒリツ</t>
    </rPh>
    <rPh sb="87" eb="90">
      <t>ゼンネンド</t>
    </rPh>
    <rPh sb="91" eb="93">
      <t>ヒカク</t>
    </rPh>
    <rPh sb="96" eb="97">
      <t>ヒク</t>
    </rPh>
    <rPh sb="114" eb="115">
      <t>ソ</t>
    </rPh>
    <rPh sb="117" eb="121">
      <t>ザイセイウンエイ</t>
    </rPh>
    <rPh sb="122" eb="123">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</si>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</sst>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7D3BB9C-A8A4-4BB6-9035-6683C198586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648B-41EB-BAE0-8027B0F4C7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77506</c:v>
                </c:pt>
                <c:pt idx="1">
                  <c:v>50427</c:v>
                </c:pt>
                <c:pt idx="2">
                  <c:v>29683</c:v>
                </c:pt>
                <c:pt idx="3">
                  <c:v>63141</c:v>
                </c:pt>
                <c:pt idx="4">
                  <c:v>32642</c:v>
                </c:pt>
              </c:numCache>
            </c:numRef>
          </c:val>
          <c:smooth val="0"/>
          <c:extLst>
            <c:ext xmlns:c16="http://schemas.microsoft.com/office/drawing/2014/chart" uri="{C3380CC4-5D6E-409C-BE32-E72D297353CC}">
              <c16:uniqueId val="{00000001-648B-41EB-BAE0-8027B0F4C7C0}"/>
            </c:ext>
          </c:extLst>
        </c:ser>
        <c:dLbls>
          <c:showLegendKey val="0"/>
          <c:showVal val="0"/>
          <c:showCatName val="0"/>
          <c:showSerName val="0"/>
          <c:showPercent val="0"/>
          <c:showBubbleSize val="0"/>
        </c:dLbls>
        <c:marker val="1"/>
        <c:smooth val="0"/>
        <c:axId val="217142400"/>
        <c:axId val="217144320"/>
      </c:lineChart>
      <c:catAx>
        <c:axId val="21714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144320"/>
        <c:crosses val="autoZero"/>
        <c:auto val="1"/>
        <c:lblAlgn val="ctr"/>
        <c:lblOffset val="100"/>
        <c:tickLblSkip val="1"/>
        <c:tickMarkSkip val="1"/>
        <c:noMultiLvlLbl val="0"/>
      </c:catAx>
      <c:valAx>
        <c:axId val="2171443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14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2.09</c:v>
                </c:pt>
                <c:pt idx="1">
                  <c:v>2.1800000000000002</c:v>
                </c:pt>
                <c:pt idx="2">
                  <c:v>2.31</c:v>
                </c:pt>
                <c:pt idx="3">
                  <c:v>2.06</c:v>
                </c:pt>
                <c:pt idx="4">
                  <c:v>2.98</c:v>
                </c:pt>
              </c:numCache>
            </c:numRef>
          </c:val>
          <c:extLst>
            <c:ext xmlns:c16="http://schemas.microsoft.com/office/drawing/2014/chart" uri="{C3380CC4-5D6E-409C-BE32-E72D297353CC}">
              <c16:uniqueId val="{00000000-1AE9-4945-A47E-34C951A8B0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13.78</c:v>
                </c:pt>
                <c:pt idx="1">
                  <c:v>11.77</c:v>
                </c:pt>
                <c:pt idx="2">
                  <c:v>9.26</c:v>
                </c:pt>
                <c:pt idx="3">
                  <c:v>7.63</c:v>
                </c:pt>
                <c:pt idx="4">
                  <c:v>6.33</c:v>
                </c:pt>
              </c:numCache>
            </c:numRef>
          </c:val>
          <c:extLst>
            <c:ext xmlns:c16="http://schemas.microsoft.com/office/drawing/2014/chart" uri="{C3380CC4-5D6E-409C-BE32-E72D297353CC}">
              <c16:uniqueId val="{00000001-1AE9-4945-A47E-34C951A8B003}"/>
            </c:ext>
          </c:extLst>
        </c:ser>
        <c:dLbls>
          <c:showLegendKey val="0"/>
          <c:showVal val="0"/>
          <c:showCatName val="0"/>
          <c:showSerName val="0"/>
          <c:showPercent val="0"/>
          <c:showBubbleSize val="0"/>
        </c:dLbls>
        <c:gapWidth val="250"/>
        <c:overlap val="100"/>
        <c:axId val="219785856"/>
        <c:axId val="21979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-3.53</c:v>
                </c:pt>
                <c:pt idx="1">
                  <c:v>-0.3</c:v>
                </c:pt>
                <c:pt idx="2">
                  <c:v>-0.69</c:v>
                </c:pt>
                <c:pt idx="3">
                  <c:v>-1.9</c:v>
                </c:pt>
                <c:pt idx="4">
                  <c:v>-0.41</c:v>
                </c:pt>
              </c:numCache>
            </c:numRef>
          </c:val>
          <c:smooth val="0"/>
          <c:extLst>
            <c:ext xmlns:c16="http://schemas.microsoft.com/office/drawing/2014/chart" uri="{C3380CC4-5D6E-409C-BE32-E72D297353CC}">
              <c16:uniqueId val="{00000002-1AE9-4945-A47E-34C951A8B003}"/>
            </c:ext>
          </c:extLst>
        </c:ser>
        <c:dLbls>
          <c:showLegendKey val="0"/>
          <c:showVal val="0"/>
          <c:showCatName val="0"/>
          <c:showSerName val="0"/>
          <c:showPercent val="0"/>
          <c:showBubbleSize val="0"/>
        </c:dLbls>
        <c:marker val="1"/>
        <c:smooth val="0"/>
        <c:axId val="219785856"/>
        <c:axId val="219796224"/>
      </c:lineChart>
      <c:catAx>
        <c:axId val="21978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796224"/>
        <c:crosses val="autoZero"/>
        <c:auto val="1"/>
        <c:lblAlgn val="ctr"/>
        <c:lblOffset val="100"/>
        <c:tickLblSkip val="1"/>
        <c:tickMarkSkip val="1"/>
        <c:noMultiLvlLbl val="0"/>
      </c:catAx>
      <c:valAx>
        <c:axId val="2197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8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0.1</c:v>
                </c:pt>
                <c:pt idx="4">
                  <c:v>#N/A</c:v>
                </c:pt>
                <c:pt idx="5">
                  <c:v>0.05</c:v>
                </c:pt>
                <c:pt idx="6">
                  <c:v>#N/A</c:v>
                </c:pt>
                <c:pt idx="7">
                  <c:v>0.08</c:v>
                </c:pt>
                <c:pt idx="8">
                  <c:v>#N/A</c:v>
                </c:pt>
                <c:pt idx="9">
                  <c:v>0</c:v>
                </c:pt>
              </c:numCache>
            </c:numRef>
          </c:val>
          <c:extLst>
            <c:ext xmlns:c16="http://schemas.microsoft.com/office/drawing/2014/chart" uri="{C3380CC4-5D6E-409C-BE32-E72D297353CC}">
              <c16:uniqueId val="{00000000-6F2D-4376-8AC3-75791F3909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2D-4376-8AC3-75791F39096F}"/>
            </c:ext>
          </c:extLst>
        </c:ser>
        <c:ser>
          <c:idx val="2"/>
          <c:order val="2"/>
          <c:tx>
            <c:strRef>
              <c:f>データシート!$A$29</c:f>
              <c:strCache>
                <c:ptCount val="1"/>
                <c:pt idx="0">
                  <c:v>休日診療事業特別会計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2-6F2D-4376-8AC3-75791F39096F}"/>
            </c:ext>
          </c:extLst>
        </c:ser>
        <c:ser>
          <c:idx val="3"/>
          <c:order val="3"/>
          <c:tx>
            <c:strRef>
              <c:f>データシート!$A$30</c:f>
              <c:strCache>
                <c:ptCount val="1"/>
                <c:pt idx="0">
                  <c:v>地域下水道事業特別会計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0.21</c:v>
                </c:pt>
                <c:pt idx="2">
                  <c:v>#N/A</c:v>
                </c:pt>
                <c:pt idx="3">
                  <c:v>0.02</c:v>
                </c:pt>
                <c:pt idx="4">
                  <c:v>#N/A</c:v>
                </c:pt>
                <c:pt idx="5">
                  <c:v>0.04</c:v>
                </c:pt>
                <c:pt idx="6">
                  <c:v>#N/A</c:v>
                </c:pt>
                <c:pt idx="7">
                  <c:v>0.06</c:v>
                </c:pt>
                <c:pt idx="8">
                  <c:v>#N/A</c:v>
                </c:pt>
                <c:pt idx="9">
                  <c:v>0.12</c:v>
                </c:pt>
              </c:numCache>
            </c:numRef>
          </c:val>
          <c:extLst>
            <c:ext xmlns:c16="http://schemas.microsoft.com/office/drawing/2014/chart" uri="{C3380CC4-5D6E-409C-BE32-E72D297353CC}">
              <c16:uniqueId val="{00000003-6F2D-4376-8AC3-75791F39096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0.09</c:v>
                </c:pt>
                <c:pt idx="4">
                  <c:v>#N/A</c:v>
                </c:pt>
                <c:pt idx="5">
                  <c:v>0.11</c:v>
                </c:pt>
                <c:pt idx="6">
                  <c:v>#N/A</c:v>
                </c:pt>
                <c:pt idx="7">
                  <c:v>0.11</c:v>
                </c:pt>
                <c:pt idx="8">
                  <c:v>#N/A</c:v>
                </c:pt>
                <c:pt idx="9">
                  <c:v>0.12</c:v>
                </c:pt>
              </c:numCache>
            </c:numRef>
          </c:val>
          <c:extLst>
            <c:ext xmlns:c16="http://schemas.microsoft.com/office/drawing/2014/chart" uri="{C3380CC4-5D6E-409C-BE32-E72D297353CC}">
              <c16:uniqueId val="{00000004-6F2D-4376-8AC3-75791F39096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4.72</c:v>
                </c:pt>
                <c:pt idx="2">
                  <c:v>#N/A</c:v>
                </c:pt>
                <c:pt idx="3">
                  <c:v>2.19</c:v>
                </c:pt>
                <c:pt idx="4">
                  <c:v>#N/A</c:v>
                </c:pt>
                <c:pt idx="5">
                  <c:v>0.53</c:v>
                </c:pt>
                <c:pt idx="6">
                  <c:v>#N/A</c:v>
                </c:pt>
                <c:pt idx="7">
                  <c:v>0.05</c:v>
                </c:pt>
                <c:pt idx="8">
                  <c:v>#N/A</c:v>
                </c:pt>
                <c:pt idx="9">
                  <c:v>0.24</c:v>
                </c:pt>
              </c:numCache>
            </c:numRef>
          </c:val>
          <c:extLst>
            <c:ext xmlns:c16="http://schemas.microsoft.com/office/drawing/2014/chart" uri="{C3380CC4-5D6E-409C-BE32-E72D297353CC}">
              <c16:uniqueId val="{00000005-6F2D-4376-8AC3-75791F39096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0.73</c:v>
                </c:pt>
                <c:pt idx="2">
                  <c:v>#N/A</c:v>
                </c:pt>
                <c:pt idx="3">
                  <c:v>0.48</c:v>
                </c:pt>
                <c:pt idx="4">
                  <c:v>#N/A</c:v>
                </c:pt>
                <c:pt idx="5">
                  <c:v>1.2</c:v>
                </c:pt>
                <c:pt idx="6">
                  <c:v>#N/A</c:v>
                </c:pt>
                <c:pt idx="7">
                  <c:v>1.03</c:v>
                </c:pt>
                <c:pt idx="8">
                  <c:v>#N/A</c:v>
                </c:pt>
                <c:pt idx="9">
                  <c:v>0.4</c:v>
                </c:pt>
              </c:numCache>
            </c:numRef>
          </c:val>
          <c:extLst>
            <c:ext xmlns:c16="http://schemas.microsoft.com/office/drawing/2014/chart" uri="{C3380CC4-5D6E-409C-BE32-E72D297353CC}">
              <c16:uniqueId val="{00000006-6F2D-4376-8AC3-75791F39096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0.1</c:v>
                </c:pt>
                <c:pt idx="4">
                  <c:v>#N/A</c:v>
                </c:pt>
                <c:pt idx="5">
                  <c:v>2.11</c:v>
                </c:pt>
                <c:pt idx="6">
                  <c:v>#N/A</c:v>
                </c:pt>
                <c:pt idx="7">
                  <c:v>1.22</c:v>
                </c:pt>
                <c:pt idx="8">
                  <c:v>#N/A</c:v>
                </c:pt>
                <c:pt idx="9">
                  <c:v>0.9</c:v>
                </c:pt>
              </c:numCache>
            </c:numRef>
          </c:val>
          <c:extLst>
            <c:ext xmlns:c16="http://schemas.microsoft.com/office/drawing/2014/chart" uri="{C3380CC4-5D6E-409C-BE32-E72D297353CC}">
              <c16:uniqueId val="{00000007-6F2D-4376-8AC3-75791F3909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2.0499999999999998</c:v>
                </c:pt>
                <c:pt idx="2">
                  <c:v>#N/A</c:v>
                </c:pt>
                <c:pt idx="3">
                  <c:v>2.13</c:v>
                </c:pt>
                <c:pt idx="4">
                  <c:v>#N/A</c:v>
                </c:pt>
                <c:pt idx="5">
                  <c:v>2.2799999999999998</c:v>
                </c:pt>
                <c:pt idx="6">
                  <c:v>#N/A</c:v>
                </c:pt>
                <c:pt idx="7">
                  <c:v>2.02</c:v>
                </c:pt>
                <c:pt idx="8">
                  <c:v>#N/A</c:v>
                </c:pt>
                <c:pt idx="9">
                  <c:v>2.95</c:v>
                </c:pt>
              </c:numCache>
            </c:numRef>
          </c:val>
          <c:extLst>
            <c:ext xmlns:c16="http://schemas.microsoft.com/office/drawing/2014/chart" uri="{C3380CC4-5D6E-409C-BE32-E72D297353CC}">
              <c16:uniqueId val="{00000008-6F2D-4376-8AC3-75791F3909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15.79</c:v>
                </c:pt>
                <c:pt idx="2">
                  <c:v>#N/A</c:v>
                </c:pt>
                <c:pt idx="3">
                  <c:v>15.21</c:v>
                </c:pt>
                <c:pt idx="4">
                  <c:v>#N/A</c:v>
                </c:pt>
                <c:pt idx="5">
                  <c:v>15.09</c:v>
                </c:pt>
                <c:pt idx="6">
                  <c:v>#N/A</c:v>
                </c:pt>
                <c:pt idx="7">
                  <c:v>15.24</c:v>
                </c:pt>
                <c:pt idx="8">
                  <c:v>#N/A</c:v>
                </c:pt>
                <c:pt idx="9">
                  <c:v>16.46</c:v>
                </c:pt>
              </c:numCache>
            </c:numRef>
          </c:val>
          <c:extLst>
            <c:ext xmlns:c16="http://schemas.microsoft.com/office/drawing/2014/chart" uri="{C3380CC4-5D6E-409C-BE32-E72D297353CC}">
              <c16:uniqueId val="{00000009-6F2D-4376-8AC3-75791F39096F}"/>
            </c:ext>
          </c:extLst>
        </c:ser>
        <c:dLbls>
          <c:showLegendKey val="0"/>
          <c:showVal val="0"/>
          <c:showCatName val="0"/>
          <c:showSerName val="0"/>
          <c:showPercent val="0"/>
          <c:showBubbleSize val="0"/>
        </c:dLbls>
        <c:gapWidth val="150"/>
        <c:overlap val="100"/>
        <c:axId val="219837568"/>
        <c:axId val="219839104"/>
      </c:barChart>
      <c:catAx>
        <c:axId val="2198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839104"/>
        <c:crosses val="autoZero"/>
        <c:auto val="1"/>
        <c:lblAlgn val="ctr"/>
        <c:lblOffset val="100"/>
        <c:tickLblSkip val="1"/>
        <c:tickMarkSkip val="1"/>
        <c:noMultiLvlLbl val="0"/>
      </c:catAx>
      <c:valAx>
        <c:axId val="21983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3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3574</c:v>
                </c:pt>
                <c:pt idx="5">
                  <c:v>3586</c:v>
                </c:pt>
                <c:pt idx="8">
                  <c:v>3679</c:v>
                </c:pt>
                <c:pt idx="11">
                  <c:v>3588</c:v>
                </c:pt>
                <c:pt idx="14">
                  <c:v>3446</c:v>
                </c:pt>
              </c:numCache>
            </c:numRef>
          </c:val>
          <c:extLst>
            <c:ext xmlns:c16="http://schemas.microsoft.com/office/drawing/2014/chart" uri="{C3380CC4-5D6E-409C-BE32-E72D297353CC}">
              <c16:uniqueId val="{00000000-1BC9-459D-9FD0-E3891BAAE4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C9-459D-9FD0-E3891BAAE4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132</c:v>
                </c:pt>
                <c:pt idx="3">
                  <c:v>132</c:v>
                </c:pt>
                <c:pt idx="6">
                  <c:v>66</c:v>
                </c:pt>
                <c:pt idx="9">
                  <c:v>0</c:v>
                </c:pt>
                <c:pt idx="12">
                  <c:v>0</c:v>
                </c:pt>
              </c:numCache>
            </c:numRef>
          </c:val>
          <c:extLst>
            <c:ext xmlns:c16="http://schemas.microsoft.com/office/drawing/2014/chart" uri="{C3380CC4-5D6E-409C-BE32-E72D297353CC}">
              <c16:uniqueId val="{00000002-1BC9-459D-9FD0-E3891BAAE4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c:v>
                </c:pt>
                <c:pt idx="3">
                  <c:v>61</c:v>
                </c:pt>
                <c:pt idx="6">
                  <c:v>91</c:v>
                </c:pt>
                <c:pt idx="9">
                  <c:v>95</c:v>
                </c:pt>
                <c:pt idx="12">
                  <c:v>88</c:v>
                </c:pt>
              </c:numCache>
            </c:numRef>
          </c:val>
          <c:extLst>
            <c:ext xmlns:c16="http://schemas.microsoft.com/office/drawing/2014/chart" uri="{C3380CC4-5D6E-409C-BE32-E72D297353CC}">
              <c16:uniqueId val="{00000003-1BC9-459D-9FD0-E3891BAAE4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1261</c:v>
                </c:pt>
                <c:pt idx="3">
                  <c:v>1309</c:v>
                </c:pt>
                <c:pt idx="6">
                  <c:v>1285</c:v>
                </c:pt>
                <c:pt idx="9">
                  <c:v>1400</c:v>
                </c:pt>
                <c:pt idx="12">
                  <c:v>1231</c:v>
                </c:pt>
              </c:numCache>
            </c:numRef>
          </c:val>
          <c:extLst>
            <c:ext xmlns:c16="http://schemas.microsoft.com/office/drawing/2014/chart" uri="{C3380CC4-5D6E-409C-BE32-E72D297353CC}">
              <c16:uniqueId val="{00000004-1BC9-459D-9FD0-E3891BAAE4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C9-459D-9FD0-E3891BAAE4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C9-459D-9FD0-E3891BAAE4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3735</c:v>
                </c:pt>
                <c:pt idx="3">
                  <c:v>4000</c:v>
                </c:pt>
                <c:pt idx="6">
                  <c:v>4133</c:v>
                </c:pt>
                <c:pt idx="9">
                  <c:v>4258</c:v>
                </c:pt>
                <c:pt idx="12">
                  <c:v>4350</c:v>
                </c:pt>
              </c:numCache>
            </c:numRef>
          </c:val>
          <c:extLst>
            <c:ext xmlns:c16="http://schemas.microsoft.com/office/drawing/2014/chart" uri="{C3380CC4-5D6E-409C-BE32-E72D297353CC}">
              <c16:uniqueId val="{00000007-1BC9-459D-9FD0-E3891BAAE413}"/>
            </c:ext>
          </c:extLst>
        </c:ser>
        <c:dLbls>
          <c:showLegendKey val="0"/>
          <c:showVal val="0"/>
          <c:showCatName val="0"/>
          <c:showSerName val="0"/>
          <c:showPercent val="0"/>
          <c:showBubbleSize val="0"/>
        </c:dLbls>
        <c:gapWidth val="100"/>
        <c:overlap val="100"/>
        <c:axId val="217059712"/>
        <c:axId val="21706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1606</c:v>
                </c:pt>
                <c:pt idx="2">
                  <c:v>#N/A</c:v>
                </c:pt>
                <c:pt idx="3">
                  <c:v>#N/A</c:v>
                </c:pt>
                <c:pt idx="4">
                  <c:v>1916</c:v>
                </c:pt>
                <c:pt idx="5">
                  <c:v>#N/A</c:v>
                </c:pt>
                <c:pt idx="6">
                  <c:v>#N/A</c:v>
                </c:pt>
                <c:pt idx="7">
                  <c:v>1896</c:v>
                </c:pt>
                <c:pt idx="8">
                  <c:v>#N/A</c:v>
                </c:pt>
                <c:pt idx="9">
                  <c:v>#N/A</c:v>
                </c:pt>
                <c:pt idx="10">
                  <c:v>2165</c:v>
                </c:pt>
                <c:pt idx="11">
                  <c:v>#N/A</c:v>
                </c:pt>
                <c:pt idx="12">
                  <c:v>#N/A</c:v>
                </c:pt>
                <c:pt idx="13">
                  <c:v>2223</c:v>
                </c:pt>
                <c:pt idx="14">
                  <c:v>#N/A</c:v>
                </c:pt>
              </c:numCache>
            </c:numRef>
          </c:val>
          <c:smooth val="0"/>
          <c:extLst>
            <c:ext xmlns:c16="http://schemas.microsoft.com/office/drawing/2014/chart" uri="{C3380CC4-5D6E-409C-BE32-E72D297353CC}">
              <c16:uniqueId val="{00000008-1BC9-459D-9FD0-E3891BAAE413}"/>
            </c:ext>
          </c:extLst>
        </c:ser>
        <c:dLbls>
          <c:showLegendKey val="0"/>
          <c:showVal val="0"/>
          <c:showCatName val="0"/>
          <c:showSerName val="0"/>
          <c:showPercent val="0"/>
          <c:showBubbleSize val="0"/>
        </c:dLbls>
        <c:marker val="1"/>
        <c:smooth val="0"/>
        <c:axId val="217059712"/>
        <c:axId val="217061632"/>
      </c:lineChart>
      <c:catAx>
        <c:axId val="2170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061632"/>
        <c:crosses val="autoZero"/>
        <c:auto val="1"/>
        <c:lblAlgn val="ctr"/>
        <c:lblOffset val="100"/>
        <c:tickLblSkip val="1"/>
        <c:tickMarkSkip val="1"/>
        <c:noMultiLvlLbl val="0"/>
      </c:catAx>
      <c:valAx>
        <c:axId val="21706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5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37509</c:v>
                </c:pt>
                <c:pt idx="5">
                  <c:v>37078</c:v>
                </c:pt>
                <c:pt idx="8">
                  <c:v>36593</c:v>
                </c:pt>
                <c:pt idx="11">
                  <c:v>35610</c:v>
                </c:pt>
                <c:pt idx="14">
                  <c:v>34465</c:v>
                </c:pt>
              </c:numCache>
            </c:numRef>
          </c:val>
          <c:extLst>
            <c:ext xmlns:c16="http://schemas.microsoft.com/office/drawing/2014/chart" uri="{C3380CC4-5D6E-409C-BE32-E72D297353CC}">
              <c16:uniqueId val="{00000000-3ADC-4D90-8ECC-0D5A57443E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2674</c:v>
                </c:pt>
                <c:pt idx="5">
                  <c:v>2240</c:v>
                </c:pt>
                <c:pt idx="8">
                  <c:v>2232</c:v>
                </c:pt>
                <c:pt idx="11">
                  <c:v>2234</c:v>
                </c:pt>
                <c:pt idx="14">
                  <c:v>2161</c:v>
                </c:pt>
              </c:numCache>
            </c:numRef>
          </c:val>
          <c:extLst>
            <c:ext xmlns:c16="http://schemas.microsoft.com/office/drawing/2014/chart" uri="{C3380CC4-5D6E-409C-BE32-E72D297353CC}">
              <c16:uniqueId val="{00000001-3ADC-4D90-8ECC-0D5A57443E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4151</c:v>
                </c:pt>
                <c:pt idx="5">
                  <c:v>3670</c:v>
                </c:pt>
                <c:pt idx="8">
                  <c:v>3339</c:v>
                </c:pt>
                <c:pt idx="11">
                  <c:v>3389</c:v>
                </c:pt>
                <c:pt idx="14">
                  <c:v>3284</c:v>
                </c:pt>
              </c:numCache>
            </c:numRef>
          </c:val>
          <c:extLst>
            <c:ext xmlns:c16="http://schemas.microsoft.com/office/drawing/2014/chart" uri="{C3380CC4-5D6E-409C-BE32-E72D297353CC}">
              <c16:uniqueId val="{00000002-3ADC-4D90-8ECC-0D5A57443E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DC-4D90-8ECC-0D5A57443E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DC-4D90-8ECC-0D5A57443E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DC-4D90-8ECC-0D5A57443E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4613</c:v>
                </c:pt>
                <c:pt idx="3">
                  <c:v>3927</c:v>
                </c:pt>
                <c:pt idx="6">
                  <c:v>3877</c:v>
                </c:pt>
                <c:pt idx="9">
                  <c:v>3748</c:v>
                </c:pt>
                <c:pt idx="12">
                  <c:v>3499</c:v>
                </c:pt>
              </c:numCache>
            </c:numRef>
          </c:val>
          <c:extLst>
            <c:ext xmlns:c16="http://schemas.microsoft.com/office/drawing/2014/chart" uri="{C3380CC4-5D6E-409C-BE32-E72D297353CC}">
              <c16:uniqueId val="{00000006-3ADC-4D90-8ECC-0D5A57443E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1428</c:v>
                </c:pt>
                <c:pt idx="3">
                  <c:v>1521</c:v>
                </c:pt>
                <c:pt idx="6">
                  <c:v>1449</c:v>
                </c:pt>
                <c:pt idx="9">
                  <c:v>1171</c:v>
                </c:pt>
                <c:pt idx="12">
                  <c:v>974</c:v>
                </c:pt>
              </c:numCache>
            </c:numRef>
          </c:val>
          <c:extLst>
            <c:ext xmlns:c16="http://schemas.microsoft.com/office/drawing/2014/chart" uri="{C3380CC4-5D6E-409C-BE32-E72D297353CC}">
              <c16:uniqueId val="{00000007-3ADC-4D90-8ECC-0D5A57443E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18331</c:v>
                </c:pt>
                <c:pt idx="3">
                  <c:v>17235</c:v>
                </c:pt>
                <c:pt idx="6">
                  <c:v>16077</c:v>
                </c:pt>
                <c:pt idx="9">
                  <c:v>15713</c:v>
                </c:pt>
                <c:pt idx="12">
                  <c:v>13390</c:v>
                </c:pt>
              </c:numCache>
            </c:numRef>
          </c:val>
          <c:extLst>
            <c:ext xmlns:c16="http://schemas.microsoft.com/office/drawing/2014/chart" uri="{C3380CC4-5D6E-409C-BE32-E72D297353CC}">
              <c16:uniqueId val="{00000008-3ADC-4D90-8ECC-0D5A57443E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764</c:v>
                </c:pt>
                <c:pt idx="3">
                  <c:v>204</c:v>
                </c:pt>
                <c:pt idx="6">
                  <c:v>138</c:v>
                </c:pt>
                <c:pt idx="9">
                  <c:v>138</c:v>
                </c:pt>
                <c:pt idx="12">
                  <c:v>137</c:v>
                </c:pt>
              </c:numCache>
            </c:numRef>
          </c:val>
          <c:extLst>
            <c:ext xmlns:c16="http://schemas.microsoft.com/office/drawing/2014/chart" uri="{C3380CC4-5D6E-409C-BE32-E72D297353CC}">
              <c16:uniqueId val="{00000009-3ADC-4D90-8ECC-0D5A57443E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42884</c:v>
                </c:pt>
                <c:pt idx="3">
                  <c:v>43281</c:v>
                </c:pt>
                <c:pt idx="6">
                  <c:v>41896</c:v>
                </c:pt>
                <c:pt idx="9">
                  <c:v>42763</c:v>
                </c:pt>
                <c:pt idx="12">
                  <c:v>41660</c:v>
                </c:pt>
              </c:numCache>
            </c:numRef>
          </c:val>
          <c:extLst>
            <c:ext xmlns:c16="http://schemas.microsoft.com/office/drawing/2014/chart" uri="{C3380CC4-5D6E-409C-BE32-E72D297353CC}">
              <c16:uniqueId val="{0000000A-3ADC-4D90-8ECC-0D5A57443E18}"/>
            </c:ext>
          </c:extLst>
        </c:ser>
        <c:dLbls>
          <c:showLegendKey val="0"/>
          <c:showVal val="0"/>
          <c:showCatName val="0"/>
          <c:showSerName val="0"/>
          <c:showPercent val="0"/>
          <c:showBubbleSize val="0"/>
        </c:dLbls>
        <c:gapWidth val="100"/>
        <c:overlap val="100"/>
        <c:axId val="226896512"/>
        <c:axId val="22690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23686</c:v>
                </c:pt>
                <c:pt idx="2">
                  <c:v>#N/A</c:v>
                </c:pt>
                <c:pt idx="3">
                  <c:v>#N/A</c:v>
                </c:pt>
                <c:pt idx="4">
                  <c:v>23181</c:v>
                </c:pt>
                <c:pt idx="5">
                  <c:v>#N/A</c:v>
                </c:pt>
                <c:pt idx="6">
                  <c:v>#N/A</c:v>
                </c:pt>
                <c:pt idx="7">
                  <c:v>21274</c:v>
                </c:pt>
                <c:pt idx="8">
                  <c:v>#N/A</c:v>
                </c:pt>
                <c:pt idx="9">
                  <c:v>#N/A</c:v>
                </c:pt>
                <c:pt idx="10">
                  <c:v>22301</c:v>
                </c:pt>
                <c:pt idx="11">
                  <c:v>#N/A</c:v>
                </c:pt>
                <c:pt idx="12">
                  <c:v>#N/A</c:v>
                </c:pt>
                <c:pt idx="13">
                  <c:v>19752</c:v>
                </c:pt>
                <c:pt idx="14">
                  <c:v>#N/A</c:v>
                </c:pt>
              </c:numCache>
            </c:numRef>
          </c:val>
          <c:smooth val="0"/>
          <c:extLst>
            <c:ext xmlns:c16="http://schemas.microsoft.com/office/drawing/2014/chart" uri="{C3380CC4-5D6E-409C-BE32-E72D297353CC}">
              <c16:uniqueId val="{0000000B-3ADC-4D90-8ECC-0D5A57443E18}"/>
            </c:ext>
          </c:extLst>
        </c:ser>
        <c:dLbls>
          <c:showLegendKey val="0"/>
          <c:showVal val="0"/>
          <c:showCatName val="0"/>
          <c:showSerName val="0"/>
          <c:showPercent val="0"/>
          <c:showBubbleSize val="0"/>
        </c:dLbls>
        <c:marker val="1"/>
        <c:smooth val="0"/>
        <c:axId val="226896512"/>
        <c:axId val="226902784"/>
      </c:lineChart>
      <c:catAx>
        <c:axId val="2268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902784"/>
        <c:crosses val="autoZero"/>
        <c:auto val="1"/>
        <c:lblAlgn val="ctr"/>
        <c:lblOffset val="100"/>
        <c:tickLblSkip val="1"/>
        <c:tickMarkSkip val="1"/>
        <c:noMultiLvlLbl val="0"/>
      </c:catAx>
      <c:valAx>
        <c:axId val="22690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1746</c:v>
                </c:pt>
                <c:pt idx="1">
                  <c:v>1437</c:v>
                </c:pt>
                <c:pt idx="2">
                  <c:v>1188</c:v>
                </c:pt>
              </c:numCache>
            </c:numRef>
          </c:val>
          <c:extLst>
            <c:ext xmlns:c16="http://schemas.microsoft.com/office/drawing/2014/chart" uri="{C3380CC4-5D6E-409C-BE32-E72D297353CC}">
              <c16:uniqueId val="{00000000-2B73-479C-8CBD-57A66644E5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c:v>
                </c:pt>
                <c:pt idx="1">
                  <c:v>61</c:v>
                </c:pt>
                <c:pt idx="2">
                  <c:v>1</c:v>
                </c:pt>
              </c:numCache>
            </c:numRef>
          </c:val>
          <c:extLst>
            <c:ext xmlns:c16="http://schemas.microsoft.com/office/drawing/2014/chart" uri="{C3380CC4-5D6E-409C-BE32-E72D297353CC}">
              <c16:uniqueId val="{00000001-2B73-479C-8CBD-57A66644E5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643</c:v>
                </c:pt>
                <c:pt idx="1">
                  <c:v>750</c:v>
                </c:pt>
                <c:pt idx="2">
                  <c:v>719</c:v>
                </c:pt>
              </c:numCache>
            </c:numRef>
          </c:val>
          <c:extLst>
            <c:ext xmlns:c16="http://schemas.microsoft.com/office/drawing/2014/chart" uri="{C3380CC4-5D6E-409C-BE32-E72D297353CC}">
              <c16:uniqueId val="{00000002-2B73-479C-8CBD-57A66644E53E}"/>
            </c:ext>
          </c:extLst>
        </c:ser>
        <c:dLbls>
          <c:showLegendKey val="0"/>
          <c:showVal val="0"/>
          <c:showCatName val="0"/>
          <c:showSerName val="0"/>
          <c:showPercent val="0"/>
          <c:showBubbleSize val="0"/>
        </c:dLbls>
        <c:gapWidth val="120"/>
        <c:overlap val="100"/>
        <c:axId val="226713984"/>
        <c:axId val="226715520"/>
      </c:barChart>
      <c:catAx>
        <c:axId val="2267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6715520"/>
        <c:crosses val="autoZero"/>
        <c:auto val="1"/>
        <c:lblAlgn val="ctr"/>
        <c:lblOffset val="100"/>
        <c:tickLblSkip val="1"/>
        <c:tickMarkSkip val="1"/>
        <c:noMultiLvlLbl val="0"/>
      </c:catAx>
      <c:valAx>
        <c:axId val="226715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7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{BF0883D8-84AF-4C71-9931-197F6102266E}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151-470A-BE33-CADA427921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{2950194B-C81B-4D71-AF3E-21B8A8E74F92}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51-470A-BE33-CADA427921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{AAD2CCBF-D6DF-4495-B3A2-C62883DF3B30}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51-470A-BE33-CADA427921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{1F42561E-8021-4AF5-AD7C-C9144846D468}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51-470A-BE33-CADA427921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{9A11684E-566B-44B6-854E-B99EE457F181}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51-470A-BE33-CADA427921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{D0944D7E-0C6B-479F-AFDB-1DAAFED57625}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151-470A-BE33-CADA427921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{33F03490-AAEF-4B59-B677-5C5500E75033}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151-470A-BE33-CADA4279210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{B44819B2-8B0C-4DB3-B797-94D162DA8A2D}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151-470A-BE33-CADA427921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{1C4165C1-B137-438B-BC71-7BE2F4BB79C4}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151-470A-BE33-CADA427921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48.7</c:v>
                </c:pt>
                <c:pt idx="16">
                  <c:v>53.7</c:v>
                </c:pt>
                <c:pt idx="24">
                  <c:v>55.3</c:v>
                </c:pt>
                <c:pt idx="32">
                  <c:v>57.1</c:v>
                </c:pt>
              </c:numCache>
            </c:numRef>
          </c:xVal>
          <c:yVal>
            <c:numRef>
              <c:f>公会計指標分析・財政指標組合せ分析表!$BP$51:$DC$51</c:f>
              <c:numCache>
                <c:formatCode>#,##0.0;"▲ "#,##0.0</c:formatCode>
                <c:ptCount val="40"/>
                <c:pt idx="8">
                  <c:v>149.19999999999999</c:v>
                </c:pt>
                <c:pt idx="16">
                  <c:v>137.4</c:v>
                </c:pt>
                <c:pt idx="24">
                  <c:v>143.6</c:v>
                </c:pt>
                <c:pt idx="32">
                  <c:v>126.7</c:v>
                </c:pt>
              </c:numCache>
            </c:numRef>
          </c:yVal>
          <c:smooth val="0"/>
          <c:extLst>
            <c:ext xmlns:c16="http://schemas.microsoft.com/office/drawing/2014/chart" uri="{C3380CC4-5D6E-409C-BE32-E72D297353CC}">
              <c16:uniqueId val="{00000009-E151-470A-BE33-CADA427921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{1DB08C86-849E-4785-9AA7-26AE88184E9C}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151-470A-BE33-CADA427921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{1FFF9835-A7D7-4E9B-9C0F-E4FF2181CB52}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51-470A-BE33-CADA427921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{0D6A0010-82AC-4344-9976-F57064145AE7}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51-470A-BE33-CADA427921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{D47695A4-9D07-45DF-AF3E-096667FDB890}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51-470A-BE33-CADA427921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{F213B6C6-EA3C-49C9-BD4B-8E11F5888777}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51-470A-BE33-CADA427921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{35099785-FBBC-4A89-B11A-E0CA1AC1284A}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151-470A-BE33-CADA427921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{2BC58E7C-BFA8-41E3-A6B1-06EDFBB332E0}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151-470A-BE33-CADA4279210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{6AFABF66-4552-4996-9571-96647138E594}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151-470A-BE33-CADA427921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{54C88ABD-F429-4C55-A7BB-3BB868DA56F5}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151-470A-BE33-CADA427921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60.4</c:v>
                </c:pt>
                <c:pt idx="24">
                  <c:v>59.3</c:v>
                </c:pt>
                <c:pt idx="32">
                  <c:v>59.8</c:v>
                </c:pt>
              </c:numCache>
            </c:numRef>
          </c:xVal>
          <c:yVal>
            <c:numRef>
              <c:f>公会計指標分析・財政指標組合せ分析表!$BP$55:$DC$55</c:f>
              <c:numCache>
                <c:formatCode>#,##0.0;"▲ "#,##0.0</c:formatCode>
                <c:ptCount val="40"/>
                <c:pt idx="8">
                  <c:v>39</c:v>
                </c:pt>
                <c:pt idx="16">
                  <c:v>35.299999999999997</c:v>
                </c:pt>
                <c:pt idx="24">
                  <c:v>31.9</c:v>
                </c:pt>
                <c:pt idx="32">
                  <c:v>24.2</c:v>
                </c:pt>
              </c:numCache>
            </c:numRef>
          </c:yVal>
          <c:smooth val="0"/>
          <c:extLst>
            <c:ext xmlns:c16="http://schemas.microsoft.com/office/drawing/2014/chart" uri="{C3380CC4-5D6E-409C-BE32-E72D297353CC}">
              <c16:uniqueId val="{00000013-E151-470A-BE33-CADA42792100}"/>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467366107940708E-2"/>
                  <c:y val="-6.2940995556566279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{7C954B6A-8434-4DBA-B393-35D28B7D0250}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CFD-4CB1-AD86-02D30DED4E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{C077EFE9-4FAC-4883-8989-23C09761405D}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FD-4CB1-AD86-02D30DED4E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{26332AC9-A219-437D-A815-DF84A7C34C5D}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FD-4CB1-AD86-02D30DED4E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{262BCBB2-699F-4AF2-BDB7-EF21946649A3}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FD-4CB1-AD86-02D30DED4E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{613837D9-1865-43E2-BDA3-335A30E51408}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FD-4CB1-AD86-02D30DED4EF0}"/>
                </c:ext>
              </c:extLst>
            </c:dLbl>
            <c:dLbl>
              <c:idx val="8"/>
              <c:layout>
                <c:manualLayout>
                  <c:x val="-3.9928617130280557E-2"/>
                  <c:y val="-6.189229861902162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{FE885D2A-B212-4809-91AF-B11335830278}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CFD-4CB1-AD86-02D30DED4EF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{D2547AF4-1F76-4CEA-AAC9-57BB81C2CDB2}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CFD-4CB1-AD86-02D30DED4EF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{23123146-06AD-4A90-9611-C50D462DCA9A}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CFD-4CB1-AD86-02D30DED4EF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{C33151F6-94B9-418C-A6AF-6B4D98F68BC2}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CFD-4CB1-AD86-02D30DED4E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11.3</c:v>
                </c:pt>
                <c:pt idx="16">
                  <c:v>11.7</c:v>
                </c:pt>
                <c:pt idx="24">
                  <c:v>12.8</c:v>
                </c:pt>
                <c:pt idx="32">
                  <c:v>13.4</c:v>
                </c:pt>
              </c:numCache>
            </c:numRef>
          </c:xVal>
          <c:yVal>
            <c:numRef>
              <c:f>公会計指標分析・財政指標組合せ分析表!$BP$73:$DC$73</c:f>
              <c:numCache>
                <c:formatCode>#,##0.0;"▲ "#,##0.0</c:formatCode>
                <c:ptCount val="40"/>
                <c:pt idx="0">
                  <c:v>157.69999999999999</c:v>
                </c:pt>
                <c:pt idx="8">
                  <c:v>149.19999999999999</c:v>
                </c:pt>
                <c:pt idx="16">
                  <c:v>137.4</c:v>
                </c:pt>
                <c:pt idx="24">
                  <c:v>143.6</c:v>
                </c:pt>
                <c:pt idx="32">
                  <c:v>126.7</c:v>
                </c:pt>
              </c:numCache>
            </c:numRef>
          </c:yVal>
          <c:smooth val="0"/>
          <c:extLst>
            <c:ext xmlns:c16="http://schemas.microsoft.com/office/drawing/2014/chart" uri="{C3380CC4-5D6E-409C-BE32-E72D297353CC}">
              <c16:uniqueId val="{00000009-CCFD-4CB1-AD86-02D30DED4E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696950900118546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{1EA2C86F-4304-4B67-980F-74E6AC651B09}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CFD-4CB1-AD86-02D30DED4E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{BD1B7B65-C6D5-4062-8E8D-5E5956D22D1F}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FD-4CB1-AD86-02D30DED4E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{A1FB279D-AA90-4260-A7D1-9F7F0BCABF90}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FD-4CB1-AD86-02D30DED4E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{33449649-B4FB-49F5-97CF-C01244D46BFF}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FD-4CB1-AD86-02D30DED4E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{5F4A9DF6-2362-43C2-8A5A-A3AE3FF55816}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FD-4CB1-AD86-02D30DED4EF0}"/>
                </c:ext>
              </c:extLst>
            </c:dLbl>
            <c:dLbl>
              <c:idx val="8"/>
              <c:layout>
                <c:manualLayout>
                  <c:x val="-2.869903233810278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{FC894667-1418-49D6-A484-AA1AAFDB9BFB}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CFD-4CB1-AD86-02D30DED4EF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{6485D60C-2324-43EC-833A-3179C335A766}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CFD-4CB1-AD86-02D30DED4EF0}"/>
                </c:ext>
              </c:extLst>
            </c:dLbl>
            <c:dLbl>
              <c:idx val="24"/>
              <c:layout>
                <c:manualLayout>
                  <c:x val="-2.869903233810272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{26242747-BCEC-4B8C-B2B6-847E7259721D}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CFD-4CB1-AD86-02D30DED4EF0}"/>
                </c:ext>
              </c:extLst>
            </c:dLbl>
            <c:dLbl>
              <c:idx val="32"/>
              <c:layout>
                <c:manualLayout>
                  <c:x val="-3.469695090011854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{384D45D2-D4DC-4BF0-9FA7-9118EDB69E50}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CFD-4CB1-AD86-02D30DED4E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CCFD-4CB1-AD86-02D30DED4EF0}"/>
            </c:ext>
          </c:extLst>
        </c:ser>
        <c:dLbls>
          <c:showLegendKey val="0"/>
          <c:showVal val="1"/>
          <c:showCatName val="0"/>
          <c:showSerName val="0"/>
          <c:showPercent val="0"/>
          <c:showBubbleSize val="0"/>
        </c:dLbls>
        <c:axId val="84219776"/>
        <c:axId val="84234240"/>
      </c:scatterChart>
      <c:valAx>
        <c:axId val="84219776"/>
        <c:scaling>
          <c:orientation val="minMax"/>
          <c:max val="14"/>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ポイント増加し、単年度でも</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実質公債費比率の分子（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）が前年度と比較して減少している。</a:t>
          </a:r>
        </a:p>
        <a:p>
          <a:r>
            <a:rPr kumimoji="1" lang="ja-JP" altLang="en-US" sz="1400">
              <a:latin typeface="ＭＳ ゴシック" pitchFamily="49" charset="-128"/>
              <a:ea typeface="ＭＳ ゴシック" pitchFamily="49" charset="-128"/>
            </a:rPr>
            <a:t>　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）が前年度と比較して減少していることから、実質公債費比率（分子）の構造については、前年度と比較して増加となる。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将来負担比率については、前年度と比較して改善している。</a:t>
          </a:r>
        </a:p>
        <a:p>
          <a:r>
            <a:rPr kumimoji="1" lang="ja-JP" altLang="en-US" sz="1400">
              <a:latin typeface="ＭＳ ゴシック" pitchFamily="49" charset="-128"/>
              <a:ea typeface="ＭＳ ゴシック" pitchFamily="49" charset="-128"/>
            </a:rPr>
            <a:t>　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）における一般会計等に係る地方債の現在高が減少し、また、公営企業の経営戦略等の成果として、公営企業債等繰入見込額が前年度と比較して減少している。</a:t>
          </a: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）が前年度と比較して減少していることから、将来負担比率（分子）の構造については、前年度と比較して増加となる。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京都府亀岡市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百万円積み立てた一方、収支不足額を補うため、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ふるさと寄附金を京都・亀岡ふるさと力向上基金に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百万円積み立てた一方、各種事業経費の財源に充てるため、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・各種基金については、基金の設置目的に応じて、適正に運用を行っていく。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・河川整備基金：河川の改修整備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・生涯学習振興基金：生涯学習の振興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・社会福祉事業基金：社会福祉事業寄附金を、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・社会福祉事業基金：社会福祉事業の推進のため、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・各種基金の設置目的に応じて、運用を図る中で、まちづくりを推進していく。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・収支不足額を補うため、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・市債の償還計画を踏まえ、財政状況に応じて計画的に運用していく。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7D822C-F801-41B8-9673-B5310DC20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94A5A45-47E9-43A0-B743-86F6C47D9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DB440E4-269D-4C86-ACB6-FC91A531A61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C2BEEDC-B66E-4732-900E-B8CABB5253C8}"/>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1782358-D378-41C2-9691-8494B27A14ED}"/>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3F3A4F3-2BA8-4B58-A72C-D4AB86477476}"/>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EE02866-8B98-4117-8955-DDAD1337437C}"/>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752234B-E69D-4DA7-8D28-393416086DA5}"/>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B58D045-893E-4A3F-9B28-006ED754B761}"/>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11C4A58-5FFD-484A-82EC-49036C9DA406}"/>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37F4886-26A8-4180-8E84-F3854098B723}"/>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42CC540-85E1-4222-8FE0-C0EF93D2C90A}"/>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89,093
88,135
224.80
33,470,588
32,823,164
558,628
18,773,029
41,660,278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285214F-FA87-4C34-A239-3F6D95EC0018}"/>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660B0D6-8206-41EB-9BAE-DDA655C27CE4}"/>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CF12687-F26D-404D-B9E3-19DA9047065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98A2552-CEEE-4DA8-B099-22EAEDF084B4}"/>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0625FDB-1D0A-4454-943D-689853B7B98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7132CBD-05BC-4ABA-B467-07417475A3FE}"/>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9FFB9ED-2E58-4164-AA6C-01F55DCABAE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18DB8C4-7748-446A-85D1-E41209C15607}"/>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C6D0F57-04AB-4864-8224-DCB691CB477B}"/>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A0A50D9-F16E-4B6E-9241-0C478275C515}"/>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11069C4-A787-4165-AD96-120744BB0DE8}"/>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4C0FE57-3E1B-44C7-AE59-1F1DC0885A7C}"/>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4A6A93D-F53D-4B67-88BE-D669A444ABD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41DC3F6-9B31-419B-9DF2-BA47972FD4FB}"/>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704F8BB-5861-42F1-B38A-7FC0ED75BA28}"/>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E862C3F-CFE9-498E-997F-E7323C08944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A243AB8-FA8E-4B79-AF06-C64FBDB54356}"/>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0E4D73E-3CC9-4982-B27E-498197EA0968}"/>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82D3991B-02F7-4390-9CD5-54C8692FACA4}"/>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2730FF3-CFAF-45A0-9977-91A87D44D202}"/>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2D94E7A4-F182-4A42-9228-548F457FAB18}"/>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BEC6BCA-88B9-42D8-A432-E3DBBE35E80C}"/>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72C25F0-3508-4959-B3F2-544EB7C15C02}"/>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54D2CC4-D39D-4524-B681-99E6D0DC4AC4}"/>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37ED876-53A9-4A08-9D23-A98CC23BAC29}"/>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2400BE2-E979-4FCC-A652-FB27D0D69A0B}"/>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54E5C04-6D6F-4D59-9C07-A0769B82FFE4}"/>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73FF44F-0999-47A4-AAC6-6DAD31C60937}"/>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6DB197B-5336-4E1B-BD55-8B3F4C3CA340}"/>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7239EB9-EFE4-4FE4-A9F2-78E78045A31F}"/>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AA819C1-D4D7-4D57-BB4D-AE6E10FFE3B7}"/>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D8C6A11-2051-4841-A751-833E272DDE2C}"/>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1552BE2-20C0-4A4E-A12B-D87BC79154DF}"/>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3B6AAA9-3B4F-4010-9D28-E8905721F2D5}"/>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老朽化した公共施設の大規模改修等の推進により、類似団体、全国平均及び京都府平均と比較すると低い状況にある。</a:t>
          </a:r>
          <a:endParaRPr lang="ja-JP" altLang="ja-JP">
            <a:effectLst/>
          </a:endParaRPr>
        </a:p>
        <a:p>
          <a:r>
            <a:rPr kumimoji="1" lang="ja-JP" altLang="ja-JP" sz="1100">
              <a:solidFill>
                <a:schemeClr val="dk1"/>
              </a:solidFill>
              <a:effectLst/>
              <a:latin typeface="+mn-lt"/>
              <a:ea typeface="+mn-ea"/>
              <a:cs typeface="+mn-cs"/>
            </a:rPr>
            <a:t>　本市では、平成２８年９月に策定した亀岡市公共施設等総合管理計画に基づき、公共施設の更新・集約化・複合化・長寿命化などを長期的な視点で計画的に進めており、適宜実施内容の見直し等も行いながら、今後も適切な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2368DD1-5464-4696-B08E-100F914D0C3F}"/>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BC18028-91A0-4964-A0AA-7F8C4EDC2281}"/>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CD640B4-73B0-4FF7-9922-E0B12FF802DF}"/>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6B222EF2-ECCC-44DA-A81B-6AA326CFBD83}"/>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95669174-FEB9-4815-AE2A-470111169621}"/>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A14FE571-CB99-417F-9926-7ED691247BCF}"/>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198009A6-4DD9-4A33-A5B2-A5A786223D8D}"/>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1CC28C31-CE62-447D-BFB0-D526AA4BA9BA}"/>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6F7A477-0EB2-467B-8775-F91DC76EB7E1}"/>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929FBE6C-5CCC-4069-9634-D36F9416B002}"/>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E92677C-64A7-4EBE-9534-9B3563C229E3}"/>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1E8696A1-6B46-48A1-A57B-7CF25DCE18CF}"/>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BC91FBA0-3690-4FB9-82B0-2D0CB1D9A798}"/>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2AC6C349-24C0-44B8-AEA0-FCCBFDC53727}"/>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CA157F79-9FC1-4214-804B-B3D9C3DA5530}"/>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2AAA8420-B964-4C79-B437-D03EB1455416}"/>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C8D2431E-CF2B-4EB5-A34F-A1469E737E03}"/>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982E0454-85A2-4FF6-B735-7E4B74C95F64}"/>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74BFC83D-0DA7-491C-A942-BEE464ABA64D}"/>
            </a:ext>
          </a:extLst>
        </xdr:cNvPr>
        <xdr:cNvCxnSpPr/>
      </xdr:nvCxnSpPr>
      <xdr:spPr>
        <a:xfrm flipV="1">
          <a:off x="4300220" y="5158286"/>
          <a:ext cx="1270" cy="12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1D13D82A-BB0A-4C94-9982-EDADCCE8117B}"/>
            </a:ext>
          </a:extLst>
        </xdr:cNvPr>
        <xdr:cNvSpPr txBox="1"/>
      </xdr:nvSpPr>
      <xdr:spPr>
        <a:xfrm>
          <a:off x="4352925"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91ACB342-A8B4-4D89-B92C-2E2E950E054F}"/>
            </a:ext>
          </a:extLst>
        </xdr:cNvPr>
        <xdr:cNvCxnSpPr/>
      </xdr:nvCxnSpPr>
      <xdr:spPr>
        <a:xfrm>
          <a:off x="4213225" y="6430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BF336794-2556-4108-92F9-AAF6981A5D1B}"/>
            </a:ext>
          </a:extLst>
        </xdr:cNvPr>
        <xdr:cNvSpPr txBox="1"/>
      </xdr:nvSpPr>
      <xdr:spPr>
        <a:xfrm>
          <a:off x="4352925" y="49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D358829F-5506-4141-A202-D7079BD9403F}"/>
            </a:ext>
          </a:extLst>
        </xdr:cNvPr>
        <xdr:cNvCxnSpPr/>
      </xdr:nvCxnSpPr>
      <xdr:spPr>
        <a:xfrm>
          <a:off x="4213225" y="515828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a:extLst>
            <a:ext uri="{FF2B5EF4-FFF2-40B4-BE49-F238E27FC236}">
              <a16:creationId xmlns:a16="http://schemas.microsoft.com/office/drawing/2014/main" id="{4C8A0FF4-B421-4579-9075-36A0A547BD06}"/>
            </a:ext>
          </a:extLst>
        </xdr:cNvPr>
        <xdr:cNvSpPr txBox="1"/>
      </xdr:nvSpPr>
      <xdr:spPr>
        <a:xfrm>
          <a:off x="4352925" y="551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695A6E3F-1435-464F-A055-EDE003CEDFED}"/>
            </a:ext>
          </a:extLst>
        </xdr:cNvPr>
        <xdr:cNvSpPr/>
      </xdr:nvSpPr>
      <xdr:spPr>
        <a:xfrm>
          <a:off x="4251325" y="5659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3287D259-F3BE-4101-9812-958EE0F00A58}"/>
            </a:ext>
          </a:extLst>
        </xdr:cNvPr>
        <xdr:cNvSpPr/>
      </xdr:nvSpPr>
      <xdr:spPr>
        <a:xfrm>
          <a:off x="3616325" y="56744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B131B7E1-405E-439E-A41C-FA4AC2ADEE64}"/>
            </a:ext>
          </a:extLst>
        </xdr:cNvPr>
        <xdr:cNvSpPr/>
      </xdr:nvSpPr>
      <xdr:spPr>
        <a:xfrm>
          <a:off x="2930525" y="5640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a:extLst>
            <a:ext uri="{FF2B5EF4-FFF2-40B4-BE49-F238E27FC236}">
              <a16:creationId xmlns:a16="http://schemas.microsoft.com/office/drawing/2014/main" id="{555F7B11-06D8-47D4-BD62-4FDD9C11AD8B}"/>
            </a:ext>
          </a:extLst>
        </xdr:cNvPr>
        <xdr:cNvSpPr/>
      </xdr:nvSpPr>
      <xdr:spPr>
        <a:xfrm>
          <a:off x="2244725" y="57883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8FB22EA-BC21-469A-8750-0C60245D973F}"/>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DB072F4-9F38-4D9C-AAEA-D4DE7ADDEEF6}"/>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66E25D6-93A7-4B28-A8EA-F94C3162E18F}"/>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44C95CD-F919-48BD-8048-67A6D4BAFB93}"/>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659F219-2D5B-4AAF-A8DF-45F91052C4CB}"/>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1" name="楕円 80">
          <a:extLst>
            <a:ext uri="{FF2B5EF4-FFF2-40B4-BE49-F238E27FC236}">
              <a16:creationId xmlns:a16="http://schemas.microsoft.com/office/drawing/2014/main" id="{DFD999D1-2643-4D05-88CD-8CC8D6366C7B}"/>
            </a:ext>
          </a:extLst>
        </xdr:cNvPr>
        <xdr:cNvSpPr/>
      </xdr:nvSpPr>
      <xdr:spPr>
        <a:xfrm>
          <a:off x="4251325" y="57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151782</xdr:rowOff>
    </xdr:from>
    <xdr:ext cx="405111" cy="259045"/>
    <xdr:sp macro="" textlink="">
      <xdr:nvSpPr>
        <xdr:cNvPr id="82" name="有形固定資産減価償却率該当値テキスト">
          <a:extLst>
            <a:ext uri="{FF2B5EF4-FFF2-40B4-BE49-F238E27FC236}">
              <a16:creationId xmlns:a16="http://schemas.microsoft.com/office/drawing/2014/main" id="{E59084D3-2BB6-421E-A870-9E8DC6CD7C62}"/>
            </a:ext>
          </a:extLst>
        </xdr:cNvPr>
        <xdr:cNvSpPr txBox="1"/>
      </xdr:nvSpPr>
      <xdr:spPr>
        <a:xfrm>
          <a:off x="4352925" y="572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83" name="楕円 82">
          <a:extLst>
            <a:ext uri="{FF2B5EF4-FFF2-40B4-BE49-F238E27FC236}">
              <a16:creationId xmlns:a16="http://schemas.microsoft.com/office/drawing/2014/main" id="{D02DA935-9C04-4B89-9DAF-FB0C93E28333}"/>
            </a:ext>
          </a:extLst>
        </xdr:cNvPr>
        <xdr:cNvSpPr/>
      </xdr:nvSpPr>
      <xdr:spPr>
        <a:xfrm>
          <a:off x="3616325" y="5791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108222</xdr:rowOff>
    </xdr:to>
    <xdr:cxnSp macro="">
      <xdr:nvCxnSpPr>
        <xdr:cNvPr id="84" name="直線コネクタ 83">
          <a:extLst>
            <a:ext uri="{FF2B5EF4-FFF2-40B4-BE49-F238E27FC236}">
              <a16:creationId xmlns:a16="http://schemas.microsoft.com/office/drawing/2014/main" id="{08CE194F-A52F-42D3-9435-7A2B4C9448A1}"/>
            </a:ext>
          </a:extLst>
        </xdr:cNvPr>
        <xdr:cNvCxnSpPr/>
      </xdr:nvCxnSpPr>
      <xdr:spPr>
        <a:xfrm flipV="1">
          <a:off x="3667125" y="5786755"/>
          <a:ext cx="635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楕円 84">
          <a:extLst>
            <a:ext uri="{FF2B5EF4-FFF2-40B4-BE49-F238E27FC236}">
              <a16:creationId xmlns:a16="http://schemas.microsoft.com/office/drawing/2014/main" id="{202D1012-6304-4EDD-B298-650B3C0B38BC}"/>
            </a:ext>
          </a:extLst>
        </xdr:cNvPr>
        <xdr:cNvSpPr/>
      </xdr:nvSpPr>
      <xdr:spPr>
        <a:xfrm>
          <a:off x="2930525" y="58408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108222</xdr:rowOff>
    </xdr:from>
    <xdr:to>
      <xdr:col>19</xdr:col>
      <xdr:colOff>136525</xdr:colOff>
      <xdr:row>30</xdr:row>
      <xdr:rowOff>157571</xdr:rowOff>
    </xdr:to>
    <xdr:cxnSp macro="">
      <xdr:nvCxnSpPr>
        <xdr:cNvPr id="86" name="直線コネクタ 85">
          <a:extLst>
            <a:ext uri="{FF2B5EF4-FFF2-40B4-BE49-F238E27FC236}">
              <a16:creationId xmlns:a16="http://schemas.microsoft.com/office/drawing/2014/main" id="{80433EAA-FC6F-4B47-875D-1D81923A1C73}"/>
            </a:ext>
          </a:extLst>
        </xdr:cNvPr>
        <xdr:cNvCxnSpPr/>
      </xdr:nvCxnSpPr>
      <xdr:spPr>
        <a:xfrm flipV="1">
          <a:off x="2981325" y="5842272"/>
          <a:ext cx="6858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7" name="楕円 86">
          <a:extLst>
            <a:ext uri="{FF2B5EF4-FFF2-40B4-BE49-F238E27FC236}">
              <a16:creationId xmlns:a16="http://schemas.microsoft.com/office/drawing/2014/main" id="{66F14125-3D04-4715-B672-1AF51ADA3066}"/>
            </a:ext>
          </a:extLst>
        </xdr:cNvPr>
        <xdr:cNvSpPr/>
      </xdr:nvSpPr>
      <xdr:spPr>
        <a:xfrm>
          <a:off x="2244725" y="59886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157571</xdr:rowOff>
    </xdr:from>
    <xdr:to>
      <xdr:col>15</xdr:col>
      <xdr:colOff>136525</xdr:colOff>
      <xdr:row>31</xdr:row>
      <xdr:rowOff>140335</xdr:rowOff>
    </xdr:to>
    <xdr:cxnSp macro="">
      <xdr:nvCxnSpPr>
        <xdr:cNvPr id="88" name="直線コネクタ 87">
          <a:extLst>
            <a:ext uri="{FF2B5EF4-FFF2-40B4-BE49-F238E27FC236}">
              <a16:creationId xmlns:a16="http://schemas.microsoft.com/office/drawing/2014/main" id="{304A9DC7-4D32-43B0-94CB-71DDA91379BD}"/>
            </a:ext>
          </a:extLst>
        </xdr:cNvPr>
        <xdr:cNvCxnSpPr/>
      </xdr:nvCxnSpPr>
      <xdr:spPr>
        <a:xfrm flipV="1">
          <a:off x="2295525" y="5891621"/>
          <a:ext cx="685800" cy="1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a:extLst>
            <a:ext uri="{FF2B5EF4-FFF2-40B4-BE49-F238E27FC236}">
              <a16:creationId xmlns:a16="http://schemas.microsoft.com/office/drawing/2014/main" id="{FF4840B2-AF11-4D8D-A475-D0D617B9B4F4}"/>
            </a:ext>
          </a:extLst>
        </xdr:cNvPr>
        <xdr:cNvSpPr txBox="1"/>
      </xdr:nvSpPr>
      <xdr:spPr>
        <a:xfrm>
          <a:off x="3470919" y="545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a:extLst>
            <a:ext uri="{FF2B5EF4-FFF2-40B4-BE49-F238E27FC236}">
              <a16:creationId xmlns:a16="http://schemas.microsoft.com/office/drawing/2014/main" id="{74F7A528-2931-4F12-9A74-E74D83FCE8AD}"/>
            </a:ext>
          </a:extLst>
        </xdr:cNvPr>
        <xdr:cNvSpPr txBox="1"/>
      </xdr:nvSpPr>
      <xdr:spPr>
        <a:xfrm>
          <a:off x="2797819" y="542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91" name="n_3aveValue有形固定資産減価償却率">
          <a:extLst>
            <a:ext uri="{FF2B5EF4-FFF2-40B4-BE49-F238E27FC236}">
              <a16:creationId xmlns:a16="http://schemas.microsoft.com/office/drawing/2014/main" id="{497FD517-3528-450E-9EAF-4BA1B65669C0}"/>
            </a:ext>
          </a:extLst>
        </xdr:cNvPr>
        <xdr:cNvSpPr txBox="1"/>
      </xdr:nvSpPr>
      <xdr:spPr>
        <a:xfrm>
          <a:off x="2112019" y="5569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150149</xdr:rowOff>
    </xdr:from>
    <xdr:ext cx="405111" cy="259045"/>
    <xdr:sp macro="" textlink="">
      <xdr:nvSpPr>
        <xdr:cNvPr id="92" name="n_1mainValue有形固定資産減価償却率">
          <a:extLst>
            <a:ext uri="{FF2B5EF4-FFF2-40B4-BE49-F238E27FC236}">
              <a16:creationId xmlns:a16="http://schemas.microsoft.com/office/drawing/2014/main" id="{C44A7718-94D9-4F1B-9DB5-42EB87C8D0E1}"/>
            </a:ext>
          </a:extLst>
        </xdr:cNvPr>
        <xdr:cNvSpPr txBox="1"/>
      </xdr:nvSpPr>
      <xdr:spPr>
        <a:xfrm>
          <a:off x="3470919" y="588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93" name="n_2mainValue有形固定資産減価償却率">
          <a:extLst>
            <a:ext uri="{FF2B5EF4-FFF2-40B4-BE49-F238E27FC236}">
              <a16:creationId xmlns:a16="http://schemas.microsoft.com/office/drawing/2014/main" id="{627BAFE0-24DF-4C12-9245-12A671A3E411}"/>
            </a:ext>
          </a:extLst>
        </xdr:cNvPr>
        <xdr:cNvSpPr txBox="1"/>
      </xdr:nvSpPr>
      <xdr:spPr>
        <a:xfrm>
          <a:off x="2797819" y="592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4" name="n_3mainValue有形固定資産減価償却率">
          <a:extLst>
            <a:ext uri="{FF2B5EF4-FFF2-40B4-BE49-F238E27FC236}">
              <a16:creationId xmlns:a16="http://schemas.microsoft.com/office/drawing/2014/main" id="{ABE01BE2-986E-45B9-8E05-FD0B261C776C}"/>
            </a:ext>
          </a:extLst>
        </xdr:cNvPr>
        <xdr:cNvSpPr txBox="1"/>
      </xdr:nvSpPr>
      <xdr:spPr>
        <a:xfrm>
          <a:off x="2112019" y="607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A81C453-823E-474B-A57D-44160FBE8BDD}"/>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D53EB75-5157-4BA8-B1D0-3F809260A7C5}"/>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8E111478-4A91-45EE-B662-E232A91E3430}"/>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95FC56C-10D2-40C0-9DE9-86F590B31F74}"/>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898FFBAD-7337-4D4C-8845-5153B19B17BA}"/>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37A237E7-FCF1-4843-ADFF-514DB9DAF7D3}"/>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99ED2EF0-0013-4F7F-9F5D-A0A55A1073B2}"/>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E0B4525B-64C8-435F-8BE1-DEF66D9272A6}"/>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AD5A7811-99BB-49A6-ADB1-43CF2C21CAD9}"/>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F816D256-AF0D-44D5-915C-422AD32921D5}"/>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EF7D4667-7496-4DE3-97A2-2AC2EA3EE039}"/>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5E977D31-5B69-4E87-A000-AD22BF6BF894}"/>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F7F5025B-FE83-465B-88B7-A4D416C286F9}"/>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類似団体及び全国平均と比較すると、高い状況にある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年度は前年度と比較すると投資的経費が減少し、市債の発行を抑制したことから将来負担比率は低くなっている。</a:t>
          </a:r>
          <a:endParaRPr lang="ja-JP" altLang="ja-JP">
            <a:effectLst/>
          </a:endParaRPr>
        </a:p>
        <a:p>
          <a:r>
            <a:rPr kumimoji="1" lang="ja-JP" altLang="ja-JP" sz="1100">
              <a:solidFill>
                <a:schemeClr val="dk1"/>
              </a:solidFill>
              <a:effectLst/>
              <a:latin typeface="+mn-lt"/>
              <a:ea typeface="+mn-ea"/>
              <a:cs typeface="+mn-cs"/>
            </a:rPr>
            <a:t>　歳入の確保及び経常経費の更なる見直しを図るとともに、元金償還を上回らない市債発行により、市債残高の減少に努める。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9898398C-10F0-4BBB-AE18-029263889601}"/>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AED3AA94-C920-429B-A946-C10DF2ABECDB}"/>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7A939DC3-149A-412A-89F7-62AFE198A2CC}"/>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288B2A0B-8224-4312-8702-E6DAA9DB205B}"/>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7481A9F9-6C2C-4277-8D66-923B71837393}"/>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18F7ED37-A209-4607-B8AC-DA0E6B9C82BC}"/>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52E7365B-6EB8-43A6-B7F7-6D551A4F9375}"/>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79A37243-8D36-427F-8EA4-6475FD8BBE18}"/>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5A3F9AF0-4419-4E27-B29F-51CFE3713FA1}"/>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22954D69-73F7-4410-B695-D614F880503C}"/>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14146A2E-5107-437B-B0D8-260F4F88A53A}"/>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CC9FA4B9-2F6C-4C16-BF28-980A2286939F}"/>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8CC6CF28-5E15-4FEB-A954-63C8A2C9C94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5A69E658-35D7-4A23-8DDA-210C6F009EC2}"/>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3D8101DB-313B-471E-9C37-8CE4C05B684A}"/>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50F5307E-27A3-4F85-88E2-A8A143B2DE32}"/>
            </a:ext>
          </a:extLst>
        </xdr:cNvPr>
        <xdr:cNvCxnSpPr/>
      </xdr:nvCxnSpPr>
      <xdr:spPr>
        <a:xfrm flipV="1">
          <a:off x="13323570" y="5169733"/>
          <a:ext cx="1269" cy="137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8742452A-536F-4911-8A2C-903EC1D818D6}"/>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AD00519F-928D-43E2-B985-8E6A1BBAF074}"/>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24F9A7EE-AFEB-462B-B7B2-4BC09090FC3B}"/>
            </a:ext>
          </a:extLst>
        </xdr:cNvPr>
        <xdr:cNvSpPr txBox="1"/>
      </xdr:nvSpPr>
      <xdr:spPr>
        <a:xfrm>
          <a:off x="13376275" y="49513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BB3B5F23-B6C7-451A-89BE-CDAC1D4AD9E2}"/>
            </a:ext>
          </a:extLst>
        </xdr:cNvPr>
        <xdr:cNvCxnSpPr/>
      </xdr:nvCxnSpPr>
      <xdr:spPr>
        <a:xfrm>
          <a:off x="13255625" y="5169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a:extLst>
            <a:ext uri="{FF2B5EF4-FFF2-40B4-BE49-F238E27FC236}">
              <a16:creationId xmlns:a16="http://schemas.microsoft.com/office/drawing/2014/main" id="{D870AAC1-38F8-4868-9693-48056BE5847D}"/>
            </a:ext>
          </a:extLst>
        </xdr:cNvPr>
        <xdr:cNvSpPr txBox="1"/>
      </xdr:nvSpPr>
      <xdr:spPr>
        <a:xfrm>
          <a:off x="13376275" y="5733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26D3BB9B-909A-444D-AD5B-5E94CD7774C0}"/>
            </a:ext>
          </a:extLst>
        </xdr:cNvPr>
        <xdr:cNvSpPr/>
      </xdr:nvSpPr>
      <xdr:spPr>
        <a:xfrm>
          <a:off x="13293725" y="57484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1CF58EF0-2EEA-45E9-9052-8832865FB93E}"/>
            </a:ext>
          </a:extLst>
        </xdr:cNvPr>
        <xdr:cNvSpPr/>
      </xdr:nvSpPr>
      <xdr:spPr>
        <a:xfrm>
          <a:off x="12639675" y="5711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3ECEC8B-6471-4130-8753-13F9F29F6D99}"/>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E29B0FB-A5D8-4CA3-941C-A3C975EC07F2}"/>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23BF3A0D-D6B6-40F9-8DD0-8AB5C7A2A9B7}"/>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3654D6C-CF66-4998-BBD6-C4C38545195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173330A-CC98-4352-B99F-4126C0E9E267}"/>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44944</xdr:rowOff>
    </xdr:from>
    <xdr:to>
      <xdr:col>76</xdr:col>
      <xdr:colOff>73025</xdr:colOff>
      <xdr:row>28</xdr:row>
      <xdr:rowOff>146544</xdr:rowOff>
    </xdr:to>
    <xdr:sp macro="" textlink="">
      <xdr:nvSpPr>
        <xdr:cNvPr id="136" name="楕円 135">
          <a:extLst>
            <a:ext uri="{FF2B5EF4-FFF2-40B4-BE49-F238E27FC236}">
              <a16:creationId xmlns:a16="http://schemas.microsoft.com/office/drawing/2014/main" id="{ABA60954-3932-40B8-BC18-D3C4D6A45795}"/>
            </a:ext>
          </a:extLst>
        </xdr:cNvPr>
        <xdr:cNvSpPr/>
      </xdr:nvSpPr>
      <xdr:spPr>
        <a:xfrm>
          <a:off x="13293725" y="54487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67821</xdr:rowOff>
    </xdr:from>
    <xdr:ext cx="469744" cy="259045"/>
    <xdr:sp macro="" textlink="">
      <xdr:nvSpPr>
        <xdr:cNvPr id="137" name="債務償還比率該当値テキスト">
          <a:extLst>
            <a:ext uri="{FF2B5EF4-FFF2-40B4-BE49-F238E27FC236}">
              <a16:creationId xmlns:a16="http://schemas.microsoft.com/office/drawing/2014/main" id="{9E90EF8D-FFC9-4546-A709-78630E4A23C6}"/>
            </a:ext>
          </a:extLst>
        </xdr:cNvPr>
        <xdr:cNvSpPr txBox="1"/>
      </xdr:nvSpPr>
      <xdr:spPr>
        <a:xfrm>
          <a:off x="13376275" y="530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136751</xdr:rowOff>
    </xdr:from>
    <xdr:to>
      <xdr:col>72</xdr:col>
      <xdr:colOff>123825</xdr:colOff>
      <xdr:row>28</xdr:row>
      <xdr:rowOff>66901</xdr:rowOff>
    </xdr:to>
    <xdr:sp macro="" textlink="">
      <xdr:nvSpPr>
        <xdr:cNvPr id="138" name="楕円 137">
          <a:extLst>
            <a:ext uri="{FF2B5EF4-FFF2-40B4-BE49-F238E27FC236}">
              <a16:creationId xmlns:a16="http://schemas.microsoft.com/office/drawing/2014/main" id="{2A05C636-AAEA-4E58-8884-8A54BC75E07F}"/>
            </a:ext>
          </a:extLst>
        </xdr:cNvPr>
        <xdr:cNvSpPr/>
      </xdr:nvSpPr>
      <xdr:spPr>
        <a:xfrm>
          <a:off x="12639675" y="53755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16101</xdr:rowOff>
    </xdr:from>
    <xdr:to>
      <xdr:col>76</xdr:col>
      <xdr:colOff>22225</xdr:colOff>
      <xdr:row>28</xdr:row>
      <xdr:rowOff>95744</xdr:rowOff>
    </xdr:to>
    <xdr:cxnSp macro="">
      <xdr:nvCxnSpPr>
        <xdr:cNvPr id="139" name="直線コネクタ 138">
          <a:extLst>
            <a:ext uri="{FF2B5EF4-FFF2-40B4-BE49-F238E27FC236}">
              <a16:creationId xmlns:a16="http://schemas.microsoft.com/office/drawing/2014/main" id="{2F41EDC1-E1AE-4E72-8451-EE77C54C4572}"/>
            </a:ext>
          </a:extLst>
        </xdr:cNvPr>
        <xdr:cNvCxnSpPr/>
      </xdr:nvCxnSpPr>
      <xdr:spPr>
        <a:xfrm>
          <a:off x="12690475" y="5419951"/>
          <a:ext cx="635000" cy="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a:extLst>
            <a:ext uri="{FF2B5EF4-FFF2-40B4-BE49-F238E27FC236}">
              <a16:creationId xmlns:a16="http://schemas.microsoft.com/office/drawing/2014/main" id="{AF38834E-1234-48EA-A491-209CF0C85C22}"/>
            </a:ext>
          </a:extLst>
        </xdr:cNvPr>
        <xdr:cNvSpPr txBox="1"/>
      </xdr:nvSpPr>
      <xdr:spPr>
        <a:xfrm>
          <a:off x="12461952" y="579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83428</xdr:rowOff>
    </xdr:from>
    <xdr:ext cx="469744" cy="259045"/>
    <xdr:sp macro="" textlink="">
      <xdr:nvSpPr>
        <xdr:cNvPr id="141" name="n_1mainValue債務償還比率">
          <a:extLst>
            <a:ext uri="{FF2B5EF4-FFF2-40B4-BE49-F238E27FC236}">
              <a16:creationId xmlns:a16="http://schemas.microsoft.com/office/drawing/2014/main" id="{3414828A-39B4-4253-958E-6A32B5FE6AC5}"/>
            </a:ext>
          </a:extLst>
        </xdr:cNvPr>
        <xdr:cNvSpPr txBox="1"/>
      </xdr:nvSpPr>
      <xdr:spPr>
        <a:xfrm>
          <a:off x="12461952" y="51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C365DF3-2645-4DBD-AB6D-E1BD254238EB}"/>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98217431-EC78-4598-B12E-D0FFA73E6F11}"/>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420C871B-3A22-43A7-B863-6129E15250F3}"/>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5A0A7D39-AAE0-4215-BC1C-DFC7086664BF}"/>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C3CAB78A-9DAE-4FCE-BE6A-B5A53E78DC44}"/>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E1D9C738-2CE6-48E8-B77C-9617229522BA}"/>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8555A6-CE0D-4E12-8C2B-6870082A8F2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876301-0F8D-4716-841F-5A066AC2239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41AB16-392F-4A97-AB3D-C42FE968F06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0C0BD2-7F64-400E-9C35-A0277FB0CB2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472D6B-EBD3-477C-89E9-29CE9D4ADB0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E901F7-909E-4C0A-B671-CA0199EA18F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89A6BC-6635-4103-B2A8-200854D10E3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A79C84-8685-4EBE-A4B2-2820F212C95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B7A42F-0612-4111-910B-0573D56DF43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9E021D-D97B-4155-8F2F-7D0F8455BEB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89,093
88,135
224.80
33,470,588
32,823,164
558,628
18,773,029
41,660,278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F66260-9562-4F4F-B6C9-4817C60BF86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C819F8-8C0C-4A35-92D1-F398FC319D75}"/>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EFAA93-618E-4DB7-850C-71CE2491044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F5A510-CC53-4B06-8E51-915DBA337FD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E549D9-41F4-4A2E-AE5F-F7FB5B2576C8}"/>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19BB5B-C4BE-4004-8033-F01BA69B5BEC}"/>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1748CA-1A11-4B64-B28F-6776F872A33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0C564F-4E60-4780-AFF0-D8E1365858E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B71278-1E41-4CCC-9D08-A612256CCDF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E5F965-ED21-4EA2-9686-56B1FB0E204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8E81D7-2CD5-41A8-9045-24C44C04FFC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87031A-F9E4-4CCA-BCCA-34C34A23004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71918F-B09A-4885-A0F4-2E7E7898F46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2784F1-6D2A-42E7-AECD-1200C13C33A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B1E795-2C3A-4366-99DA-6FC9415CC37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453585-61CB-484C-877E-1157C9C64BA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2F3D7A-CC0D-4650-B12E-81DE8CB0BCB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9BF389-F8CA-4D97-AA9A-A93CD28AEDBD}"/>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12DEDB-AE1C-4D0A-BBCE-F5D01927761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663C533-CB3C-48F2-80B0-856AF2A33C5E}"/>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68C4811-FEC0-4C0B-A5BD-F7A322A7812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CA30A91-407B-42F3-9F84-BE3D2FEA2C6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E75F943-0502-4F1B-ABCD-4A0DF9514087}"/>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0645227-09ED-4951-A5B7-D99E2526062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E72EBC5-4EC9-46B7-9482-35F0329C495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CF60161-5762-4792-8D20-45776AA2AF4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9C758CB-EBFA-4C21-8FC6-659469B6192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F9BE293-A982-41E5-A7B1-232AFA383F23}"/>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171170A-A922-4033-AC0A-521525F9B1A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B1E5F0D-218D-4769-8E2F-254EF0EEA8F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872DE65-B999-42A1-B734-AFE0D2B9FD9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FC107E1-D3AA-44DE-B357-775CB2E6B783}"/>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0F6C233-171E-4374-9A9D-BC438675AF1F}"/>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5B0E908-1B0E-4211-9E85-EF3E4E2737B3}"/>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2EA892D-FC26-46A4-8A32-66EA6F7309A4}"/>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173951C-10C7-4888-91B6-59DF4F05185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3AAF095-20D1-423C-A2F1-7EEC331D31D9}"/>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9733A59-D9F7-4BE4-870F-3F5A70224D4A}"/>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707D25C-EC2E-43E3-AC9D-667E4820E94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7901E88-612A-48F1-AC1D-659DB64BA23F}"/>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B476171-67E3-4381-8A6A-D71753DAD71B}"/>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704862E-4DC4-4F58-A97D-748D606C8FDA}"/>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F5DF77-F012-47CA-ADBF-AE14A7038D5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012CA5B-D0CD-4A07-B284-DED5E69A2DA9}"/>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4A19856-B878-4C95-955A-7CFE591D1325}"/>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2EDF56A1-59E5-49F3-A475-EDA13E443D6C}"/>
            </a:ext>
          </a:extLst>
        </xdr:cNvPr>
        <xdr:cNvCxnSpPr/>
      </xdr:nvCxnSpPr>
      <xdr:spPr>
        <a:xfrm flipV="1">
          <a:off x="4177665" y="5485130"/>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F45C74CD-C7AB-4D52-B47E-1B4E00E855B9}"/>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347D0E97-A7F3-44CA-83FA-89FAF326B22B}"/>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DB6DDF26-94B4-487C-824E-D23828450081}"/>
            </a:ext>
          </a:extLst>
        </xdr:cNvPr>
        <xdr:cNvSpPr txBox="1"/>
      </xdr:nvSpPr>
      <xdr:spPr>
        <a:xfrm>
          <a:off x="421640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F41EEBF8-C5BD-4618-87A3-B6B50C21493C}"/>
            </a:ext>
          </a:extLst>
        </xdr:cNvPr>
        <xdr:cNvCxnSpPr/>
      </xdr:nvCxnSpPr>
      <xdr:spPr>
        <a:xfrm>
          <a:off x="4108450" y="5485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2EF3932F-2A9D-4176-ABD2-8DF2DCBC8D0A}"/>
            </a:ext>
          </a:extLst>
        </xdr:cNvPr>
        <xdr:cNvSpPr txBox="1"/>
      </xdr:nvSpPr>
      <xdr:spPr>
        <a:xfrm>
          <a:off x="4216400" y="587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D0C15898-D97E-4BBE-9CED-21AB8AA75214}"/>
            </a:ext>
          </a:extLst>
        </xdr:cNvPr>
        <xdr:cNvSpPr/>
      </xdr:nvSpPr>
      <xdr:spPr>
        <a:xfrm>
          <a:off x="4127500" y="6019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C7C1B25E-212D-42C7-9091-E9DB65C83EFB}"/>
            </a:ext>
          </a:extLst>
        </xdr:cNvPr>
        <xdr:cNvSpPr/>
      </xdr:nvSpPr>
      <xdr:spPr>
        <a:xfrm>
          <a:off x="3384550" y="6042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D967C37A-B2D9-4882-95E4-00A21762A0DB}"/>
            </a:ext>
          </a:extLst>
        </xdr:cNvPr>
        <xdr:cNvSpPr/>
      </xdr:nvSpPr>
      <xdr:spPr>
        <a:xfrm>
          <a:off x="257175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a:extLst>
            <a:ext uri="{FF2B5EF4-FFF2-40B4-BE49-F238E27FC236}">
              <a16:creationId xmlns:a16="http://schemas.microsoft.com/office/drawing/2014/main" id="{F9544D46-FDF8-421D-A3D3-373ACD05BFEA}"/>
            </a:ext>
          </a:extLst>
        </xdr:cNvPr>
        <xdr:cNvSpPr/>
      </xdr:nvSpPr>
      <xdr:spPr>
        <a:xfrm>
          <a:off x="1778000" y="613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F6B1C64-4D4C-4952-8361-298A8551CF0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095C44-EC89-4DD0-B40F-3072F077D105}"/>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B119AA0-FB6A-4925-9407-8CF99FE1D52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F0C307-DDCE-4DE7-84D5-F2D4A95E707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01A1A02-B8CC-42D2-BBFA-596174576F3D}"/>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2" name="楕円 71">
          <a:extLst>
            <a:ext uri="{FF2B5EF4-FFF2-40B4-BE49-F238E27FC236}">
              <a16:creationId xmlns:a16="http://schemas.microsoft.com/office/drawing/2014/main" id="{1873C10D-F926-4D63-8B94-7625F34F206D}"/>
            </a:ext>
          </a:extLst>
        </xdr:cNvPr>
        <xdr:cNvSpPr/>
      </xdr:nvSpPr>
      <xdr:spPr>
        <a:xfrm>
          <a:off x="4127500" y="6112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140987</xdr:rowOff>
    </xdr:from>
    <xdr:ext cx="405111" cy="259045"/>
    <xdr:sp macro="" textlink="">
      <xdr:nvSpPr>
        <xdr:cNvPr id="73" name="【道路】&#10;有形固定資産減価償却率該当値テキスト">
          <a:extLst>
            <a:ext uri="{FF2B5EF4-FFF2-40B4-BE49-F238E27FC236}">
              <a16:creationId xmlns:a16="http://schemas.microsoft.com/office/drawing/2014/main" id="{F2432217-AA9F-4951-9BF5-A9829D6B8696}"/>
            </a:ext>
          </a:extLst>
        </xdr:cNvPr>
        <xdr:cNvSpPr txBox="1"/>
      </xdr:nvSpPr>
      <xdr:spPr>
        <a:xfrm>
          <a:off x="42164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23767</xdr:rowOff>
    </xdr:from>
    <xdr:to>
      <xdr:col>20</xdr:col>
      <xdr:colOff>38100</xdr:colOff>
      <xdr:row>37</xdr:row>
      <xdr:rowOff>125367</xdr:rowOff>
    </xdr:to>
    <xdr:sp macro="" textlink="">
      <xdr:nvSpPr>
        <xdr:cNvPr id="74" name="楕円 73">
          <a:extLst>
            <a:ext uri="{FF2B5EF4-FFF2-40B4-BE49-F238E27FC236}">
              <a16:creationId xmlns:a16="http://schemas.microsoft.com/office/drawing/2014/main" id="{933C4F6A-DA25-49E5-A14F-FC2D49DC6623}"/>
            </a:ext>
          </a:extLst>
        </xdr:cNvPr>
        <xdr:cNvSpPr/>
      </xdr:nvSpPr>
      <xdr:spPr>
        <a:xfrm>
          <a:off x="3384550" y="61388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74567</xdr:rowOff>
    </xdr:to>
    <xdr:cxnSp macro="">
      <xdr:nvCxnSpPr>
        <xdr:cNvPr id="75" name="直線コネクタ 74">
          <a:extLst>
            <a:ext uri="{FF2B5EF4-FFF2-40B4-BE49-F238E27FC236}">
              <a16:creationId xmlns:a16="http://schemas.microsoft.com/office/drawing/2014/main" id="{0B380A76-A418-40FD-AF6F-AB5FA045AE2A}"/>
            </a:ext>
          </a:extLst>
        </xdr:cNvPr>
        <xdr:cNvCxnSpPr/>
      </xdr:nvCxnSpPr>
      <xdr:spPr>
        <a:xfrm flipV="1">
          <a:off x="3429000" y="6156960"/>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54792</xdr:rowOff>
    </xdr:from>
    <xdr:to>
      <xdr:col>15</xdr:col>
      <xdr:colOff>101600</xdr:colOff>
      <xdr:row>37</xdr:row>
      <xdr:rowOff>156392</xdr:rowOff>
    </xdr:to>
    <xdr:sp macro="" textlink="">
      <xdr:nvSpPr>
        <xdr:cNvPr id="76" name="楕円 75">
          <a:extLst>
            <a:ext uri="{FF2B5EF4-FFF2-40B4-BE49-F238E27FC236}">
              <a16:creationId xmlns:a16="http://schemas.microsoft.com/office/drawing/2014/main" id="{5AF1DD1B-03F2-4201-9E1A-64D6FFC3E4D9}"/>
            </a:ext>
          </a:extLst>
        </xdr:cNvPr>
        <xdr:cNvSpPr/>
      </xdr:nvSpPr>
      <xdr:spPr>
        <a:xfrm>
          <a:off x="257175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105592</xdr:rowOff>
    </xdr:to>
    <xdr:cxnSp macro="">
      <xdr:nvCxnSpPr>
        <xdr:cNvPr id="77" name="直線コネクタ 76">
          <a:extLst>
            <a:ext uri="{FF2B5EF4-FFF2-40B4-BE49-F238E27FC236}">
              <a16:creationId xmlns:a16="http://schemas.microsoft.com/office/drawing/2014/main" id="{3EB69C2F-9C66-4B87-A4B6-F9E8304BEFBC}"/>
            </a:ext>
          </a:extLst>
        </xdr:cNvPr>
        <xdr:cNvCxnSpPr/>
      </xdr:nvCxnSpPr>
      <xdr:spPr>
        <a:xfrm flipV="1">
          <a:off x="2622550" y="6189617"/>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115207</xdr:rowOff>
    </xdr:from>
    <xdr:to>
      <xdr:col>10</xdr:col>
      <xdr:colOff>165100</xdr:colOff>
      <xdr:row>35</xdr:row>
      <xdr:rowOff>45357</xdr:rowOff>
    </xdr:to>
    <xdr:sp macro="" textlink="">
      <xdr:nvSpPr>
        <xdr:cNvPr id="78" name="楕円 77">
          <a:extLst>
            <a:ext uri="{FF2B5EF4-FFF2-40B4-BE49-F238E27FC236}">
              <a16:creationId xmlns:a16="http://schemas.microsoft.com/office/drawing/2014/main" id="{D9EFF652-FC09-4C5C-A568-B9940CE53027}"/>
            </a:ext>
          </a:extLst>
        </xdr:cNvPr>
        <xdr:cNvSpPr/>
      </xdr:nvSpPr>
      <xdr:spPr>
        <a:xfrm>
          <a:off x="1778000" y="5734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166007</xdr:rowOff>
    </xdr:from>
    <xdr:to>
      <xdr:col>15</xdr:col>
      <xdr:colOff>50800</xdr:colOff>
      <xdr:row>37</xdr:row>
      <xdr:rowOff>105592</xdr:rowOff>
    </xdr:to>
    <xdr:cxnSp macro="">
      <xdr:nvCxnSpPr>
        <xdr:cNvPr id="79" name="直線コネクタ 78">
          <a:extLst>
            <a:ext uri="{FF2B5EF4-FFF2-40B4-BE49-F238E27FC236}">
              <a16:creationId xmlns:a16="http://schemas.microsoft.com/office/drawing/2014/main" id="{CE90E472-C69B-4070-9178-D6AA796EF690}"/>
            </a:ext>
          </a:extLst>
        </xdr:cNvPr>
        <xdr:cNvCxnSpPr/>
      </xdr:nvCxnSpPr>
      <xdr:spPr>
        <a:xfrm>
          <a:off x="1828800" y="5785757"/>
          <a:ext cx="793750" cy="4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a:extLst>
            <a:ext uri="{FF2B5EF4-FFF2-40B4-BE49-F238E27FC236}">
              <a16:creationId xmlns:a16="http://schemas.microsoft.com/office/drawing/2014/main" id="{46A42C5B-FC82-4FC9-8142-F464B6CA8745}"/>
            </a:ext>
          </a:extLst>
        </xdr:cNvPr>
        <xdr:cNvSpPr txBox="1"/>
      </xdr:nvSpPr>
      <xdr:spPr>
        <a:xfrm>
          <a:off x="3239144" y="582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a:extLst>
            <a:ext uri="{FF2B5EF4-FFF2-40B4-BE49-F238E27FC236}">
              <a16:creationId xmlns:a16="http://schemas.microsoft.com/office/drawing/2014/main" id="{30BA107B-DA22-4007-9BC7-33C5AFD32E82}"/>
            </a:ext>
          </a:extLst>
        </xdr:cNvPr>
        <xdr:cNvSpPr txBox="1"/>
      </xdr:nvSpPr>
      <xdr:spPr>
        <a:xfrm>
          <a:off x="24390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111596</xdr:rowOff>
    </xdr:from>
    <xdr:ext cx="405111" cy="259045"/>
    <xdr:sp macro="" textlink="">
      <xdr:nvSpPr>
        <xdr:cNvPr id="82" name="n_3aveValue【道路】&#10;有形固定資産減価償却率">
          <a:extLst>
            <a:ext uri="{FF2B5EF4-FFF2-40B4-BE49-F238E27FC236}">
              <a16:creationId xmlns:a16="http://schemas.microsoft.com/office/drawing/2014/main" id="{4D679C49-35CE-4CE7-8297-91077E22DBBD}"/>
            </a:ext>
          </a:extLst>
        </xdr:cNvPr>
        <xdr:cNvSpPr txBox="1"/>
      </xdr:nvSpPr>
      <xdr:spPr>
        <a:xfrm>
          <a:off x="1645294" y="622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116494</xdr:rowOff>
    </xdr:from>
    <xdr:ext cx="405111" cy="259045"/>
    <xdr:sp macro="" textlink="">
      <xdr:nvSpPr>
        <xdr:cNvPr id="83" name="n_1mainValue【道路】&#10;有形固定資産減価償却率">
          <a:extLst>
            <a:ext uri="{FF2B5EF4-FFF2-40B4-BE49-F238E27FC236}">
              <a16:creationId xmlns:a16="http://schemas.microsoft.com/office/drawing/2014/main" id="{67028C25-7155-4C3F-A111-AAC3C88E4D48}"/>
            </a:ext>
          </a:extLst>
        </xdr:cNvPr>
        <xdr:cNvSpPr txBox="1"/>
      </xdr:nvSpPr>
      <xdr:spPr>
        <a:xfrm>
          <a:off x="323914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147518</xdr:rowOff>
    </xdr:from>
    <xdr:ext cx="405111" cy="259045"/>
    <xdr:sp macro="" textlink="">
      <xdr:nvSpPr>
        <xdr:cNvPr id="84" name="n_2mainValue【道路】&#10;有形固定資産減価償却率">
          <a:extLst>
            <a:ext uri="{FF2B5EF4-FFF2-40B4-BE49-F238E27FC236}">
              <a16:creationId xmlns:a16="http://schemas.microsoft.com/office/drawing/2014/main" id="{9AFCE3EC-BB06-40E2-81EC-B6F04790441D}"/>
            </a:ext>
          </a:extLst>
        </xdr:cNvPr>
        <xdr:cNvSpPr txBox="1"/>
      </xdr:nvSpPr>
      <xdr:spPr>
        <a:xfrm>
          <a:off x="2439044" y="6262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61884</xdr:rowOff>
    </xdr:from>
    <xdr:ext cx="405111" cy="259045"/>
    <xdr:sp macro="" textlink="">
      <xdr:nvSpPr>
        <xdr:cNvPr id="85" name="n_3mainValue【道路】&#10;有形固定資産減価償却率">
          <a:extLst>
            <a:ext uri="{FF2B5EF4-FFF2-40B4-BE49-F238E27FC236}">
              <a16:creationId xmlns:a16="http://schemas.microsoft.com/office/drawing/2014/main" id="{5304CFF2-7BFD-4546-8692-9E3274E1A047}"/>
            </a:ext>
          </a:extLst>
        </xdr:cNvPr>
        <xdr:cNvSpPr txBox="1"/>
      </xdr:nvSpPr>
      <xdr:spPr>
        <a:xfrm>
          <a:off x="1645294" y="551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7F975E27-9494-40F4-931E-957267D099F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C2101A0-5618-43BA-8376-FCD878A3C94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55D1A81-168B-4516-9EAD-DB38D729693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920C82E-DDF1-4A94-AC59-F681AC9C1D3A}"/>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29EE4AB-118B-40F5-BDC5-50B0A193336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46706C6-12F4-4CC6-BADC-C3E6B1D49FB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3F2510F-C06C-4D08-82AF-6367E78DAA9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10E7FDE2-9ABF-4B96-8AC0-080DAB16517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3CD3288F-5465-439B-ADEC-7AFD3B2C6283}"/>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753C61F-9954-4C66-93EC-8E7DA5CDDCA4}"/>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D15EDE5-ED2C-4FEE-8618-D646668A7B58}"/>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B631C46-5DD5-48B2-8F81-B3393B068B84}"/>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F3EBD68-F7C2-4C91-9ECC-9D8F1D813EB1}"/>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2158E30-596C-4237-B25A-E849A0BF1535}"/>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FF8D7914-14CF-468B-80B5-76EF109FCFB2}"/>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E0280033-156E-4D17-9BE2-B9A6EE38F124}"/>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D0DA0F51-FA7F-4C05-943B-2765C735A224}"/>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286849D0-2FBF-4BDE-8718-D7D509949849}"/>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97E188E-5681-4675-B0B7-F6745A7D851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D2652F53-552D-42D6-8D4E-C86575C31008}"/>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425AD49-5C19-42B2-ADB4-7D6FA59858D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BFB201F9-E193-4A2C-BBF7-931ACA498FB7}"/>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525C8569-0999-4F90-8BB1-1E89B432D9A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80EB5696-93E3-45E6-BFD2-8FA9EA7ED861}"/>
            </a:ext>
          </a:extLst>
        </xdr:cNvPr>
        <xdr:cNvCxnSpPr/>
      </xdr:nvCxnSpPr>
      <xdr:spPr>
        <a:xfrm flipV="1">
          <a:off x="9429115" y="5566410"/>
          <a:ext cx="0" cy="138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E0601753-1712-46FF-82FC-F30C013AF9A1}"/>
            </a:ext>
          </a:extLst>
        </xdr:cNvPr>
        <xdr:cNvSpPr txBox="1"/>
      </xdr:nvSpPr>
      <xdr:spPr>
        <a:xfrm>
          <a:off x="9467850" y="69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CF5AF9E7-5DA5-4F9F-8516-8CE218062F86}"/>
            </a:ext>
          </a:extLst>
        </xdr:cNvPr>
        <xdr:cNvCxnSpPr/>
      </xdr:nvCxnSpPr>
      <xdr:spPr>
        <a:xfrm>
          <a:off x="9359900" y="6954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D7915A49-30C1-48AF-A8FB-F83487F62472}"/>
            </a:ext>
          </a:extLst>
        </xdr:cNvPr>
        <xdr:cNvSpPr txBox="1"/>
      </xdr:nvSpPr>
      <xdr:spPr>
        <a:xfrm>
          <a:off x="9467850" y="53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EE4A454A-E0FE-4561-8F0F-CF4BF87B3984}"/>
            </a:ext>
          </a:extLst>
        </xdr:cNvPr>
        <xdr:cNvCxnSpPr/>
      </xdr:nvCxnSpPr>
      <xdr:spPr>
        <a:xfrm>
          <a:off x="9359900" y="556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BD9FC3B5-F99F-4268-8A9B-AD123327A2F4}"/>
            </a:ext>
          </a:extLst>
        </xdr:cNvPr>
        <xdr:cNvSpPr txBox="1"/>
      </xdr:nvSpPr>
      <xdr:spPr>
        <a:xfrm>
          <a:off x="9467850" y="667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5154CCC5-B2B9-4F9D-A859-74D28035C44D}"/>
            </a:ext>
          </a:extLst>
        </xdr:cNvPr>
        <xdr:cNvSpPr/>
      </xdr:nvSpPr>
      <xdr:spPr>
        <a:xfrm>
          <a:off x="9398000" y="6818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AC00B7A7-BCA4-469F-B60B-945E9136912D}"/>
            </a:ext>
          </a:extLst>
        </xdr:cNvPr>
        <xdr:cNvSpPr/>
      </xdr:nvSpPr>
      <xdr:spPr>
        <a:xfrm>
          <a:off x="8636000" y="68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E6BF47D7-26F0-46B5-9A5B-E0FDD8DC7D18}"/>
            </a:ext>
          </a:extLst>
        </xdr:cNvPr>
        <xdr:cNvSpPr/>
      </xdr:nvSpPr>
      <xdr:spPr>
        <a:xfrm>
          <a:off x="7842250" y="682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8" name="フローチャート: 判断 117">
          <a:extLst>
            <a:ext uri="{FF2B5EF4-FFF2-40B4-BE49-F238E27FC236}">
              <a16:creationId xmlns:a16="http://schemas.microsoft.com/office/drawing/2014/main" id="{7DFCDFCE-1843-408F-8394-53A870E8CE64}"/>
            </a:ext>
          </a:extLst>
        </xdr:cNvPr>
        <xdr:cNvSpPr/>
      </xdr:nvSpPr>
      <xdr:spPr>
        <a:xfrm>
          <a:off x="7029450" y="67267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BDAEA21-4227-4154-9501-B676B12DE669}"/>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2FB0C95-B9EC-4D2E-8AC6-4AF9A1AD1B7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74FB55D-6CAB-42D4-ACCA-D6AC73B97EF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0DC351C-10CE-4EB6-93FC-DF7DC5EB0111}"/>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5B77A48-6860-4634-ACB5-681D5C3BEE4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60846</xdr:rowOff>
    </xdr:from>
    <xdr:to>
      <xdr:col>55</xdr:col>
      <xdr:colOff>50800</xdr:colOff>
      <xdr:row>41</xdr:row>
      <xdr:rowOff>162446</xdr:rowOff>
    </xdr:to>
    <xdr:sp macro="" textlink="">
      <xdr:nvSpPr>
        <xdr:cNvPr id="124" name="楕円 123">
          <a:extLst>
            <a:ext uri="{FF2B5EF4-FFF2-40B4-BE49-F238E27FC236}">
              <a16:creationId xmlns:a16="http://schemas.microsoft.com/office/drawing/2014/main" id="{2707EC6E-2598-4368-9007-D93E18385CAE}"/>
            </a:ext>
          </a:extLst>
        </xdr:cNvPr>
        <xdr:cNvSpPr/>
      </xdr:nvSpPr>
      <xdr:spPr>
        <a:xfrm>
          <a:off x="9398000" y="68362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FDF465FA-8F10-4767-97D6-B188B0A44DA1}"/>
            </a:ext>
          </a:extLst>
        </xdr:cNvPr>
        <xdr:cNvSpPr txBox="1"/>
      </xdr:nvSpPr>
      <xdr:spPr>
        <a:xfrm>
          <a:off x="9467850" y="679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61684</xdr:rowOff>
    </xdr:from>
    <xdr:to>
      <xdr:col>50</xdr:col>
      <xdr:colOff>165100</xdr:colOff>
      <xdr:row>41</xdr:row>
      <xdr:rowOff>163284</xdr:rowOff>
    </xdr:to>
    <xdr:sp macro="" textlink="">
      <xdr:nvSpPr>
        <xdr:cNvPr id="126" name="楕円 125">
          <a:extLst>
            <a:ext uri="{FF2B5EF4-FFF2-40B4-BE49-F238E27FC236}">
              <a16:creationId xmlns:a16="http://schemas.microsoft.com/office/drawing/2014/main" id="{B120A2B9-1DF4-419E-8B54-BC64F4766AF0}"/>
            </a:ext>
          </a:extLst>
        </xdr:cNvPr>
        <xdr:cNvSpPr/>
      </xdr:nvSpPr>
      <xdr:spPr>
        <a:xfrm>
          <a:off x="8636000" y="68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111646</xdr:rowOff>
    </xdr:from>
    <xdr:to>
      <xdr:col>55</xdr:col>
      <xdr:colOff>0</xdr:colOff>
      <xdr:row>41</xdr:row>
      <xdr:rowOff>112484</xdr:rowOff>
    </xdr:to>
    <xdr:cxnSp macro="">
      <xdr:nvCxnSpPr>
        <xdr:cNvPr id="127" name="直線コネクタ 126">
          <a:extLst>
            <a:ext uri="{FF2B5EF4-FFF2-40B4-BE49-F238E27FC236}">
              <a16:creationId xmlns:a16="http://schemas.microsoft.com/office/drawing/2014/main" id="{BD41F7B7-EB18-491F-A57F-57D464F1E69B}"/>
            </a:ext>
          </a:extLst>
        </xdr:cNvPr>
        <xdr:cNvCxnSpPr/>
      </xdr:nvCxnSpPr>
      <xdr:spPr>
        <a:xfrm flipV="1">
          <a:off x="8686800" y="6887096"/>
          <a:ext cx="74295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63602</xdr:rowOff>
    </xdr:from>
    <xdr:to>
      <xdr:col>46</xdr:col>
      <xdr:colOff>38100</xdr:colOff>
      <xdr:row>41</xdr:row>
      <xdr:rowOff>165202</xdr:rowOff>
    </xdr:to>
    <xdr:sp macro="" textlink="">
      <xdr:nvSpPr>
        <xdr:cNvPr id="128" name="楕円 127">
          <a:extLst>
            <a:ext uri="{FF2B5EF4-FFF2-40B4-BE49-F238E27FC236}">
              <a16:creationId xmlns:a16="http://schemas.microsoft.com/office/drawing/2014/main" id="{827A5805-1787-408B-A584-8416126DF207}"/>
            </a:ext>
          </a:extLst>
        </xdr:cNvPr>
        <xdr:cNvSpPr/>
      </xdr:nvSpPr>
      <xdr:spPr>
        <a:xfrm>
          <a:off x="7842250" y="68390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112484</xdr:rowOff>
    </xdr:from>
    <xdr:to>
      <xdr:col>50</xdr:col>
      <xdr:colOff>114300</xdr:colOff>
      <xdr:row>41</xdr:row>
      <xdr:rowOff>114402</xdr:rowOff>
    </xdr:to>
    <xdr:cxnSp macro="">
      <xdr:nvCxnSpPr>
        <xdr:cNvPr id="129" name="直線コネクタ 128">
          <a:extLst>
            <a:ext uri="{FF2B5EF4-FFF2-40B4-BE49-F238E27FC236}">
              <a16:creationId xmlns:a16="http://schemas.microsoft.com/office/drawing/2014/main" id="{81032AAD-0E49-4285-9AF1-8C12B33964F4}"/>
            </a:ext>
          </a:extLst>
        </xdr:cNvPr>
        <xdr:cNvCxnSpPr/>
      </xdr:nvCxnSpPr>
      <xdr:spPr>
        <a:xfrm flipV="1">
          <a:off x="7886700" y="6887934"/>
          <a:ext cx="8001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64173</xdr:rowOff>
    </xdr:from>
    <xdr:to>
      <xdr:col>41</xdr:col>
      <xdr:colOff>101600</xdr:colOff>
      <xdr:row>41</xdr:row>
      <xdr:rowOff>165773</xdr:rowOff>
    </xdr:to>
    <xdr:sp macro="" textlink="">
      <xdr:nvSpPr>
        <xdr:cNvPr id="130" name="楕円 129">
          <a:extLst>
            <a:ext uri="{FF2B5EF4-FFF2-40B4-BE49-F238E27FC236}">
              <a16:creationId xmlns:a16="http://schemas.microsoft.com/office/drawing/2014/main" id="{D86805D3-E633-422D-9A91-99B76B1EFF0A}"/>
            </a:ext>
          </a:extLst>
        </xdr:cNvPr>
        <xdr:cNvSpPr/>
      </xdr:nvSpPr>
      <xdr:spPr>
        <a:xfrm>
          <a:off x="7029450" y="68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114402</xdr:rowOff>
    </xdr:from>
    <xdr:to>
      <xdr:col>45</xdr:col>
      <xdr:colOff>177800</xdr:colOff>
      <xdr:row>41</xdr:row>
      <xdr:rowOff>114973</xdr:rowOff>
    </xdr:to>
    <xdr:cxnSp macro="">
      <xdr:nvCxnSpPr>
        <xdr:cNvPr id="131" name="直線コネクタ 130">
          <a:extLst>
            <a:ext uri="{FF2B5EF4-FFF2-40B4-BE49-F238E27FC236}">
              <a16:creationId xmlns:a16="http://schemas.microsoft.com/office/drawing/2014/main" id="{653E423D-A227-4321-A8C8-7C0AF9DBFBE5}"/>
            </a:ext>
          </a:extLst>
        </xdr:cNvPr>
        <xdr:cNvCxnSpPr/>
      </xdr:nvCxnSpPr>
      <xdr:spPr>
        <a:xfrm flipV="1">
          <a:off x="7080250" y="6889852"/>
          <a:ext cx="80645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C6A4083F-15E5-42F2-B546-6B7CEC004946}"/>
            </a:ext>
          </a:extLst>
        </xdr:cNvPr>
        <xdr:cNvSpPr txBox="1"/>
      </xdr:nvSpPr>
      <xdr:spPr>
        <a:xfrm>
          <a:off x="8458277" y="66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998E8B53-F9B7-4229-9A8A-3CCD7D6BC81E}"/>
            </a:ext>
          </a:extLst>
        </xdr:cNvPr>
        <xdr:cNvSpPr txBox="1"/>
      </xdr:nvSpPr>
      <xdr:spPr>
        <a:xfrm>
          <a:off x="7677227" y="66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34" name="n_3aveValue【道路】&#10;一人当たり延長">
          <a:extLst>
            <a:ext uri="{FF2B5EF4-FFF2-40B4-BE49-F238E27FC236}">
              <a16:creationId xmlns:a16="http://schemas.microsoft.com/office/drawing/2014/main" id="{BD9459E7-FE1C-4E29-B6FB-AA4D228C695A}"/>
            </a:ext>
          </a:extLst>
        </xdr:cNvPr>
        <xdr:cNvSpPr txBox="1"/>
      </xdr:nvSpPr>
      <xdr:spPr>
        <a:xfrm>
          <a:off x="6851161" y="65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154411</xdr:rowOff>
    </xdr:from>
    <xdr:ext cx="469744" cy="259045"/>
    <xdr:sp macro="" textlink="">
      <xdr:nvSpPr>
        <xdr:cNvPr id="135" name="n_1mainValue【道路】&#10;一人当たり延長">
          <a:extLst>
            <a:ext uri="{FF2B5EF4-FFF2-40B4-BE49-F238E27FC236}">
              <a16:creationId xmlns:a16="http://schemas.microsoft.com/office/drawing/2014/main" id="{CF637C25-375F-4BFC-AABB-017629AB2A34}"/>
            </a:ext>
          </a:extLst>
        </xdr:cNvPr>
        <xdr:cNvSpPr txBox="1"/>
      </xdr:nvSpPr>
      <xdr:spPr>
        <a:xfrm>
          <a:off x="8458277" y="692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156329</xdr:rowOff>
    </xdr:from>
    <xdr:ext cx="469744" cy="259045"/>
    <xdr:sp macro="" textlink="">
      <xdr:nvSpPr>
        <xdr:cNvPr id="136" name="n_2mainValue【道路】&#10;一人当たり延長">
          <a:extLst>
            <a:ext uri="{FF2B5EF4-FFF2-40B4-BE49-F238E27FC236}">
              <a16:creationId xmlns:a16="http://schemas.microsoft.com/office/drawing/2014/main" id="{6B8794F5-23F1-4438-8C96-CA02C9BA565F}"/>
            </a:ext>
          </a:extLst>
        </xdr:cNvPr>
        <xdr:cNvSpPr txBox="1"/>
      </xdr:nvSpPr>
      <xdr:spPr>
        <a:xfrm>
          <a:off x="7677227" y="693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156900</xdr:rowOff>
    </xdr:from>
    <xdr:ext cx="469744" cy="259045"/>
    <xdr:sp macro="" textlink="">
      <xdr:nvSpPr>
        <xdr:cNvPr id="137" name="n_3mainValue【道路】&#10;一人当たり延長">
          <a:extLst>
            <a:ext uri="{FF2B5EF4-FFF2-40B4-BE49-F238E27FC236}">
              <a16:creationId xmlns:a16="http://schemas.microsoft.com/office/drawing/2014/main" id="{C84AEDF6-D937-4B2B-BB27-66DB5BB49854}"/>
            </a:ext>
          </a:extLst>
        </xdr:cNvPr>
        <xdr:cNvSpPr txBox="1"/>
      </xdr:nvSpPr>
      <xdr:spPr>
        <a:xfrm>
          <a:off x="6864427" y="693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1218A42B-611C-47C8-9DBE-555DD1DA567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A21E97C-8423-4C3A-8262-F03A6644C66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4A110A3B-BEA9-43A3-ADD8-5E7682E00659}"/>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2931AD4F-045D-4091-BC7E-3B900523A3A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C53E747F-7235-429A-9D13-31E9C02757B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40DB1C96-85A7-401D-880C-B8E6D1F5114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9CA144DD-11C3-4F1C-AED6-687F5FCEB9F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A8638FFF-F054-4BC7-88CF-2DD69FA8367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B481F9A3-01C2-4439-A2BC-BFBC9335E69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50F31376-A2D2-44DE-98E9-46A93B0E032C}"/>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88416D03-9563-4A57-8D1A-9780AD4D9682}"/>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33BCB4B9-CBB5-4621-8B13-D00976447DD2}"/>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3D39ADE2-BD12-49AD-B2B9-39D686FF49C6}"/>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CBC28300-C265-4189-B6FA-CB6AE9E50897}"/>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0F08732-C91E-45D2-920F-F5B3B957D19E}"/>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EDE50C18-C096-4E6D-BB10-BAE90395DC07}"/>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41F2310A-7754-4DE5-8246-8BADF0C7D98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9D1CB610-4665-4723-868B-7C35C9B48CCF}"/>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885EE3C9-D7F0-45D5-AE5A-E825F4FBF96A}"/>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A4050772-E394-4337-8C77-E1227E3568C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D092A1AF-C35D-448F-8F3D-A77EC8BAE0A9}"/>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CF2BB301-A2FD-4E09-BB6A-6991A8FEDA1F}"/>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906A1F2-68B4-4443-B7E3-91423ACDA154}"/>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E132766-3A53-41DB-AAB1-F0F43F9D9F8E}"/>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B5756F9D-0FAD-41A4-BDB4-1ECBC022929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0A2C42BA-14F0-4776-A615-16D5CD52E287}"/>
            </a:ext>
          </a:extLst>
        </xdr:cNvPr>
        <xdr:cNvCxnSpPr/>
      </xdr:nvCxnSpPr>
      <xdr:spPr>
        <a:xfrm flipV="1">
          <a:off x="4177665" y="9338491"/>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FFFC0D09-C3F7-4EFE-A08F-156F5FDD482B}"/>
            </a:ext>
          </a:extLst>
        </xdr:cNvPr>
        <xdr:cNvSpPr txBox="1"/>
      </xdr:nvSpPr>
      <xdr:spPr>
        <a:xfrm>
          <a:off x="4216400" y="10566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5CCE94F4-79A8-441F-885C-DBF47CBA0CB0}"/>
            </a:ext>
          </a:extLst>
        </xdr:cNvPr>
        <xdr:cNvCxnSpPr/>
      </xdr:nvCxnSpPr>
      <xdr:spPr>
        <a:xfrm>
          <a:off x="41084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FCD55130-4335-4E77-B1C3-A28D8DC4659C}"/>
            </a:ext>
          </a:extLst>
        </xdr:cNvPr>
        <xdr:cNvSpPr txBox="1"/>
      </xdr:nvSpPr>
      <xdr:spPr>
        <a:xfrm>
          <a:off x="4216400" y="9120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54EAA094-40BA-43C7-878D-72BABCB2A096}"/>
            </a:ext>
          </a:extLst>
        </xdr:cNvPr>
        <xdr:cNvCxnSpPr/>
      </xdr:nvCxnSpPr>
      <xdr:spPr>
        <a:xfrm>
          <a:off x="4108450" y="933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F9F49EF5-1F39-46E9-8E16-A41F25263342}"/>
            </a:ext>
          </a:extLst>
        </xdr:cNvPr>
        <xdr:cNvSpPr txBox="1"/>
      </xdr:nvSpPr>
      <xdr:spPr>
        <a:xfrm>
          <a:off x="4216400" y="9614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8C487A77-C42B-4284-95E4-96C66315BE52}"/>
            </a:ext>
          </a:extLst>
        </xdr:cNvPr>
        <xdr:cNvSpPr/>
      </xdr:nvSpPr>
      <xdr:spPr>
        <a:xfrm>
          <a:off x="4127500" y="9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92525E9B-A495-4B6B-AE33-326543436B15}"/>
            </a:ext>
          </a:extLst>
        </xdr:cNvPr>
        <xdr:cNvSpPr/>
      </xdr:nvSpPr>
      <xdr:spPr>
        <a:xfrm>
          <a:off x="3384550" y="97813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178FEA3E-B633-4AD9-8A9A-FAA6FE03FE01}"/>
            </a:ext>
          </a:extLst>
        </xdr:cNvPr>
        <xdr:cNvSpPr/>
      </xdr:nvSpPr>
      <xdr:spPr>
        <a:xfrm>
          <a:off x="2571750" y="979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2" name="フローチャート: 判断 171">
          <a:extLst>
            <a:ext uri="{FF2B5EF4-FFF2-40B4-BE49-F238E27FC236}">
              <a16:creationId xmlns:a16="http://schemas.microsoft.com/office/drawing/2014/main" id="{C74132C2-EECD-47A9-B957-1AA6CBE14E36}"/>
            </a:ext>
          </a:extLst>
        </xdr:cNvPr>
        <xdr:cNvSpPr/>
      </xdr:nvSpPr>
      <xdr:spPr>
        <a:xfrm>
          <a:off x="1778000" y="9735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C464B7B-BF54-4A43-8CD7-9111179B345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76EBE81-ACF8-4B9F-92E0-03958C7C89DB}"/>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98E4422-B3FD-43DA-A161-EFAC9B3D21B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084AE7E-B1D4-4654-A14E-25DCB5C65E4B}"/>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53D34D3-B9C2-44E9-8773-36881767E43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78" name="楕円 177">
          <a:extLst>
            <a:ext uri="{FF2B5EF4-FFF2-40B4-BE49-F238E27FC236}">
              <a16:creationId xmlns:a16="http://schemas.microsoft.com/office/drawing/2014/main" id="{40169C98-AD7D-42E8-B6FB-CBE50DB72F67}"/>
            </a:ext>
          </a:extLst>
        </xdr:cNvPr>
        <xdr:cNvSpPr/>
      </xdr:nvSpPr>
      <xdr:spPr>
        <a:xfrm>
          <a:off x="4127500" y="98956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126836</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E14C3181-42AF-403F-82CE-C437C529A3FF}"/>
            </a:ext>
          </a:extLst>
        </xdr:cNvPr>
        <xdr:cNvSpPr txBox="1"/>
      </xdr:nvSpPr>
      <xdr:spPr>
        <a:xfrm>
          <a:off x="4216400" y="9874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80" name="楕円 179">
          <a:extLst>
            <a:ext uri="{FF2B5EF4-FFF2-40B4-BE49-F238E27FC236}">
              <a16:creationId xmlns:a16="http://schemas.microsoft.com/office/drawing/2014/main" id="{98C48A90-E4BE-4DD3-B03E-D281D54EC3FC}"/>
            </a:ext>
          </a:extLst>
        </xdr:cNvPr>
        <xdr:cNvSpPr/>
      </xdr:nvSpPr>
      <xdr:spPr>
        <a:xfrm>
          <a:off x="3384550" y="99170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55517</xdr:rowOff>
    </xdr:to>
    <xdr:cxnSp macro="">
      <xdr:nvCxnSpPr>
        <xdr:cNvPr id="181" name="直線コネクタ 180">
          <a:extLst>
            <a:ext uri="{FF2B5EF4-FFF2-40B4-BE49-F238E27FC236}">
              <a16:creationId xmlns:a16="http://schemas.microsoft.com/office/drawing/2014/main" id="{EEE1E027-5FEC-4DC0-81D2-9C917EC91338}"/>
            </a:ext>
          </a:extLst>
        </xdr:cNvPr>
        <xdr:cNvCxnSpPr/>
      </xdr:nvCxnSpPr>
      <xdr:spPr>
        <a:xfrm flipV="1">
          <a:off x="3429000" y="9940109"/>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82" name="楕円 181">
          <a:extLst>
            <a:ext uri="{FF2B5EF4-FFF2-40B4-BE49-F238E27FC236}">
              <a16:creationId xmlns:a16="http://schemas.microsoft.com/office/drawing/2014/main" id="{F79C2F88-8994-41B5-A41C-0A2DD7D97524}"/>
            </a:ext>
          </a:extLst>
        </xdr:cNvPr>
        <xdr:cNvSpPr/>
      </xdr:nvSpPr>
      <xdr:spPr>
        <a:xfrm>
          <a:off x="2571750" y="99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83276</xdr:rowOff>
    </xdr:to>
    <xdr:cxnSp macro="">
      <xdr:nvCxnSpPr>
        <xdr:cNvPr id="183" name="直線コネクタ 182">
          <a:extLst>
            <a:ext uri="{FF2B5EF4-FFF2-40B4-BE49-F238E27FC236}">
              <a16:creationId xmlns:a16="http://schemas.microsoft.com/office/drawing/2014/main" id="{2CC80694-BFE7-4B5C-A0AC-E1FC5C25C369}"/>
            </a:ext>
          </a:extLst>
        </xdr:cNvPr>
        <xdr:cNvCxnSpPr/>
      </xdr:nvCxnSpPr>
      <xdr:spPr>
        <a:xfrm flipV="1">
          <a:off x="2622550" y="9967867"/>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84" name="楕円 183">
          <a:extLst>
            <a:ext uri="{FF2B5EF4-FFF2-40B4-BE49-F238E27FC236}">
              <a16:creationId xmlns:a16="http://schemas.microsoft.com/office/drawing/2014/main" id="{AEC554FD-FBAC-4F71-9271-F51D3CD86F4F}"/>
            </a:ext>
          </a:extLst>
        </xdr:cNvPr>
        <xdr:cNvSpPr/>
      </xdr:nvSpPr>
      <xdr:spPr>
        <a:xfrm>
          <a:off x="1778000" y="99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83276</xdr:rowOff>
    </xdr:to>
    <xdr:cxnSp macro="">
      <xdr:nvCxnSpPr>
        <xdr:cNvPr id="185" name="直線コネクタ 184">
          <a:extLst>
            <a:ext uri="{FF2B5EF4-FFF2-40B4-BE49-F238E27FC236}">
              <a16:creationId xmlns:a16="http://schemas.microsoft.com/office/drawing/2014/main" id="{F308C783-F252-49A0-991F-49A43B944EDE}"/>
            </a:ext>
          </a:extLst>
        </xdr:cNvPr>
        <xdr:cNvCxnSpPr/>
      </xdr:nvCxnSpPr>
      <xdr:spPr>
        <a:xfrm>
          <a:off x="1828800" y="9993993"/>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CC44FB8C-7DD1-4CFD-ACC0-9CCF9EA8404F}"/>
            </a:ext>
          </a:extLst>
        </xdr:cNvPr>
        <xdr:cNvSpPr txBox="1"/>
      </xdr:nvSpPr>
      <xdr:spPr>
        <a:xfrm>
          <a:off x="3239144" y="9569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FBD44BD3-D780-4675-BB68-A12BA8D82E47}"/>
            </a:ext>
          </a:extLst>
        </xdr:cNvPr>
        <xdr:cNvSpPr txBox="1"/>
      </xdr:nvSpPr>
      <xdr:spPr>
        <a:xfrm>
          <a:off x="2439044" y="958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29B567C3-2C2F-4385-9591-2100C37BFA6C}"/>
            </a:ext>
          </a:extLst>
        </xdr:cNvPr>
        <xdr:cNvSpPr txBox="1"/>
      </xdr:nvSpPr>
      <xdr:spPr>
        <a:xfrm>
          <a:off x="1645294" y="95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E8A4BD20-4F4C-441A-BEA4-05133DBD961F}"/>
            </a:ext>
          </a:extLst>
        </xdr:cNvPr>
        <xdr:cNvSpPr txBox="1"/>
      </xdr:nvSpPr>
      <xdr:spPr>
        <a:xfrm>
          <a:off x="32391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125203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6481603D-527A-4A96-AC19-B5718F98D6ED}"/>
            </a:ext>
          </a:extLst>
        </xdr:cNvPr>
        <xdr:cNvSpPr txBox="1"/>
      </xdr:nvSpPr>
      <xdr:spPr>
        <a:xfrm>
          <a:off x="24390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123570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362D628E-B73B-4773-90C3-81D62E2A4880}"/>
            </a:ext>
          </a:extLst>
        </xdr:cNvPr>
        <xdr:cNvSpPr txBox="1"/>
      </xdr:nvSpPr>
      <xdr:spPr>
        <a:xfrm>
          <a:off x="164529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D23D72BE-8CAC-48D3-817A-79909F9191C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0E97897-2113-4B91-B4AA-DC615683C18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CB983BB-9948-4F5D-8106-CBE5B08F550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521F1790-D135-4A3D-8D11-B24879C70C9D}"/>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B05B937B-5550-4F35-BD7C-1E1E22377D7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F94ECDE-9EFF-459C-9E5D-C83C68A7FB3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43271CB4-9AE1-4DC6-9C54-1B60FABB4D9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ADFAFCE7-3487-4CE6-8A33-8AB1F3AC474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41982E0B-5507-42B7-A66A-F472EB61970F}"/>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45838A0D-B2DB-493A-87D8-179774E2CEC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36F0457A-545B-4D30-8717-C65C90EE27C4}"/>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FE852E8F-D7DF-45F0-8E90-B0A810A9A402}"/>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E56B569C-677E-4369-96D8-CD5D27B353E3}"/>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F0F69904-9CD1-4E8E-BABC-D2570E55B786}"/>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190F776E-D422-4087-A7F7-39192E886A6D}"/>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DB3E1347-BF69-4BCF-848F-4E165A3FFA0D}"/>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A1A21C32-2891-4034-A2EF-B954119CE4F8}"/>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F4989604-98FE-4800-80F0-206968652D80}"/>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E12E1F4-D101-43E3-97CA-1C5BD170477A}"/>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626FFA0-8CDA-42CC-A6FE-D3B16DD5F59B}"/>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AA18121-0EAC-4C26-99FD-9ED53F5A240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AFF6F66-4D87-4282-A0EA-DEFA0562DAF4}"/>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22A28538-F733-4C0B-833F-BD2D1D325B76}"/>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EF8F932F-53D2-4A87-8F6F-9F1F80DD8F3E}"/>
            </a:ext>
          </a:extLst>
        </xdr:cNvPr>
        <xdr:cNvCxnSpPr/>
      </xdr:nvCxnSpPr>
      <xdr:spPr>
        <a:xfrm flipV="1">
          <a:off x="9429115" y="9361150"/>
          <a:ext cx="0" cy="1284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A68AB1DD-1BC3-4669-A242-B43F7F4A9400}"/>
            </a:ext>
          </a:extLst>
        </xdr:cNvPr>
        <xdr:cNvSpPr txBox="1"/>
      </xdr:nvSpPr>
      <xdr:spPr>
        <a:xfrm>
          <a:off x="9467850" y="106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A673B531-4115-4DB0-BEFB-4575CE62403B}"/>
            </a:ext>
          </a:extLst>
        </xdr:cNvPr>
        <xdr:cNvCxnSpPr/>
      </xdr:nvCxnSpPr>
      <xdr:spPr>
        <a:xfrm>
          <a:off x="9359900" y="10645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CE65EF17-1076-4B52-9272-784080BDB945}"/>
            </a:ext>
          </a:extLst>
        </xdr:cNvPr>
        <xdr:cNvSpPr txBox="1"/>
      </xdr:nvSpPr>
      <xdr:spPr>
        <a:xfrm>
          <a:off x="9467850" y="9142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D85F2510-253E-43F4-9BBF-73720D7B163B}"/>
            </a:ext>
          </a:extLst>
        </xdr:cNvPr>
        <xdr:cNvCxnSpPr/>
      </xdr:nvCxnSpPr>
      <xdr:spPr>
        <a:xfrm>
          <a:off x="9359900" y="936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DF5EAE43-91BA-43A5-8802-50DE62DE547A}"/>
            </a:ext>
          </a:extLst>
        </xdr:cNvPr>
        <xdr:cNvSpPr txBox="1"/>
      </xdr:nvSpPr>
      <xdr:spPr>
        <a:xfrm>
          <a:off x="9467850" y="1032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8AD62CD9-BFAD-4EDC-9913-DB69FADB0153}"/>
            </a:ext>
          </a:extLst>
        </xdr:cNvPr>
        <xdr:cNvSpPr/>
      </xdr:nvSpPr>
      <xdr:spPr>
        <a:xfrm>
          <a:off x="9398000" y="104710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74697E61-9E2F-456E-AA32-04F31CBE6269}"/>
            </a:ext>
          </a:extLst>
        </xdr:cNvPr>
        <xdr:cNvSpPr/>
      </xdr:nvSpPr>
      <xdr:spPr>
        <a:xfrm>
          <a:off x="8636000" y="1046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998FB80B-E88E-4D03-8DAF-BD8F2E9C5902}"/>
            </a:ext>
          </a:extLst>
        </xdr:cNvPr>
        <xdr:cNvSpPr/>
      </xdr:nvSpPr>
      <xdr:spPr>
        <a:xfrm>
          <a:off x="7842250" y="10470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168494</xdr:rowOff>
    </xdr:from>
    <xdr:to>
      <xdr:col>41</xdr:col>
      <xdr:colOff>101600</xdr:colOff>
      <xdr:row>62</xdr:row>
      <xdr:rowOff>98644</xdr:rowOff>
    </xdr:to>
    <xdr:sp macro="" textlink="">
      <xdr:nvSpPr>
        <xdr:cNvPr id="224" name="フローチャート: 判断 223">
          <a:extLst>
            <a:ext uri="{FF2B5EF4-FFF2-40B4-BE49-F238E27FC236}">
              <a16:creationId xmlns:a16="http://schemas.microsoft.com/office/drawing/2014/main" id="{9AC35C7D-6844-43C1-801A-86A6142B4641}"/>
            </a:ext>
          </a:extLst>
        </xdr:cNvPr>
        <xdr:cNvSpPr/>
      </xdr:nvSpPr>
      <xdr:spPr>
        <a:xfrm>
          <a:off x="7029450" y="102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190ABB9-6C7E-4380-A588-226CAE4CB739}"/>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E1CC2A5-46A1-4F60-8A81-BE01A4732643}"/>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3511AEA-1E20-4B04-B757-951CE613413B}"/>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3F3BB33-CD0A-4114-89AC-BACD569C9D04}"/>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7C368FA-9C3E-4E12-A1B3-781EF0DF0DEA}"/>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90929</xdr:rowOff>
    </xdr:from>
    <xdr:to>
      <xdr:col>55</xdr:col>
      <xdr:colOff>50800</xdr:colOff>
      <xdr:row>64</xdr:row>
      <xdr:rowOff>21079</xdr:rowOff>
    </xdr:to>
    <xdr:sp macro="" textlink="">
      <xdr:nvSpPr>
        <xdr:cNvPr id="230" name="楕円 229">
          <a:extLst>
            <a:ext uri="{FF2B5EF4-FFF2-40B4-BE49-F238E27FC236}">
              <a16:creationId xmlns:a16="http://schemas.microsoft.com/office/drawing/2014/main" id="{FDB4E87A-4FDA-49C5-892D-EB73B9F476B8}"/>
            </a:ext>
          </a:extLst>
        </xdr:cNvPr>
        <xdr:cNvSpPr/>
      </xdr:nvSpPr>
      <xdr:spPr>
        <a:xfrm>
          <a:off x="9398000" y="104985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822A5FAE-23FB-44B3-8866-6536765EA29C}"/>
            </a:ext>
          </a:extLst>
        </xdr:cNvPr>
        <xdr:cNvSpPr txBox="1"/>
      </xdr:nvSpPr>
      <xdr:spPr>
        <a:xfrm>
          <a:off x="9467850" y="104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91742</xdr:rowOff>
    </xdr:from>
    <xdr:to>
      <xdr:col>50</xdr:col>
      <xdr:colOff>165100</xdr:colOff>
      <xdr:row>64</xdr:row>
      <xdr:rowOff>21892</xdr:rowOff>
    </xdr:to>
    <xdr:sp macro="" textlink="">
      <xdr:nvSpPr>
        <xdr:cNvPr id="232" name="楕円 231">
          <a:extLst>
            <a:ext uri="{FF2B5EF4-FFF2-40B4-BE49-F238E27FC236}">
              <a16:creationId xmlns:a16="http://schemas.microsoft.com/office/drawing/2014/main" id="{F51E0C9F-A5E7-408B-96EE-B72608FD139A}"/>
            </a:ext>
          </a:extLst>
        </xdr:cNvPr>
        <xdr:cNvSpPr/>
      </xdr:nvSpPr>
      <xdr:spPr>
        <a:xfrm>
          <a:off x="8636000" y="104993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141729</xdr:rowOff>
    </xdr:from>
    <xdr:to>
      <xdr:col>55</xdr:col>
      <xdr:colOff>0</xdr:colOff>
      <xdr:row>63</xdr:row>
      <xdr:rowOff>142542</xdr:rowOff>
    </xdr:to>
    <xdr:cxnSp macro="">
      <xdr:nvCxnSpPr>
        <xdr:cNvPr id="233" name="直線コネクタ 232">
          <a:extLst>
            <a:ext uri="{FF2B5EF4-FFF2-40B4-BE49-F238E27FC236}">
              <a16:creationId xmlns:a16="http://schemas.microsoft.com/office/drawing/2014/main" id="{F94523BA-260F-4638-87A8-15C25E3111AB}"/>
            </a:ext>
          </a:extLst>
        </xdr:cNvPr>
        <xdr:cNvCxnSpPr/>
      </xdr:nvCxnSpPr>
      <xdr:spPr>
        <a:xfrm flipV="1">
          <a:off x="8686800" y="10549379"/>
          <a:ext cx="74295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92442</xdr:rowOff>
    </xdr:from>
    <xdr:to>
      <xdr:col>46</xdr:col>
      <xdr:colOff>38100</xdr:colOff>
      <xdr:row>64</xdr:row>
      <xdr:rowOff>22592</xdr:rowOff>
    </xdr:to>
    <xdr:sp macro="" textlink="">
      <xdr:nvSpPr>
        <xdr:cNvPr id="234" name="楕円 233">
          <a:extLst>
            <a:ext uri="{FF2B5EF4-FFF2-40B4-BE49-F238E27FC236}">
              <a16:creationId xmlns:a16="http://schemas.microsoft.com/office/drawing/2014/main" id="{23CD4723-5FA8-408E-B33E-E7AB11961EAE}"/>
            </a:ext>
          </a:extLst>
        </xdr:cNvPr>
        <xdr:cNvSpPr/>
      </xdr:nvSpPr>
      <xdr:spPr>
        <a:xfrm>
          <a:off x="7842250" y="105000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142542</xdr:rowOff>
    </xdr:from>
    <xdr:to>
      <xdr:col>50</xdr:col>
      <xdr:colOff>114300</xdr:colOff>
      <xdr:row>63</xdr:row>
      <xdr:rowOff>143242</xdr:rowOff>
    </xdr:to>
    <xdr:cxnSp macro="">
      <xdr:nvCxnSpPr>
        <xdr:cNvPr id="235" name="直線コネクタ 234">
          <a:extLst>
            <a:ext uri="{FF2B5EF4-FFF2-40B4-BE49-F238E27FC236}">
              <a16:creationId xmlns:a16="http://schemas.microsoft.com/office/drawing/2014/main" id="{32394DE2-5B39-4A1F-A575-9FA87D24A464}"/>
            </a:ext>
          </a:extLst>
        </xdr:cNvPr>
        <xdr:cNvCxnSpPr/>
      </xdr:nvCxnSpPr>
      <xdr:spPr>
        <a:xfrm flipV="1">
          <a:off x="7886700" y="10550192"/>
          <a:ext cx="8001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92976</xdr:rowOff>
    </xdr:from>
    <xdr:to>
      <xdr:col>41</xdr:col>
      <xdr:colOff>101600</xdr:colOff>
      <xdr:row>64</xdr:row>
      <xdr:rowOff>23126</xdr:rowOff>
    </xdr:to>
    <xdr:sp macro="" textlink="">
      <xdr:nvSpPr>
        <xdr:cNvPr id="236" name="楕円 235">
          <a:extLst>
            <a:ext uri="{FF2B5EF4-FFF2-40B4-BE49-F238E27FC236}">
              <a16:creationId xmlns:a16="http://schemas.microsoft.com/office/drawing/2014/main" id="{ED46C7E1-FBCF-4CCE-948E-67720BCD3B41}"/>
            </a:ext>
          </a:extLst>
        </xdr:cNvPr>
        <xdr:cNvSpPr/>
      </xdr:nvSpPr>
      <xdr:spPr>
        <a:xfrm>
          <a:off x="7029450" y="105006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143242</xdr:rowOff>
    </xdr:from>
    <xdr:to>
      <xdr:col>45</xdr:col>
      <xdr:colOff>177800</xdr:colOff>
      <xdr:row>63</xdr:row>
      <xdr:rowOff>143776</xdr:rowOff>
    </xdr:to>
    <xdr:cxnSp macro="">
      <xdr:nvCxnSpPr>
        <xdr:cNvPr id="237" name="直線コネクタ 236">
          <a:extLst>
            <a:ext uri="{FF2B5EF4-FFF2-40B4-BE49-F238E27FC236}">
              <a16:creationId xmlns:a16="http://schemas.microsoft.com/office/drawing/2014/main" id="{BBF5A15F-F8FD-42A2-9A6D-BE6C6089E465}"/>
            </a:ext>
          </a:extLst>
        </xdr:cNvPr>
        <xdr:cNvCxnSpPr/>
      </xdr:nvCxnSpPr>
      <xdr:spPr>
        <a:xfrm flipV="1">
          <a:off x="7080250" y="10550892"/>
          <a:ext cx="80645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4D0EFED6-A514-495C-BB40-A18754F32679}"/>
            </a:ext>
          </a:extLst>
        </xdr:cNvPr>
        <xdr:cNvSpPr txBox="1"/>
      </xdr:nvSpPr>
      <xdr:spPr>
        <a:xfrm>
          <a:off x="8399995" y="102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3141F0B3-A635-43A8-B5A9-A23A4DFEB107}"/>
            </a:ext>
          </a:extLst>
        </xdr:cNvPr>
        <xdr:cNvSpPr txBox="1"/>
      </xdr:nvSpPr>
      <xdr:spPr>
        <a:xfrm>
          <a:off x="7612595" y="10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115171</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FC577CC9-E43D-4EAD-B3C4-681B2A2EFD1F}"/>
            </a:ext>
          </a:extLst>
        </xdr:cNvPr>
        <xdr:cNvSpPr txBox="1"/>
      </xdr:nvSpPr>
      <xdr:spPr>
        <a:xfrm>
          <a:off x="6818845" y="100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13019</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2E327005-CB11-4DA2-A2A9-E0AE39F22E87}"/>
            </a:ext>
          </a:extLst>
        </xdr:cNvPr>
        <xdr:cNvSpPr txBox="1"/>
      </xdr:nvSpPr>
      <xdr:spPr>
        <a:xfrm>
          <a:off x="8425961" y="1058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13719</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25B64B90-5989-47B9-AD39-B61CAAA4014D}"/>
            </a:ext>
          </a:extLst>
        </xdr:cNvPr>
        <xdr:cNvSpPr txBox="1"/>
      </xdr:nvSpPr>
      <xdr:spPr>
        <a:xfrm>
          <a:off x="7644911" y="1058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14253</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D02982A9-2A75-42AC-8A13-53867F46234E}"/>
            </a:ext>
          </a:extLst>
        </xdr:cNvPr>
        <xdr:cNvSpPr txBox="1"/>
      </xdr:nvSpPr>
      <xdr:spPr>
        <a:xfrm>
          <a:off x="6851161" y="1058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C8F806DB-3232-42AD-997B-6B5E1A3F669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6D5BAE1E-0559-4B01-9C91-CBD5F65C36FF}"/>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11ADFC0-574D-4A82-816A-D2D2344760F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40B2D5DC-57FD-4FAB-9ED7-6BB65163979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4E8E1FFE-FEB4-4A20-ABED-7C419FD9B69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55FE3A3A-67E5-4D93-AEBF-7C376B77E2F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CAE8517D-7CB0-4E69-84B7-5503CF15AEB6}"/>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EF8798F0-22CE-42FB-8488-AC5B7DB0D22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8A4C80CA-61E8-40AF-AF55-AFDCEB5A874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D4607AE-F087-4D15-A38A-FAF62905A63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9C2F106F-3D34-4CAC-8313-6E1D4CBB86B5}"/>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DFF338E8-4389-4941-9C24-4BD615BD30FB}"/>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859E5FEA-39B5-4D13-B000-93D1C14EA392}"/>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CD0D473A-E03A-49BA-BDED-6095531993E7}"/>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B142D6F8-C6CE-4B16-B084-5EF18A5AD7A4}"/>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14BC58C3-C6AA-401D-B522-6B5342B58A3B}"/>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72A0DDDD-1914-4A8A-8F8F-5615F042AA74}"/>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B87B35B4-83BE-4C0D-8CB3-3584925FF2A2}"/>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98E94C4E-ED41-4F9D-AC90-A350018D1596}"/>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4F01DA72-EBA0-42CB-8A57-C95A20D8575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646ABF5A-5F3F-4ACB-95A1-7D0D54A1D2A6}"/>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B91D46AD-74D9-4F26-81D2-F094B42629E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41357272-B881-4F55-BDB5-A9E409130691}"/>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5198441B-5912-4196-83D0-27D926364A8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0607A41E-947C-4204-B8EE-B6912A09AD5D}"/>
            </a:ext>
          </a:extLst>
        </xdr:cNvPr>
        <xdr:cNvCxnSpPr/>
      </xdr:nvCxnSpPr>
      <xdr:spPr>
        <a:xfrm flipV="1">
          <a:off x="4177665" y="128524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A5D1668A-FEF9-4965-8BE3-1DE1F3F02931}"/>
            </a:ext>
          </a:extLst>
        </xdr:cNvPr>
        <xdr:cNvSpPr txBox="1"/>
      </xdr:nvSpPr>
      <xdr:spPr>
        <a:xfrm>
          <a:off x="4216400" y="1436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89030B60-6460-4414-AA29-0644E82975EC}"/>
            </a:ext>
          </a:extLst>
        </xdr:cNvPr>
        <xdr:cNvCxnSpPr/>
      </xdr:nvCxnSpPr>
      <xdr:spPr>
        <a:xfrm>
          <a:off x="4108450" y="14359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7BA9CA49-5FF8-4C44-9E35-CC321DDA5CDE}"/>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D67EDA39-60B6-4ED8-B6B8-A7B6BAC29B40}"/>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B5452485-E9E8-4243-9878-898ABEFA8A8D}"/>
            </a:ext>
          </a:extLst>
        </xdr:cNvPr>
        <xdr:cNvSpPr txBox="1"/>
      </xdr:nvSpPr>
      <xdr:spPr>
        <a:xfrm>
          <a:off x="4216400" y="13429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DB2AE9F4-C698-4DE6-9B66-A4C3771B1A75}"/>
            </a:ext>
          </a:extLst>
        </xdr:cNvPr>
        <xdr:cNvSpPr/>
      </xdr:nvSpPr>
      <xdr:spPr>
        <a:xfrm>
          <a:off x="4127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B31A1F47-F4A0-4C1B-9DAA-B0115D2FBC26}"/>
            </a:ext>
          </a:extLst>
        </xdr:cNvPr>
        <xdr:cNvSpPr/>
      </xdr:nvSpPr>
      <xdr:spPr>
        <a:xfrm>
          <a:off x="3384550" y="1351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804361F0-3797-419A-9FA7-D36D91B02EFC}"/>
            </a:ext>
          </a:extLst>
        </xdr:cNvPr>
        <xdr:cNvSpPr/>
      </xdr:nvSpPr>
      <xdr:spPr>
        <a:xfrm>
          <a:off x="2571750" y="13540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77" name="フローチャート: 判断 276">
          <a:extLst>
            <a:ext uri="{FF2B5EF4-FFF2-40B4-BE49-F238E27FC236}">
              <a16:creationId xmlns:a16="http://schemas.microsoft.com/office/drawing/2014/main" id="{BBB65C6B-3752-4579-B4EA-68339565B17D}"/>
            </a:ext>
          </a:extLst>
        </xdr:cNvPr>
        <xdr:cNvSpPr/>
      </xdr:nvSpPr>
      <xdr:spPr>
        <a:xfrm>
          <a:off x="17780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5DB0153-85B6-409B-BEBB-74B35BCA52FD}"/>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038E11E-3B38-46B1-9949-1C5AF4DFA56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60AE190-2677-417E-8F2E-302091F991F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319397A-DFE0-4333-96A8-C69C36452E9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E99EAAF6-9CDA-4A3A-8FB3-0AB5A63A63E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92075</xdr:rowOff>
    </xdr:from>
    <xdr:to>
      <xdr:col>24</xdr:col>
      <xdr:colOff>114300</xdr:colOff>
      <xdr:row>84</xdr:row>
      <xdr:rowOff>22225</xdr:rowOff>
    </xdr:to>
    <xdr:sp macro="" textlink="">
      <xdr:nvSpPr>
        <xdr:cNvPr id="283" name="楕円 282">
          <a:extLst>
            <a:ext uri="{FF2B5EF4-FFF2-40B4-BE49-F238E27FC236}">
              <a16:creationId xmlns:a16="http://schemas.microsoft.com/office/drawing/2014/main" id="{00F0E03A-3615-4E33-A81B-9F3CFBE01710}"/>
            </a:ext>
          </a:extLst>
        </xdr:cNvPr>
        <xdr:cNvSpPr/>
      </xdr:nvSpPr>
      <xdr:spPr>
        <a:xfrm>
          <a:off x="4127500" y="13801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70502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1BFA3CED-F8F2-468F-BEA7-B86D3829B39B}"/>
            </a:ext>
          </a:extLst>
        </xdr:cNvPr>
        <xdr:cNvSpPr txBox="1"/>
      </xdr:nvSpPr>
      <xdr:spPr>
        <a:xfrm>
          <a:off x="4216400" y="1378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285" name="楕円 284">
          <a:extLst>
            <a:ext uri="{FF2B5EF4-FFF2-40B4-BE49-F238E27FC236}">
              <a16:creationId xmlns:a16="http://schemas.microsoft.com/office/drawing/2014/main" id="{2710E742-A7F1-4799-810D-7182ED485CBD}"/>
            </a:ext>
          </a:extLst>
        </xdr:cNvPr>
        <xdr:cNvSpPr/>
      </xdr:nvSpPr>
      <xdr:spPr>
        <a:xfrm>
          <a:off x="3384550" y="138436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142875</xdr:rowOff>
    </xdr:from>
    <xdr:to>
      <xdr:col>24</xdr:col>
      <xdr:colOff>63500</xdr:colOff>
      <xdr:row>84</xdr:row>
      <xdr:rowOff>13336</xdr:rowOff>
    </xdr:to>
    <xdr:cxnSp macro="">
      <xdr:nvCxnSpPr>
        <xdr:cNvPr id="286" name="直線コネクタ 285">
          <a:extLst>
            <a:ext uri="{FF2B5EF4-FFF2-40B4-BE49-F238E27FC236}">
              <a16:creationId xmlns:a16="http://schemas.microsoft.com/office/drawing/2014/main" id="{46DD4A31-EB8E-4CC8-AB82-78523CD21C64}"/>
            </a:ext>
          </a:extLst>
        </xdr:cNvPr>
        <xdr:cNvCxnSpPr/>
      </xdr:nvCxnSpPr>
      <xdr:spPr>
        <a:xfrm flipV="1">
          <a:off x="3429000" y="13852525"/>
          <a:ext cx="7493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xdr:rowOff>
    </xdr:from>
    <xdr:to>
      <xdr:col>15</xdr:col>
      <xdr:colOff>101600</xdr:colOff>
      <xdr:row>84</xdr:row>
      <xdr:rowOff>106045</xdr:rowOff>
    </xdr:to>
    <xdr:sp macro="" textlink="">
      <xdr:nvSpPr>
        <xdr:cNvPr id="287" name="楕円 286">
          <a:extLst>
            <a:ext uri="{FF2B5EF4-FFF2-40B4-BE49-F238E27FC236}">
              <a16:creationId xmlns:a16="http://schemas.microsoft.com/office/drawing/2014/main" id="{65B50BD6-74DB-44F3-B27E-638BB58945BA}"/>
            </a:ext>
          </a:extLst>
        </xdr:cNvPr>
        <xdr:cNvSpPr/>
      </xdr:nvSpPr>
      <xdr:spPr>
        <a:xfrm>
          <a:off x="2571750" y="13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55245</xdr:rowOff>
    </xdr:to>
    <xdr:cxnSp macro="">
      <xdr:nvCxnSpPr>
        <xdr:cNvPr id="288" name="直線コネクタ 287">
          <a:extLst>
            <a:ext uri="{FF2B5EF4-FFF2-40B4-BE49-F238E27FC236}">
              <a16:creationId xmlns:a16="http://schemas.microsoft.com/office/drawing/2014/main" id="{D5C915D7-8A01-4FE7-A659-62765CD17376}"/>
            </a:ext>
          </a:extLst>
        </xdr:cNvPr>
        <xdr:cNvCxnSpPr/>
      </xdr:nvCxnSpPr>
      <xdr:spPr>
        <a:xfrm flipV="1">
          <a:off x="2622550" y="13888086"/>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25400</xdr:rowOff>
    </xdr:from>
    <xdr:to>
      <xdr:col>10</xdr:col>
      <xdr:colOff>165100</xdr:colOff>
      <xdr:row>85</xdr:row>
      <xdr:rowOff>127000</xdr:rowOff>
    </xdr:to>
    <xdr:sp macro="" textlink="">
      <xdr:nvSpPr>
        <xdr:cNvPr id="289" name="楕円 288">
          <a:extLst>
            <a:ext uri="{FF2B5EF4-FFF2-40B4-BE49-F238E27FC236}">
              <a16:creationId xmlns:a16="http://schemas.microsoft.com/office/drawing/2014/main" id="{F5202567-D17F-4863-BAA9-F3056FF22379}"/>
            </a:ext>
          </a:extLst>
        </xdr:cNvPr>
        <xdr:cNvSpPr/>
      </xdr:nvSpPr>
      <xdr:spPr>
        <a:xfrm>
          <a:off x="17780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55245</xdr:rowOff>
    </xdr:from>
    <xdr:to>
      <xdr:col>15</xdr:col>
      <xdr:colOff>50800</xdr:colOff>
      <xdr:row>85</xdr:row>
      <xdr:rowOff>76200</xdr:rowOff>
    </xdr:to>
    <xdr:cxnSp macro="">
      <xdr:nvCxnSpPr>
        <xdr:cNvPr id="290" name="直線コネクタ 289">
          <a:extLst>
            <a:ext uri="{FF2B5EF4-FFF2-40B4-BE49-F238E27FC236}">
              <a16:creationId xmlns:a16="http://schemas.microsoft.com/office/drawing/2014/main" id="{FF155394-E414-4D64-93CF-4AD76ADA71B9}"/>
            </a:ext>
          </a:extLst>
        </xdr:cNvPr>
        <xdr:cNvCxnSpPr/>
      </xdr:nvCxnSpPr>
      <xdr:spPr>
        <a:xfrm flipV="1">
          <a:off x="1828800" y="13929995"/>
          <a:ext cx="793750" cy="1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a:extLst>
            <a:ext uri="{FF2B5EF4-FFF2-40B4-BE49-F238E27FC236}">
              <a16:creationId xmlns:a16="http://schemas.microsoft.com/office/drawing/2014/main" id="{2BAF63D9-647F-414A-8830-058B23CEC2D4}"/>
            </a:ext>
          </a:extLst>
        </xdr:cNvPr>
        <xdr:cNvSpPr txBox="1"/>
      </xdr:nvSpPr>
      <xdr:spPr>
        <a:xfrm>
          <a:off x="3239144" y="1329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a:extLst>
            <a:ext uri="{FF2B5EF4-FFF2-40B4-BE49-F238E27FC236}">
              <a16:creationId xmlns:a16="http://schemas.microsoft.com/office/drawing/2014/main" id="{C16ADA3C-D41E-4EE3-8F74-793729CC802E}"/>
            </a:ext>
          </a:extLst>
        </xdr:cNvPr>
        <xdr:cNvSpPr txBox="1"/>
      </xdr:nvSpPr>
      <xdr:spPr>
        <a:xfrm>
          <a:off x="2439044" y="1332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3" name="n_3aveValue【公営住宅】&#10;有形固定資産減価償却率">
          <a:extLst>
            <a:ext uri="{FF2B5EF4-FFF2-40B4-BE49-F238E27FC236}">
              <a16:creationId xmlns:a16="http://schemas.microsoft.com/office/drawing/2014/main" id="{E1C472EE-9E02-48FE-BDC0-8DD75CC339B9}"/>
            </a:ext>
          </a:extLst>
        </xdr:cNvPr>
        <xdr:cNvSpPr txBox="1"/>
      </xdr:nvSpPr>
      <xdr:spPr>
        <a:xfrm>
          <a:off x="164529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55263</xdr:rowOff>
    </xdr:from>
    <xdr:ext cx="405111" cy="259045"/>
    <xdr:sp macro="" textlink="">
      <xdr:nvSpPr>
        <xdr:cNvPr id="294" name="n_1mainValue【公営住宅】&#10;有形固定資産減価償却率">
          <a:extLst>
            <a:ext uri="{FF2B5EF4-FFF2-40B4-BE49-F238E27FC236}">
              <a16:creationId xmlns:a16="http://schemas.microsoft.com/office/drawing/2014/main" id="{54DC00A9-D830-4458-903B-36AF09167099}"/>
            </a:ext>
          </a:extLst>
        </xdr:cNvPr>
        <xdr:cNvSpPr txBox="1"/>
      </xdr:nvSpPr>
      <xdr:spPr>
        <a:xfrm>
          <a:off x="32391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97172</xdr:rowOff>
    </xdr:from>
    <xdr:ext cx="405111" cy="259045"/>
    <xdr:sp macro="" textlink="">
      <xdr:nvSpPr>
        <xdr:cNvPr id="295" name="n_2mainValue【公営住宅】&#10;有形固定資産減価償却率">
          <a:extLst>
            <a:ext uri="{FF2B5EF4-FFF2-40B4-BE49-F238E27FC236}">
              <a16:creationId xmlns:a16="http://schemas.microsoft.com/office/drawing/2014/main" id="{FD31FCD0-DC43-4EA6-8671-8FE347E6D2EF}"/>
            </a:ext>
          </a:extLst>
        </xdr:cNvPr>
        <xdr:cNvSpPr txBox="1"/>
      </xdr:nvSpPr>
      <xdr:spPr>
        <a:xfrm>
          <a:off x="2439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118127</xdr:rowOff>
    </xdr:from>
    <xdr:ext cx="405111" cy="259045"/>
    <xdr:sp macro="" textlink="">
      <xdr:nvSpPr>
        <xdr:cNvPr id="296" name="n_3mainValue【公営住宅】&#10;有形固定資産減価償却率">
          <a:extLst>
            <a:ext uri="{FF2B5EF4-FFF2-40B4-BE49-F238E27FC236}">
              <a16:creationId xmlns:a16="http://schemas.microsoft.com/office/drawing/2014/main" id="{49ADA67E-3D87-4060-B92E-D1E81C0ED657}"/>
            </a:ext>
          </a:extLst>
        </xdr:cNvPr>
        <xdr:cNvSpPr txBox="1"/>
      </xdr:nvSpPr>
      <xdr:spPr>
        <a:xfrm>
          <a:off x="164529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67D2A43C-FC8D-4635-A873-01F1B05116E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FEF61B73-6443-4279-8A1A-6921718A8B5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FEEDEB35-5CFF-43BB-BE22-998AB345FF9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568692D3-6C42-4E0B-90CC-9656DD1D746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F1375FCE-ED8F-470E-99BB-47F289C4030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53C92E32-42F4-4740-AE90-6C9702EE515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3FCB8CC0-C773-4212-AC07-D6C4CE5ACFD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10886A5E-A891-4E07-B0C9-B7BF4DAEDE4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728BA457-60DC-4B2E-ABDC-4EC7307673A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32DA981D-90BE-4252-B1D5-7383568D9C2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BEE70917-E874-49AC-80B9-2B3ED6A8ADE9}"/>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EA0B9503-AFCF-4700-89D3-284CDCFEFDEA}"/>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A51CB94F-4679-484B-BEB3-C92E369B74D1}"/>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2015E343-6AB6-485E-A143-E69A2FB69A6A}"/>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62376322-CFE1-4056-8523-0E555EEC3174}"/>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F9A6F7E6-48CA-47F8-B6FF-AECCB6879222}"/>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882699F5-62BF-489A-8DD9-EBA73CF14CF6}"/>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6E786DD3-7C83-4567-A385-9B53D94FDCF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97B341E9-88EF-4300-AFD3-D6960BE71099}"/>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32D03608-134E-432C-B58E-492A36F5775B}"/>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4D1E9441-4107-4882-888C-031DD2C7E2C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48775362-FA82-4972-BA2C-6770E17E123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2D21D069-08FB-407D-A229-0A3526094946}"/>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AFC99FD9-CCE1-4332-BCD8-1D7C1A9B4020}"/>
            </a:ext>
          </a:extLst>
        </xdr:cNvPr>
        <xdr:cNvCxnSpPr/>
      </xdr:nvCxnSpPr>
      <xdr:spPr>
        <a:xfrm flipV="1">
          <a:off x="9429115" y="13011404"/>
          <a:ext cx="0"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3526BEE3-F7CA-4133-85C0-5D033CEA8414}"/>
            </a:ext>
          </a:extLst>
        </xdr:cNvPr>
        <xdr:cNvSpPr txBox="1"/>
      </xdr:nvSpPr>
      <xdr:spPr>
        <a:xfrm>
          <a:off x="9467850"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9C444174-AE0E-4096-B581-33B3DBFCF2C7}"/>
            </a:ext>
          </a:extLst>
        </xdr:cNvPr>
        <xdr:cNvCxnSpPr/>
      </xdr:nvCxnSpPr>
      <xdr:spPr>
        <a:xfrm>
          <a:off x="9359900" y="143162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D8E816ED-258D-4D90-808C-33979C0D9856}"/>
            </a:ext>
          </a:extLst>
        </xdr:cNvPr>
        <xdr:cNvSpPr txBox="1"/>
      </xdr:nvSpPr>
      <xdr:spPr>
        <a:xfrm>
          <a:off x="9467850" y="127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AD85DB52-8A72-4E85-B6A1-12EDE380D10F}"/>
            </a:ext>
          </a:extLst>
        </xdr:cNvPr>
        <xdr:cNvCxnSpPr/>
      </xdr:nvCxnSpPr>
      <xdr:spPr>
        <a:xfrm>
          <a:off x="9359900" y="1301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a:extLst>
            <a:ext uri="{FF2B5EF4-FFF2-40B4-BE49-F238E27FC236}">
              <a16:creationId xmlns:a16="http://schemas.microsoft.com/office/drawing/2014/main" id="{EFA015F9-79D4-4E9F-9983-448DA8377EC1}"/>
            </a:ext>
          </a:extLst>
        </xdr:cNvPr>
        <xdr:cNvSpPr txBox="1"/>
      </xdr:nvSpPr>
      <xdr:spPr>
        <a:xfrm>
          <a:off x="9467850" y="13781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69F17661-6FD6-4BE0-BF91-15751E8B01DF}"/>
            </a:ext>
          </a:extLst>
        </xdr:cNvPr>
        <xdr:cNvSpPr/>
      </xdr:nvSpPr>
      <xdr:spPr>
        <a:xfrm>
          <a:off x="9398000" y="13923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720D3380-DAAB-4CD5-82CB-99CD71AD75E0}"/>
            </a:ext>
          </a:extLst>
        </xdr:cNvPr>
        <xdr:cNvSpPr/>
      </xdr:nvSpPr>
      <xdr:spPr>
        <a:xfrm>
          <a:off x="863600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6542464F-AA49-44BC-943C-AA4F2FE1EF8B}"/>
            </a:ext>
          </a:extLst>
        </xdr:cNvPr>
        <xdr:cNvSpPr/>
      </xdr:nvSpPr>
      <xdr:spPr>
        <a:xfrm>
          <a:off x="7842250" y="13897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9" name="フローチャート: 判断 328">
          <a:extLst>
            <a:ext uri="{FF2B5EF4-FFF2-40B4-BE49-F238E27FC236}">
              <a16:creationId xmlns:a16="http://schemas.microsoft.com/office/drawing/2014/main" id="{2A9D00E3-6742-47AE-A73E-046C9E6FEC3F}"/>
            </a:ext>
          </a:extLst>
        </xdr:cNvPr>
        <xdr:cNvSpPr/>
      </xdr:nvSpPr>
      <xdr:spPr>
        <a:xfrm>
          <a:off x="7029450" y="13782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C25DEE1-46DD-4DAD-B0F1-09C39E83996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8CDF0FD-3D4F-4FEE-88A9-BF2F4BD15DC9}"/>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FFF9F691-B3B1-471D-BB88-0048E67F91EB}"/>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363EFBE-64F3-41DC-AFDF-1F850300CD26}"/>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710E883F-DA81-4DF4-8D2D-0944DAC18388}"/>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100076</xdr:rowOff>
    </xdr:from>
    <xdr:to>
      <xdr:col>55</xdr:col>
      <xdr:colOff>50800</xdr:colOff>
      <xdr:row>85</xdr:row>
      <xdr:rowOff>30226</xdr:rowOff>
    </xdr:to>
    <xdr:sp macro="" textlink="">
      <xdr:nvSpPr>
        <xdr:cNvPr id="335" name="楕円 334">
          <a:extLst>
            <a:ext uri="{FF2B5EF4-FFF2-40B4-BE49-F238E27FC236}">
              <a16:creationId xmlns:a16="http://schemas.microsoft.com/office/drawing/2014/main" id="{3518AA85-89E3-4ED9-A774-AB701DF3D4C7}"/>
            </a:ext>
          </a:extLst>
        </xdr:cNvPr>
        <xdr:cNvSpPr/>
      </xdr:nvSpPr>
      <xdr:spPr>
        <a:xfrm>
          <a:off x="9398000" y="139748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78503</xdr:rowOff>
    </xdr:from>
    <xdr:ext cx="469744" cy="259045"/>
    <xdr:sp macro="" textlink="">
      <xdr:nvSpPr>
        <xdr:cNvPr id="336" name="【公営住宅】&#10;一人当たり面積該当値テキスト">
          <a:extLst>
            <a:ext uri="{FF2B5EF4-FFF2-40B4-BE49-F238E27FC236}">
              <a16:creationId xmlns:a16="http://schemas.microsoft.com/office/drawing/2014/main" id="{3CAE7EDB-EC3B-46E2-868A-E29339653339}"/>
            </a:ext>
          </a:extLst>
        </xdr:cNvPr>
        <xdr:cNvSpPr txBox="1"/>
      </xdr:nvSpPr>
      <xdr:spPr>
        <a:xfrm>
          <a:off x="9467850"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102363</xdr:rowOff>
    </xdr:from>
    <xdr:to>
      <xdr:col>50</xdr:col>
      <xdr:colOff>165100</xdr:colOff>
      <xdr:row>85</xdr:row>
      <xdr:rowOff>32513</xdr:rowOff>
    </xdr:to>
    <xdr:sp macro="" textlink="">
      <xdr:nvSpPr>
        <xdr:cNvPr id="337" name="楕円 336">
          <a:extLst>
            <a:ext uri="{FF2B5EF4-FFF2-40B4-BE49-F238E27FC236}">
              <a16:creationId xmlns:a16="http://schemas.microsoft.com/office/drawing/2014/main" id="{6F260823-7871-45F5-9D37-C9F68FB6F0B2}"/>
            </a:ext>
          </a:extLst>
        </xdr:cNvPr>
        <xdr:cNvSpPr/>
      </xdr:nvSpPr>
      <xdr:spPr>
        <a:xfrm>
          <a:off x="8636000" y="13977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150876</xdr:rowOff>
    </xdr:from>
    <xdr:to>
      <xdr:col>55</xdr:col>
      <xdr:colOff>0</xdr:colOff>
      <xdr:row>84</xdr:row>
      <xdr:rowOff>153163</xdr:rowOff>
    </xdr:to>
    <xdr:cxnSp macro="">
      <xdr:nvCxnSpPr>
        <xdr:cNvPr id="338" name="直線コネクタ 337">
          <a:extLst>
            <a:ext uri="{FF2B5EF4-FFF2-40B4-BE49-F238E27FC236}">
              <a16:creationId xmlns:a16="http://schemas.microsoft.com/office/drawing/2014/main" id="{A3C2D0A3-0F7B-49C8-B17D-1167DE76646B}"/>
            </a:ext>
          </a:extLst>
        </xdr:cNvPr>
        <xdr:cNvCxnSpPr/>
      </xdr:nvCxnSpPr>
      <xdr:spPr>
        <a:xfrm flipV="1">
          <a:off x="8686800" y="14025626"/>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103887</xdr:rowOff>
    </xdr:from>
    <xdr:to>
      <xdr:col>46</xdr:col>
      <xdr:colOff>38100</xdr:colOff>
      <xdr:row>85</xdr:row>
      <xdr:rowOff>34037</xdr:rowOff>
    </xdr:to>
    <xdr:sp macro="" textlink="">
      <xdr:nvSpPr>
        <xdr:cNvPr id="339" name="楕円 338">
          <a:extLst>
            <a:ext uri="{FF2B5EF4-FFF2-40B4-BE49-F238E27FC236}">
              <a16:creationId xmlns:a16="http://schemas.microsoft.com/office/drawing/2014/main" id="{F559E37B-4F98-4AA0-854D-529B99170A6B}"/>
            </a:ext>
          </a:extLst>
        </xdr:cNvPr>
        <xdr:cNvSpPr/>
      </xdr:nvSpPr>
      <xdr:spPr>
        <a:xfrm>
          <a:off x="7842250" y="139786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153163</xdr:rowOff>
    </xdr:from>
    <xdr:to>
      <xdr:col>50</xdr:col>
      <xdr:colOff>114300</xdr:colOff>
      <xdr:row>84</xdr:row>
      <xdr:rowOff>154687</xdr:rowOff>
    </xdr:to>
    <xdr:cxnSp macro="">
      <xdr:nvCxnSpPr>
        <xdr:cNvPr id="340" name="直線コネクタ 339">
          <a:extLst>
            <a:ext uri="{FF2B5EF4-FFF2-40B4-BE49-F238E27FC236}">
              <a16:creationId xmlns:a16="http://schemas.microsoft.com/office/drawing/2014/main" id="{60177BD9-1344-4EAC-91B7-266441B72F1B}"/>
            </a:ext>
          </a:extLst>
        </xdr:cNvPr>
        <xdr:cNvCxnSpPr/>
      </xdr:nvCxnSpPr>
      <xdr:spPr>
        <a:xfrm flipV="1">
          <a:off x="7886700" y="14027913"/>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107696</xdr:rowOff>
    </xdr:from>
    <xdr:to>
      <xdr:col>41</xdr:col>
      <xdr:colOff>101600</xdr:colOff>
      <xdr:row>85</xdr:row>
      <xdr:rowOff>37846</xdr:rowOff>
    </xdr:to>
    <xdr:sp macro="" textlink="">
      <xdr:nvSpPr>
        <xdr:cNvPr id="341" name="楕円 340">
          <a:extLst>
            <a:ext uri="{FF2B5EF4-FFF2-40B4-BE49-F238E27FC236}">
              <a16:creationId xmlns:a16="http://schemas.microsoft.com/office/drawing/2014/main" id="{ECE31A3D-13EE-4D47-BB80-F2EEE9186B76}"/>
            </a:ext>
          </a:extLst>
        </xdr:cNvPr>
        <xdr:cNvSpPr/>
      </xdr:nvSpPr>
      <xdr:spPr>
        <a:xfrm>
          <a:off x="7029450" y="139824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154687</xdr:rowOff>
    </xdr:from>
    <xdr:to>
      <xdr:col>45</xdr:col>
      <xdr:colOff>177800</xdr:colOff>
      <xdr:row>84</xdr:row>
      <xdr:rowOff>158496</xdr:rowOff>
    </xdr:to>
    <xdr:cxnSp macro="">
      <xdr:nvCxnSpPr>
        <xdr:cNvPr id="342" name="直線コネクタ 341">
          <a:extLst>
            <a:ext uri="{FF2B5EF4-FFF2-40B4-BE49-F238E27FC236}">
              <a16:creationId xmlns:a16="http://schemas.microsoft.com/office/drawing/2014/main" id="{8394EE23-E079-4A99-9BCB-3D3AC35CB720}"/>
            </a:ext>
          </a:extLst>
        </xdr:cNvPr>
        <xdr:cNvCxnSpPr/>
      </xdr:nvCxnSpPr>
      <xdr:spPr>
        <a:xfrm flipV="1">
          <a:off x="7080250" y="14029437"/>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a:extLst>
            <a:ext uri="{FF2B5EF4-FFF2-40B4-BE49-F238E27FC236}">
              <a16:creationId xmlns:a16="http://schemas.microsoft.com/office/drawing/2014/main" id="{AE017DA4-7742-445C-B71C-65138FAC2DDB}"/>
            </a:ext>
          </a:extLst>
        </xdr:cNvPr>
        <xdr:cNvSpPr txBox="1"/>
      </xdr:nvSpPr>
      <xdr:spPr>
        <a:xfrm>
          <a:off x="845827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a:extLst>
            <a:ext uri="{FF2B5EF4-FFF2-40B4-BE49-F238E27FC236}">
              <a16:creationId xmlns:a16="http://schemas.microsoft.com/office/drawing/2014/main" id="{62DD6653-7728-43C7-B51E-CFE4E8DBA1C0}"/>
            </a:ext>
          </a:extLst>
        </xdr:cNvPr>
        <xdr:cNvSpPr txBox="1"/>
      </xdr:nvSpPr>
      <xdr:spPr>
        <a:xfrm>
          <a:off x="76772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5" name="n_3aveValue【公営住宅】&#10;一人当たり面積">
          <a:extLst>
            <a:ext uri="{FF2B5EF4-FFF2-40B4-BE49-F238E27FC236}">
              <a16:creationId xmlns:a16="http://schemas.microsoft.com/office/drawing/2014/main" id="{FDEDB855-4055-4166-8AC5-0B8778508D00}"/>
            </a:ext>
          </a:extLst>
        </xdr:cNvPr>
        <xdr:cNvSpPr txBox="1"/>
      </xdr:nvSpPr>
      <xdr:spPr>
        <a:xfrm>
          <a:off x="6864427"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23640</xdr:rowOff>
    </xdr:from>
    <xdr:ext cx="469744" cy="259045"/>
    <xdr:sp macro="" textlink="">
      <xdr:nvSpPr>
        <xdr:cNvPr id="346" name="n_1mainValue【公営住宅】&#10;一人当たり面積">
          <a:extLst>
            <a:ext uri="{FF2B5EF4-FFF2-40B4-BE49-F238E27FC236}">
              <a16:creationId xmlns:a16="http://schemas.microsoft.com/office/drawing/2014/main" id="{1DE54F02-1021-4CAF-BDFD-D975A1C29503}"/>
            </a:ext>
          </a:extLst>
        </xdr:cNvPr>
        <xdr:cNvSpPr txBox="1"/>
      </xdr:nvSpPr>
      <xdr:spPr>
        <a:xfrm>
          <a:off x="8458277" y="140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25164</xdr:rowOff>
    </xdr:from>
    <xdr:ext cx="469744" cy="259045"/>
    <xdr:sp macro="" textlink="">
      <xdr:nvSpPr>
        <xdr:cNvPr id="347" name="n_2mainValue【公営住宅】&#10;一人当たり面積">
          <a:extLst>
            <a:ext uri="{FF2B5EF4-FFF2-40B4-BE49-F238E27FC236}">
              <a16:creationId xmlns:a16="http://schemas.microsoft.com/office/drawing/2014/main" id="{6EF4557C-2384-483D-A2FF-86626E279CE4}"/>
            </a:ext>
          </a:extLst>
        </xdr:cNvPr>
        <xdr:cNvSpPr txBox="1"/>
      </xdr:nvSpPr>
      <xdr:spPr>
        <a:xfrm>
          <a:off x="7677227" y="1406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28973</xdr:rowOff>
    </xdr:from>
    <xdr:ext cx="469744" cy="259045"/>
    <xdr:sp macro="" textlink="">
      <xdr:nvSpPr>
        <xdr:cNvPr id="348" name="n_3mainValue【公営住宅】&#10;一人当たり面積">
          <a:extLst>
            <a:ext uri="{FF2B5EF4-FFF2-40B4-BE49-F238E27FC236}">
              <a16:creationId xmlns:a16="http://schemas.microsoft.com/office/drawing/2014/main" id="{2C1CA276-1635-4207-8B14-585D7BC28F81}"/>
            </a:ext>
          </a:extLst>
        </xdr:cNvPr>
        <xdr:cNvSpPr txBox="1"/>
      </xdr:nvSpPr>
      <xdr:spPr>
        <a:xfrm>
          <a:off x="6864427" y="1406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CF1CBD3A-B7CE-4CFE-9D9A-F354D4FC81E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56F38226-596C-44DA-B738-B78E31C2E73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B7D40046-6A77-4F05-A79A-C576BBCCCD7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8FC59520-4B0D-4C17-8468-87DF5BB7DB0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72553B40-6892-4838-9759-5A208D8CE5C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27A0F991-FF7B-4801-A93B-01FAA35AC16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B5995C62-68BB-4D77-AC52-7B28FB43EB3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D0EC6657-CB0D-47EF-8132-DC821F107683}"/>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38407652-7D41-4142-AF57-BBF1B8565517}"/>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D2E86335-BFF7-4E53-83F1-808F60B8C38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CF57431D-30D6-4FE9-8D57-9DE74DB2928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C403F736-DF38-42BD-A28C-BB967DF2BFB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CA158862-22AB-4E45-B01E-1FDC4B9F540F}"/>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A5E0050D-6C0A-4F91-8C94-2A28968A65A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A64ED086-EFD3-4ACE-98F0-EFCDFFB640E7}"/>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4F2A449B-8EE4-46F4-BE63-C20C0C4677F1}"/>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68FA8316-42B6-4B06-ADC3-B65AFF29C4B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8AC13156-32B0-4B67-BA80-E6A983794FC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6FF42FA1-EEE4-462D-9975-626824724BA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1999E18E-1B85-4594-8B25-452159FEE784}"/>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999D2E52-283B-437C-A28A-ECB8AAC82E9D}"/>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6175E033-D5F7-46DD-AC80-FB09D57A536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F673D014-B4DD-4F29-A0B0-488E2A95923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53594BEC-59DC-4494-9EC3-CD4558177374}"/>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97437028-5C04-42BF-8447-0D06D6D35865}"/>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6A23D309-6794-4FBD-8CD3-02128AA2A6C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id="{566707E6-0031-461E-AF7C-157564645D0E}"/>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8A3630CF-61E8-4C9B-B3AA-8308855800CA}"/>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id="{2FD8FC36-6FE9-42FD-81EE-A29335EC2F1F}"/>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53C694C5-E42B-44D6-A38E-38DBB6CDF6D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EC418036-41F4-413C-B3B9-24126475F06E}"/>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FA4AB1A5-1D0E-4BCF-9991-4C9E22DDA41F}"/>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0214F86D-98B9-4E32-8456-9F7D32A45A99}"/>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D599C3DA-29BE-4926-A514-9C290A272D25}"/>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9946779D-5A6A-40E9-A748-6E564DF781E7}"/>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C747A80B-283F-4F27-A04E-4511343ED2FD}"/>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F915D122-DDF5-4FED-B6C9-844F462CA8F2}"/>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819EE2F4-DEF5-4B4E-BBE0-15C422A02AB4}"/>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5522D798-44A4-4C6D-92C4-8D9129BC270C}"/>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A5C89158-BDDB-4EEB-ADF8-1C6C9D2C8881}"/>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a:extLst>
            <a:ext uri="{FF2B5EF4-FFF2-40B4-BE49-F238E27FC236}">
              <a16:creationId xmlns:a16="http://schemas.microsoft.com/office/drawing/2014/main" id="{D285F769-E2D7-40B3-BDC9-C8AA7531A94B}"/>
            </a:ext>
          </a:extLst>
        </xdr:cNvPr>
        <xdr:cNvCxnSpPr/>
      </xdr:nvCxnSpPr>
      <xdr:spPr>
        <a:xfrm flipV="1">
          <a:off x="14699614" y="5572760"/>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666B3376-7067-40F2-A5E6-DB9E220C0C8D}"/>
            </a:ext>
          </a:extLst>
        </xdr:cNvPr>
        <xdr:cNvSpPr txBox="1"/>
      </xdr:nvSpPr>
      <xdr:spPr>
        <a:xfrm>
          <a:off x="14738350" y="691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a:extLst>
            <a:ext uri="{FF2B5EF4-FFF2-40B4-BE49-F238E27FC236}">
              <a16:creationId xmlns:a16="http://schemas.microsoft.com/office/drawing/2014/main" id="{6B25B0A5-94C7-4E23-B731-B0951F009254}"/>
            </a:ext>
          </a:extLst>
        </xdr:cNvPr>
        <xdr:cNvCxnSpPr/>
      </xdr:nvCxnSpPr>
      <xdr:spPr>
        <a:xfrm>
          <a:off x="14611350" y="691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a:extLst>
            <a:ext uri="{FF2B5EF4-FFF2-40B4-BE49-F238E27FC236}">
              <a16:creationId xmlns:a16="http://schemas.microsoft.com/office/drawing/2014/main" id="{F4ECF3F5-B80C-4C9C-97A1-8A5C9821BF63}"/>
            </a:ext>
          </a:extLst>
        </xdr:cNvPr>
        <xdr:cNvSpPr txBox="1"/>
      </xdr:nvSpPr>
      <xdr:spPr>
        <a:xfrm>
          <a:off x="14738350"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a:extLst>
            <a:ext uri="{FF2B5EF4-FFF2-40B4-BE49-F238E27FC236}">
              <a16:creationId xmlns:a16="http://schemas.microsoft.com/office/drawing/2014/main" id="{1DA35019-5206-4093-B456-141C77256E66}"/>
            </a:ext>
          </a:extLst>
        </xdr:cNvPr>
        <xdr:cNvCxnSpPr/>
      </xdr:nvCxnSpPr>
      <xdr:spPr>
        <a:xfrm>
          <a:off x="146113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B4470930-EE79-4455-AB75-60988519248C}"/>
            </a:ext>
          </a:extLst>
        </xdr:cNvPr>
        <xdr:cNvSpPr txBox="1"/>
      </xdr:nvSpPr>
      <xdr:spPr>
        <a:xfrm>
          <a:off x="14738350" y="6097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a:extLst>
            <a:ext uri="{FF2B5EF4-FFF2-40B4-BE49-F238E27FC236}">
              <a16:creationId xmlns:a16="http://schemas.microsoft.com/office/drawing/2014/main" id="{04E6867C-1BA7-4291-8E9D-1CA66E3115DD}"/>
            </a:ext>
          </a:extLst>
        </xdr:cNvPr>
        <xdr:cNvSpPr/>
      </xdr:nvSpPr>
      <xdr:spPr>
        <a:xfrm>
          <a:off x="14649450" y="6239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a:extLst>
            <a:ext uri="{FF2B5EF4-FFF2-40B4-BE49-F238E27FC236}">
              <a16:creationId xmlns:a16="http://schemas.microsoft.com/office/drawing/2014/main" id="{E276D40E-6993-489C-A32B-067FE93B64F6}"/>
            </a:ext>
          </a:extLst>
        </xdr:cNvPr>
        <xdr:cNvSpPr/>
      </xdr:nvSpPr>
      <xdr:spPr>
        <a:xfrm>
          <a:off x="138874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a:extLst>
            <a:ext uri="{FF2B5EF4-FFF2-40B4-BE49-F238E27FC236}">
              <a16:creationId xmlns:a16="http://schemas.microsoft.com/office/drawing/2014/main" id="{CDAF1E23-8A3F-4679-8E0B-6A734EAC8974}"/>
            </a:ext>
          </a:extLst>
        </xdr:cNvPr>
        <xdr:cNvSpPr/>
      </xdr:nvSpPr>
      <xdr:spPr>
        <a:xfrm>
          <a:off x="1309370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8" name="フローチャート: 判断 397">
          <a:extLst>
            <a:ext uri="{FF2B5EF4-FFF2-40B4-BE49-F238E27FC236}">
              <a16:creationId xmlns:a16="http://schemas.microsoft.com/office/drawing/2014/main" id="{0F4DA23B-DF6D-4C35-8232-215928994EA2}"/>
            </a:ext>
          </a:extLst>
        </xdr:cNvPr>
        <xdr:cNvSpPr/>
      </xdr:nvSpPr>
      <xdr:spPr>
        <a:xfrm>
          <a:off x="12299950" y="62604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4F92A444-5481-40AA-8EFD-C3A8696162F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2774EC2A-53C9-4E67-80CE-500E0D8D6CE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99D84EB-616C-47F2-912C-B002A024296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ABCC1C89-455F-4996-B4B8-5A8946D97E04}"/>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43E89261-3BDD-41A6-9329-EF5D3946EED3}"/>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158750</xdr:rowOff>
    </xdr:from>
    <xdr:to>
      <xdr:col>85</xdr:col>
      <xdr:colOff>177800</xdr:colOff>
      <xdr:row>41</xdr:row>
      <xdr:rowOff>88900</xdr:rowOff>
    </xdr:to>
    <xdr:sp macro="" textlink="">
      <xdr:nvSpPr>
        <xdr:cNvPr id="404" name="楕円 403">
          <a:extLst>
            <a:ext uri="{FF2B5EF4-FFF2-40B4-BE49-F238E27FC236}">
              <a16:creationId xmlns:a16="http://schemas.microsoft.com/office/drawing/2014/main" id="{2E77150E-98F5-4B00-9000-1BBF1154978E}"/>
            </a:ext>
          </a:extLst>
        </xdr:cNvPr>
        <xdr:cNvSpPr/>
      </xdr:nvSpPr>
      <xdr:spPr>
        <a:xfrm>
          <a:off x="14649450" y="6769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73677</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71C9D7CA-0A80-4173-80CF-7B3837AC49B0}"/>
            </a:ext>
          </a:extLst>
        </xdr:cNvPr>
        <xdr:cNvSpPr txBox="1"/>
      </xdr:nvSpPr>
      <xdr:spPr>
        <a:xfrm>
          <a:off x="1473835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31115</xdr:rowOff>
    </xdr:from>
    <xdr:to>
      <xdr:col>81</xdr:col>
      <xdr:colOff>101600</xdr:colOff>
      <xdr:row>41</xdr:row>
      <xdr:rowOff>132715</xdr:rowOff>
    </xdr:to>
    <xdr:sp macro="" textlink="">
      <xdr:nvSpPr>
        <xdr:cNvPr id="406" name="楕円 405">
          <a:extLst>
            <a:ext uri="{FF2B5EF4-FFF2-40B4-BE49-F238E27FC236}">
              <a16:creationId xmlns:a16="http://schemas.microsoft.com/office/drawing/2014/main" id="{ADA70861-B541-484B-AE4D-35CE8E5BBC31}"/>
            </a:ext>
          </a:extLst>
        </xdr:cNvPr>
        <xdr:cNvSpPr/>
      </xdr:nvSpPr>
      <xdr:spPr>
        <a:xfrm>
          <a:off x="13887450" y="68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38100</xdr:rowOff>
    </xdr:from>
    <xdr:to>
      <xdr:col>85</xdr:col>
      <xdr:colOff>127000</xdr:colOff>
      <xdr:row>41</xdr:row>
      <xdr:rowOff>81915</xdr:rowOff>
    </xdr:to>
    <xdr:cxnSp macro="">
      <xdr:nvCxnSpPr>
        <xdr:cNvPr id="407" name="直線コネクタ 406">
          <a:extLst>
            <a:ext uri="{FF2B5EF4-FFF2-40B4-BE49-F238E27FC236}">
              <a16:creationId xmlns:a16="http://schemas.microsoft.com/office/drawing/2014/main" id="{99A0E045-323E-4886-B611-F4CC142D8B14}"/>
            </a:ext>
          </a:extLst>
        </xdr:cNvPr>
        <xdr:cNvCxnSpPr/>
      </xdr:nvCxnSpPr>
      <xdr:spPr>
        <a:xfrm flipV="1">
          <a:off x="13938250" y="6813550"/>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408" name="楕円 407">
          <a:extLst>
            <a:ext uri="{FF2B5EF4-FFF2-40B4-BE49-F238E27FC236}">
              <a16:creationId xmlns:a16="http://schemas.microsoft.com/office/drawing/2014/main" id="{E160D937-F64A-45B9-900D-CF3909712697}"/>
            </a:ext>
          </a:extLst>
        </xdr:cNvPr>
        <xdr:cNvSpPr/>
      </xdr:nvSpPr>
      <xdr:spPr>
        <a:xfrm>
          <a:off x="1309370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41910</xdr:rowOff>
    </xdr:from>
    <xdr:to>
      <xdr:col>81</xdr:col>
      <xdr:colOff>50800</xdr:colOff>
      <xdr:row>41</xdr:row>
      <xdr:rowOff>81915</xdr:rowOff>
    </xdr:to>
    <xdr:cxnSp macro="">
      <xdr:nvCxnSpPr>
        <xdr:cNvPr id="409" name="直線コネクタ 408">
          <a:extLst>
            <a:ext uri="{FF2B5EF4-FFF2-40B4-BE49-F238E27FC236}">
              <a16:creationId xmlns:a16="http://schemas.microsoft.com/office/drawing/2014/main" id="{D5E255B6-C092-4D1E-BCB1-A8B668768716}"/>
            </a:ext>
          </a:extLst>
        </xdr:cNvPr>
        <xdr:cNvCxnSpPr/>
      </xdr:nvCxnSpPr>
      <xdr:spPr>
        <a:xfrm>
          <a:off x="13144500" y="6817360"/>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170180</xdr:rowOff>
    </xdr:from>
    <xdr:to>
      <xdr:col>72</xdr:col>
      <xdr:colOff>38100</xdr:colOff>
      <xdr:row>41</xdr:row>
      <xdr:rowOff>100330</xdr:rowOff>
    </xdr:to>
    <xdr:sp macro="" textlink="">
      <xdr:nvSpPr>
        <xdr:cNvPr id="410" name="楕円 409">
          <a:extLst>
            <a:ext uri="{FF2B5EF4-FFF2-40B4-BE49-F238E27FC236}">
              <a16:creationId xmlns:a16="http://schemas.microsoft.com/office/drawing/2014/main" id="{E791BDA9-5787-4181-9605-59D5DDB6CBFC}"/>
            </a:ext>
          </a:extLst>
        </xdr:cNvPr>
        <xdr:cNvSpPr/>
      </xdr:nvSpPr>
      <xdr:spPr>
        <a:xfrm>
          <a:off x="12299950" y="6774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41910</xdr:rowOff>
    </xdr:from>
    <xdr:to>
      <xdr:col>76</xdr:col>
      <xdr:colOff>114300</xdr:colOff>
      <xdr:row>41</xdr:row>
      <xdr:rowOff>49530</xdr:rowOff>
    </xdr:to>
    <xdr:cxnSp macro="">
      <xdr:nvCxnSpPr>
        <xdr:cNvPr id="411" name="直線コネクタ 410">
          <a:extLst>
            <a:ext uri="{FF2B5EF4-FFF2-40B4-BE49-F238E27FC236}">
              <a16:creationId xmlns:a16="http://schemas.microsoft.com/office/drawing/2014/main" id="{36FAA057-9291-480C-A92A-BE1E6F9FB046}"/>
            </a:ext>
          </a:extLst>
        </xdr:cNvPr>
        <xdr:cNvCxnSpPr/>
      </xdr:nvCxnSpPr>
      <xdr:spPr>
        <a:xfrm flipV="1">
          <a:off x="12344400" y="681736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ED87CA98-1876-4867-972C-CEA86488BB3F}"/>
            </a:ext>
          </a:extLst>
        </xdr:cNvPr>
        <xdr:cNvSpPr txBox="1"/>
      </xdr:nvSpPr>
      <xdr:spPr>
        <a:xfrm>
          <a:off x="13742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639591D5-BD9A-4783-A832-F60E3A772633}"/>
            </a:ext>
          </a:extLst>
        </xdr:cNvPr>
        <xdr:cNvSpPr txBox="1"/>
      </xdr:nvSpPr>
      <xdr:spPr>
        <a:xfrm>
          <a:off x="12960994" y="605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E176413D-C08F-4DED-87A4-B8A5F7E9FC52}"/>
            </a:ext>
          </a:extLst>
        </xdr:cNvPr>
        <xdr:cNvSpPr txBox="1"/>
      </xdr:nvSpPr>
      <xdr:spPr>
        <a:xfrm>
          <a:off x="121672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123842</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51F37203-1A37-4963-8FCE-F4C5B83850BF}"/>
            </a:ext>
          </a:extLst>
        </xdr:cNvPr>
        <xdr:cNvSpPr txBox="1"/>
      </xdr:nvSpPr>
      <xdr:spPr>
        <a:xfrm>
          <a:off x="13742044" y="689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83837</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18D73E1B-E979-4157-A0D0-8286D7AB1105}"/>
            </a:ext>
          </a:extLst>
        </xdr:cNvPr>
        <xdr:cNvSpPr txBox="1"/>
      </xdr:nvSpPr>
      <xdr:spPr>
        <a:xfrm>
          <a:off x="12960994" y="685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91457</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E07B425A-36AD-4A97-A51F-857948079DA8}"/>
            </a:ext>
          </a:extLst>
        </xdr:cNvPr>
        <xdr:cNvSpPr txBox="1"/>
      </xdr:nvSpPr>
      <xdr:spPr>
        <a:xfrm>
          <a:off x="121672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A16D6037-1E63-4183-9327-BB572841299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6216D15A-B32A-42ED-8E59-7A047CED42F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6F7613F5-9965-4124-AFE2-B7221E4DEE1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DE529AFF-A663-4E43-AD1D-89414F0DC7F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2FC6CDB6-6835-4FCE-BC71-7DC6F137CFD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8F23E8B3-626D-47C7-9381-48421B85949F}"/>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5A3285A4-31FF-4524-B99B-DB61ED3C0B33}"/>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9D1CC8AA-2A00-4DCA-8FBE-5A1BD8A54B26}"/>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8A2F7C93-4829-4010-8F70-7B654B1DD4B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D41882E0-2810-4D33-8A19-5F63FDEC6E56}"/>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FD9E978B-1AE7-479E-BA6D-0F1FB2F876F1}"/>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4593760F-1B67-4185-A1A3-266C749CA92C}"/>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ED2F0676-9B4A-4D76-AE35-05DF7E5F2F04}"/>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A82B8153-CEC0-4027-B00E-E5EDD4078E68}"/>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0DD1DF0D-F7AD-476E-9A96-428FA15D33AD}"/>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5945C15A-2BAC-4A1D-806D-4C527C0E701A}"/>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F8EC344A-459A-435C-8F20-2D0711C6E26D}"/>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F4FFC77C-03AC-450B-BF53-638F0343F694}"/>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79129B43-8D7C-4A8D-BA4B-65B75A32169D}"/>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4ED6FF50-F137-4053-B651-799E3C111FBD}"/>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1F32A285-2510-43B0-AB41-F5BEB9E44F4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a:extLst>
            <a:ext uri="{FF2B5EF4-FFF2-40B4-BE49-F238E27FC236}">
              <a16:creationId xmlns:a16="http://schemas.microsoft.com/office/drawing/2014/main" id="{DEA78D15-B5D9-4C63-BAE8-EBEFE891FC10}"/>
            </a:ext>
          </a:extLst>
        </xdr:cNvPr>
        <xdr:cNvCxnSpPr/>
      </xdr:nvCxnSpPr>
      <xdr:spPr>
        <a:xfrm flipV="1">
          <a:off x="19951064" y="5663946"/>
          <a:ext cx="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21993D53-56C3-4D29-B485-EAC7917814BA}"/>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a:extLst>
            <a:ext uri="{FF2B5EF4-FFF2-40B4-BE49-F238E27FC236}">
              <a16:creationId xmlns:a16="http://schemas.microsoft.com/office/drawing/2014/main" id="{89CD895C-3D43-4BC3-B6D2-B3B4A0D7F955}"/>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EE970EBD-8681-4CF6-948E-A612819CF36B}"/>
            </a:ext>
          </a:extLst>
        </xdr:cNvPr>
        <xdr:cNvSpPr txBox="1"/>
      </xdr:nvSpPr>
      <xdr:spPr>
        <a:xfrm>
          <a:off x="199898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a:extLst>
            <a:ext uri="{FF2B5EF4-FFF2-40B4-BE49-F238E27FC236}">
              <a16:creationId xmlns:a16="http://schemas.microsoft.com/office/drawing/2014/main" id="{34FFEF19-A00F-4ABF-A36D-E828F8F7E195}"/>
            </a:ext>
          </a:extLst>
        </xdr:cNvPr>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A6F84CFE-13C4-4B72-A943-852FD1F292C5}"/>
            </a:ext>
          </a:extLst>
        </xdr:cNvPr>
        <xdr:cNvSpPr txBox="1"/>
      </xdr:nvSpPr>
      <xdr:spPr>
        <a:xfrm>
          <a:off x="19989800" y="6335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a:extLst>
            <a:ext uri="{FF2B5EF4-FFF2-40B4-BE49-F238E27FC236}">
              <a16:creationId xmlns:a16="http://schemas.microsoft.com/office/drawing/2014/main" id="{128C4465-7DC4-4BE0-AC92-BC7B7EE9F929}"/>
            </a:ext>
          </a:extLst>
        </xdr:cNvPr>
        <xdr:cNvSpPr/>
      </xdr:nvSpPr>
      <xdr:spPr>
        <a:xfrm>
          <a:off x="199009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a:extLst>
            <a:ext uri="{FF2B5EF4-FFF2-40B4-BE49-F238E27FC236}">
              <a16:creationId xmlns:a16="http://schemas.microsoft.com/office/drawing/2014/main" id="{6AE8FC89-E1EE-48FD-9B66-6940B2B29DA1}"/>
            </a:ext>
          </a:extLst>
        </xdr:cNvPr>
        <xdr:cNvSpPr/>
      </xdr:nvSpPr>
      <xdr:spPr>
        <a:xfrm>
          <a:off x="19157950" y="647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a:extLst>
            <a:ext uri="{FF2B5EF4-FFF2-40B4-BE49-F238E27FC236}">
              <a16:creationId xmlns:a16="http://schemas.microsoft.com/office/drawing/2014/main" id="{ED9288BF-B493-4DC1-8815-3676EFB492A4}"/>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48" name="フローチャート: 判断 447">
          <a:extLst>
            <a:ext uri="{FF2B5EF4-FFF2-40B4-BE49-F238E27FC236}">
              <a16:creationId xmlns:a16="http://schemas.microsoft.com/office/drawing/2014/main" id="{E059DE4F-DA8D-4ED3-8986-99A163541C54}"/>
            </a:ext>
          </a:extLst>
        </xdr:cNvPr>
        <xdr:cNvSpPr/>
      </xdr:nvSpPr>
      <xdr:spPr>
        <a:xfrm>
          <a:off x="17551400" y="628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692AE3B4-C79F-4C5A-917C-8E8149BC547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7F901B6-C03E-4F09-AD63-39181C027CCD}"/>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A404B12-0BF5-4BC0-93C1-EB8BD225214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52220FCE-592A-4F33-9158-F8895C207DC3}"/>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B4B5CDC6-F21B-49A8-BDCC-61DCF4673C51}"/>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54" name="楕円 453">
          <a:extLst>
            <a:ext uri="{FF2B5EF4-FFF2-40B4-BE49-F238E27FC236}">
              <a16:creationId xmlns:a16="http://schemas.microsoft.com/office/drawing/2014/main" id="{E2470834-2F3F-4DBA-99A9-F040C71CCF15}"/>
            </a:ext>
          </a:extLst>
        </xdr:cNvPr>
        <xdr:cNvSpPr/>
      </xdr:nvSpPr>
      <xdr:spPr>
        <a:xfrm>
          <a:off x="199009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7A6BCFE9-3E72-45F4-A9CD-BC1E35CEEBCE}"/>
            </a:ext>
          </a:extLst>
        </xdr:cNvPr>
        <xdr:cNvSpPr txBox="1"/>
      </xdr:nvSpPr>
      <xdr:spPr>
        <a:xfrm>
          <a:off x="19989800"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56" name="楕円 455">
          <a:extLst>
            <a:ext uri="{FF2B5EF4-FFF2-40B4-BE49-F238E27FC236}">
              <a16:creationId xmlns:a16="http://schemas.microsoft.com/office/drawing/2014/main" id="{B820B4D5-B087-4C84-B9D1-B377D7E72DF2}"/>
            </a:ext>
          </a:extLst>
        </xdr:cNvPr>
        <xdr:cNvSpPr/>
      </xdr:nvSpPr>
      <xdr:spPr>
        <a:xfrm>
          <a:off x="19157950" y="65095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115062</xdr:rowOff>
    </xdr:to>
    <xdr:cxnSp macro="">
      <xdr:nvCxnSpPr>
        <xdr:cNvPr id="457" name="直線コネクタ 456">
          <a:extLst>
            <a:ext uri="{FF2B5EF4-FFF2-40B4-BE49-F238E27FC236}">
              <a16:creationId xmlns:a16="http://schemas.microsoft.com/office/drawing/2014/main" id="{45FAD85F-57F7-4D86-A645-94702F04DB7A}"/>
            </a:ext>
          </a:extLst>
        </xdr:cNvPr>
        <xdr:cNvCxnSpPr/>
      </xdr:nvCxnSpPr>
      <xdr:spPr>
        <a:xfrm>
          <a:off x="19202400" y="656031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458" name="楕円 457">
          <a:extLst>
            <a:ext uri="{FF2B5EF4-FFF2-40B4-BE49-F238E27FC236}">
              <a16:creationId xmlns:a16="http://schemas.microsoft.com/office/drawing/2014/main" id="{FA8513D6-979C-43A7-B9BE-DBD10090CFE7}"/>
            </a:ext>
          </a:extLst>
        </xdr:cNvPr>
        <xdr:cNvSpPr/>
      </xdr:nvSpPr>
      <xdr:spPr>
        <a:xfrm>
          <a:off x="18345150" y="6514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119634</xdr:rowOff>
    </xdr:to>
    <xdr:cxnSp macro="">
      <xdr:nvCxnSpPr>
        <xdr:cNvPr id="459" name="直線コネクタ 458">
          <a:extLst>
            <a:ext uri="{FF2B5EF4-FFF2-40B4-BE49-F238E27FC236}">
              <a16:creationId xmlns:a16="http://schemas.microsoft.com/office/drawing/2014/main" id="{1256CAB5-954C-4F2B-81BF-CC823DC11247}"/>
            </a:ext>
          </a:extLst>
        </xdr:cNvPr>
        <xdr:cNvCxnSpPr/>
      </xdr:nvCxnSpPr>
      <xdr:spPr>
        <a:xfrm flipV="1">
          <a:off x="18395950" y="656031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460" name="楕円 459">
          <a:extLst>
            <a:ext uri="{FF2B5EF4-FFF2-40B4-BE49-F238E27FC236}">
              <a16:creationId xmlns:a16="http://schemas.microsoft.com/office/drawing/2014/main" id="{C80ED338-2D4B-4C73-87AE-50A15BA007C8}"/>
            </a:ext>
          </a:extLst>
        </xdr:cNvPr>
        <xdr:cNvSpPr/>
      </xdr:nvSpPr>
      <xdr:spPr>
        <a:xfrm>
          <a:off x="17551400" y="6514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119634</xdr:rowOff>
    </xdr:to>
    <xdr:cxnSp macro="">
      <xdr:nvCxnSpPr>
        <xdr:cNvPr id="461" name="直線コネクタ 460">
          <a:extLst>
            <a:ext uri="{FF2B5EF4-FFF2-40B4-BE49-F238E27FC236}">
              <a16:creationId xmlns:a16="http://schemas.microsoft.com/office/drawing/2014/main" id="{9AE129CD-0364-4CCA-9485-BBEDAA2EB19B}"/>
            </a:ext>
          </a:extLst>
        </xdr:cNvPr>
        <xdr:cNvCxnSpPr/>
      </xdr:nvCxnSpPr>
      <xdr:spPr>
        <a:xfrm>
          <a:off x="17602200" y="656488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379D2A58-9CC3-4F00-8811-C6980C41D7F0}"/>
            </a:ext>
          </a:extLst>
        </xdr:cNvPr>
        <xdr:cNvSpPr txBox="1"/>
      </xdr:nvSpPr>
      <xdr:spPr>
        <a:xfrm>
          <a:off x="189802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879928E4-734C-4D76-9EA9-20A1648A21DC}"/>
            </a:ext>
          </a:extLst>
        </xdr:cNvPr>
        <xdr:cNvSpPr txBox="1"/>
      </xdr:nvSpPr>
      <xdr:spPr>
        <a:xfrm>
          <a:off x="181801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C614859C-526F-4206-AF0E-C56B1B54A0F1}"/>
            </a:ext>
          </a:extLst>
        </xdr:cNvPr>
        <xdr:cNvSpPr txBox="1"/>
      </xdr:nvSpPr>
      <xdr:spPr>
        <a:xfrm>
          <a:off x="17386377"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156989</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9B473F63-0293-4461-B138-E39068FFDE53}"/>
            </a:ext>
          </a:extLst>
        </xdr:cNvPr>
        <xdr:cNvSpPr txBox="1"/>
      </xdr:nvSpPr>
      <xdr:spPr>
        <a:xfrm>
          <a:off x="18980227"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2812F04C-6807-4C8D-B540-1DE07E472AC8}"/>
            </a:ext>
          </a:extLst>
        </xdr:cNvPr>
        <xdr:cNvSpPr txBox="1"/>
      </xdr:nvSpPr>
      <xdr:spPr>
        <a:xfrm>
          <a:off x="18180127"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161561</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1AF62E7E-88A6-4F65-8E51-B12F8F78D060}"/>
            </a:ext>
          </a:extLst>
        </xdr:cNvPr>
        <xdr:cNvSpPr txBox="1"/>
      </xdr:nvSpPr>
      <xdr:spPr>
        <a:xfrm>
          <a:off x="17386377"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E1DA0AB-BEC7-41AF-84C8-FA8DF55C1429}"/>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6EE4F91A-D5EB-4718-A6B8-91BBE40F526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697A0CD3-4F9C-4B24-A54E-14837043C8E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6ADEB71F-1200-4709-BE4C-24576B60D9D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FBAC74DE-E612-44FA-A39F-4F73542CFA5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D645F7D2-8767-4724-98AB-467E0E24911E}"/>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3B4DE720-B7F0-4654-A0FB-364F2A22721D}"/>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49BF9C8E-248C-4993-BD1D-4BCD7545A58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464FD32F-57B4-4013-AFF6-A07F3F57566D}"/>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583A0540-90D1-4DDA-8A10-CA17812C46B7}"/>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8779DD61-8357-49F9-A4F2-A740E7498386}"/>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a:extLst>
            <a:ext uri="{FF2B5EF4-FFF2-40B4-BE49-F238E27FC236}">
              <a16:creationId xmlns:a16="http://schemas.microsoft.com/office/drawing/2014/main" id="{B2F4E103-4445-4576-BAB2-69E16DF23F87}"/>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a:extLst>
            <a:ext uri="{FF2B5EF4-FFF2-40B4-BE49-F238E27FC236}">
              <a16:creationId xmlns:a16="http://schemas.microsoft.com/office/drawing/2014/main" id="{A2D718BB-B536-4FF0-8ECD-35DD0812183F}"/>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a:extLst>
            <a:ext uri="{FF2B5EF4-FFF2-40B4-BE49-F238E27FC236}">
              <a16:creationId xmlns:a16="http://schemas.microsoft.com/office/drawing/2014/main" id="{3E49FA95-6CC1-494D-803C-237E0D32408C}"/>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a:extLst>
            <a:ext uri="{FF2B5EF4-FFF2-40B4-BE49-F238E27FC236}">
              <a16:creationId xmlns:a16="http://schemas.microsoft.com/office/drawing/2014/main" id="{9933162B-589B-4470-9D42-D2EE3DE32BA2}"/>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a:extLst>
            <a:ext uri="{FF2B5EF4-FFF2-40B4-BE49-F238E27FC236}">
              <a16:creationId xmlns:a16="http://schemas.microsoft.com/office/drawing/2014/main" id="{B28DFC58-38CD-46B5-AE82-27C66A0F122D}"/>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a:extLst>
            <a:ext uri="{FF2B5EF4-FFF2-40B4-BE49-F238E27FC236}">
              <a16:creationId xmlns:a16="http://schemas.microsoft.com/office/drawing/2014/main" id="{64CD1A01-FAFB-4D91-A232-8201468ED376}"/>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a:extLst>
            <a:ext uri="{FF2B5EF4-FFF2-40B4-BE49-F238E27FC236}">
              <a16:creationId xmlns:a16="http://schemas.microsoft.com/office/drawing/2014/main" id="{5E7CD051-378D-433D-A8EC-E0D5F8B8CFCD}"/>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BC63C624-EABD-44EC-979D-8D89627DF1B4}"/>
            </a:ext>
          </a:extLst>
        </xdr:cNvPr>
        <xdr:cNvSpPr txBox="1"/>
      </xdr:nvSpPr>
      <xdr:spPr>
        <a:xfrm>
          <a:off x="107977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F36406BE-F85F-41BE-A1B8-B2D8C105DDB7}"/>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8A41254-0C17-46D3-AD34-F4CC49DF07E2}"/>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32935F49-53C8-4B0C-9F64-DE701B3AD82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a:extLst>
            <a:ext uri="{FF2B5EF4-FFF2-40B4-BE49-F238E27FC236}">
              <a16:creationId xmlns:a16="http://schemas.microsoft.com/office/drawing/2014/main" id="{4581C164-F146-4A7F-877D-992021303648}"/>
            </a:ext>
          </a:extLst>
        </xdr:cNvPr>
        <xdr:cNvCxnSpPr/>
      </xdr:nvCxnSpPr>
      <xdr:spPr>
        <a:xfrm flipV="1">
          <a:off x="14699614" y="9467342"/>
          <a:ext cx="0" cy="120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95DBDF6F-E319-4EBD-B4E6-F878F2E23EF1}"/>
            </a:ext>
          </a:extLst>
        </xdr:cNvPr>
        <xdr:cNvSpPr txBox="1"/>
      </xdr:nvSpPr>
      <xdr:spPr>
        <a:xfrm>
          <a:off x="1473835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a:extLst>
            <a:ext uri="{FF2B5EF4-FFF2-40B4-BE49-F238E27FC236}">
              <a16:creationId xmlns:a16="http://schemas.microsoft.com/office/drawing/2014/main" id="{CA3F1DB9-66E8-4FFE-9C82-728E6086C6FE}"/>
            </a:ext>
          </a:extLst>
        </xdr:cNvPr>
        <xdr:cNvCxnSpPr/>
      </xdr:nvCxnSpPr>
      <xdr:spPr>
        <a:xfrm>
          <a:off x="14611350" y="10673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2C28F86D-FDD1-4D97-A9D3-24E44ADCAC99}"/>
            </a:ext>
          </a:extLst>
        </xdr:cNvPr>
        <xdr:cNvSpPr txBox="1"/>
      </xdr:nvSpPr>
      <xdr:spPr>
        <a:xfrm>
          <a:off x="14738350" y="924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a:extLst>
            <a:ext uri="{FF2B5EF4-FFF2-40B4-BE49-F238E27FC236}">
              <a16:creationId xmlns:a16="http://schemas.microsoft.com/office/drawing/2014/main" id="{1CB82A32-5D87-428F-83E1-106F61417DB2}"/>
            </a:ext>
          </a:extLst>
        </xdr:cNvPr>
        <xdr:cNvCxnSpPr/>
      </xdr:nvCxnSpPr>
      <xdr:spPr>
        <a:xfrm>
          <a:off x="14611350" y="9467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AAA71106-B0F4-4E10-A20D-D5D88CBE0916}"/>
            </a:ext>
          </a:extLst>
        </xdr:cNvPr>
        <xdr:cNvSpPr txBox="1"/>
      </xdr:nvSpPr>
      <xdr:spPr>
        <a:xfrm>
          <a:off x="14738350" y="9958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a:extLst>
            <a:ext uri="{FF2B5EF4-FFF2-40B4-BE49-F238E27FC236}">
              <a16:creationId xmlns:a16="http://schemas.microsoft.com/office/drawing/2014/main" id="{0DD66084-9E20-4C68-8D60-854DC0AF1DE9}"/>
            </a:ext>
          </a:extLst>
        </xdr:cNvPr>
        <xdr:cNvSpPr/>
      </xdr:nvSpPr>
      <xdr:spPr>
        <a:xfrm>
          <a:off x="14649450" y="99804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a:extLst>
            <a:ext uri="{FF2B5EF4-FFF2-40B4-BE49-F238E27FC236}">
              <a16:creationId xmlns:a16="http://schemas.microsoft.com/office/drawing/2014/main" id="{7901F5C8-6E44-4869-812D-AD6BCCF55219}"/>
            </a:ext>
          </a:extLst>
        </xdr:cNvPr>
        <xdr:cNvSpPr/>
      </xdr:nvSpPr>
      <xdr:spPr>
        <a:xfrm>
          <a:off x="1388745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a:extLst>
            <a:ext uri="{FF2B5EF4-FFF2-40B4-BE49-F238E27FC236}">
              <a16:creationId xmlns:a16="http://schemas.microsoft.com/office/drawing/2014/main" id="{1C765359-9A15-4C9C-B125-86F1C7C5308F}"/>
            </a:ext>
          </a:extLst>
        </xdr:cNvPr>
        <xdr:cNvSpPr/>
      </xdr:nvSpPr>
      <xdr:spPr>
        <a:xfrm>
          <a:off x="13093700" y="10007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499" name="フローチャート: 判断 498">
          <a:extLst>
            <a:ext uri="{FF2B5EF4-FFF2-40B4-BE49-F238E27FC236}">
              <a16:creationId xmlns:a16="http://schemas.microsoft.com/office/drawing/2014/main" id="{8526F241-C802-495F-9142-4E0DD6548A6F}"/>
            </a:ext>
          </a:extLst>
        </xdr:cNvPr>
        <xdr:cNvSpPr/>
      </xdr:nvSpPr>
      <xdr:spPr>
        <a:xfrm>
          <a:off x="122999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7BA14CCD-11E8-47F6-85A7-6AB9C326D4F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3102B2AC-1102-408C-962F-AE2A68CA5E4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DAFE2D2-3540-4168-9AA1-7383508D987E}"/>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1B8C344-EC46-4973-9AA4-8EECC3D14843}"/>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957C9CB-99AE-4679-A7FF-C7746429585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22352</xdr:rowOff>
    </xdr:from>
    <xdr:to>
      <xdr:col>85</xdr:col>
      <xdr:colOff>177800</xdr:colOff>
      <xdr:row>59</xdr:row>
      <xdr:rowOff>123952</xdr:rowOff>
    </xdr:to>
    <xdr:sp macro="" textlink="">
      <xdr:nvSpPr>
        <xdr:cNvPr id="505" name="楕円 504">
          <a:extLst>
            <a:ext uri="{FF2B5EF4-FFF2-40B4-BE49-F238E27FC236}">
              <a16:creationId xmlns:a16="http://schemas.microsoft.com/office/drawing/2014/main" id="{8C1377C7-F66F-4BAC-9818-B41975BE961A}"/>
            </a:ext>
          </a:extLst>
        </xdr:cNvPr>
        <xdr:cNvSpPr/>
      </xdr:nvSpPr>
      <xdr:spPr>
        <a:xfrm>
          <a:off x="14649450" y="97696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45229</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7F23F313-265B-4E24-8323-19519B6DC61D}"/>
            </a:ext>
          </a:extLst>
        </xdr:cNvPr>
        <xdr:cNvSpPr txBox="1"/>
      </xdr:nvSpPr>
      <xdr:spPr>
        <a:xfrm>
          <a:off x="14738350"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56642</xdr:rowOff>
    </xdr:from>
    <xdr:to>
      <xdr:col>81</xdr:col>
      <xdr:colOff>101600</xdr:colOff>
      <xdr:row>59</xdr:row>
      <xdr:rowOff>158242</xdr:rowOff>
    </xdr:to>
    <xdr:sp macro="" textlink="">
      <xdr:nvSpPr>
        <xdr:cNvPr id="507" name="楕円 506">
          <a:extLst>
            <a:ext uri="{FF2B5EF4-FFF2-40B4-BE49-F238E27FC236}">
              <a16:creationId xmlns:a16="http://schemas.microsoft.com/office/drawing/2014/main" id="{1D153819-F247-486C-8897-EF4C94A0C596}"/>
            </a:ext>
          </a:extLst>
        </xdr:cNvPr>
        <xdr:cNvSpPr/>
      </xdr:nvSpPr>
      <xdr:spPr>
        <a:xfrm>
          <a:off x="13887450" y="98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73152</xdr:rowOff>
    </xdr:from>
    <xdr:to>
      <xdr:col>85</xdr:col>
      <xdr:colOff>127000</xdr:colOff>
      <xdr:row>59</xdr:row>
      <xdr:rowOff>107442</xdr:rowOff>
    </xdr:to>
    <xdr:cxnSp macro="">
      <xdr:nvCxnSpPr>
        <xdr:cNvPr id="508" name="直線コネクタ 507">
          <a:extLst>
            <a:ext uri="{FF2B5EF4-FFF2-40B4-BE49-F238E27FC236}">
              <a16:creationId xmlns:a16="http://schemas.microsoft.com/office/drawing/2014/main" id="{B762FE6B-6974-4453-A4F6-28814AA9622C}"/>
            </a:ext>
          </a:extLst>
        </xdr:cNvPr>
        <xdr:cNvCxnSpPr/>
      </xdr:nvCxnSpPr>
      <xdr:spPr>
        <a:xfrm flipV="1">
          <a:off x="13938250" y="9820402"/>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24638</xdr:rowOff>
    </xdr:from>
    <xdr:to>
      <xdr:col>76</xdr:col>
      <xdr:colOff>165100</xdr:colOff>
      <xdr:row>59</xdr:row>
      <xdr:rowOff>126238</xdr:rowOff>
    </xdr:to>
    <xdr:sp macro="" textlink="">
      <xdr:nvSpPr>
        <xdr:cNvPr id="509" name="楕円 508">
          <a:extLst>
            <a:ext uri="{FF2B5EF4-FFF2-40B4-BE49-F238E27FC236}">
              <a16:creationId xmlns:a16="http://schemas.microsoft.com/office/drawing/2014/main" id="{7425478F-8910-48FC-B40F-D96AAD57B409}"/>
            </a:ext>
          </a:extLst>
        </xdr:cNvPr>
        <xdr:cNvSpPr/>
      </xdr:nvSpPr>
      <xdr:spPr>
        <a:xfrm>
          <a:off x="13093700" y="97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75438</xdr:rowOff>
    </xdr:from>
    <xdr:to>
      <xdr:col>81</xdr:col>
      <xdr:colOff>50800</xdr:colOff>
      <xdr:row>59</xdr:row>
      <xdr:rowOff>107442</xdr:rowOff>
    </xdr:to>
    <xdr:cxnSp macro="">
      <xdr:nvCxnSpPr>
        <xdr:cNvPr id="510" name="直線コネクタ 509">
          <a:extLst>
            <a:ext uri="{FF2B5EF4-FFF2-40B4-BE49-F238E27FC236}">
              <a16:creationId xmlns:a16="http://schemas.microsoft.com/office/drawing/2014/main" id="{C8BD0147-00A5-48EE-A896-68B1DFE392FE}"/>
            </a:ext>
          </a:extLst>
        </xdr:cNvPr>
        <xdr:cNvCxnSpPr/>
      </xdr:nvCxnSpPr>
      <xdr:spPr>
        <a:xfrm>
          <a:off x="13144500" y="9822688"/>
          <a:ext cx="7937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134366</xdr:rowOff>
    </xdr:from>
    <xdr:to>
      <xdr:col>72</xdr:col>
      <xdr:colOff>38100</xdr:colOff>
      <xdr:row>63</xdr:row>
      <xdr:rowOff>64516</xdr:rowOff>
    </xdr:to>
    <xdr:sp macro="" textlink="">
      <xdr:nvSpPr>
        <xdr:cNvPr id="511" name="楕円 510">
          <a:extLst>
            <a:ext uri="{FF2B5EF4-FFF2-40B4-BE49-F238E27FC236}">
              <a16:creationId xmlns:a16="http://schemas.microsoft.com/office/drawing/2014/main" id="{911D3A2B-4AEB-444C-B7A4-5B2ACFEF6E88}"/>
            </a:ext>
          </a:extLst>
        </xdr:cNvPr>
        <xdr:cNvSpPr/>
      </xdr:nvSpPr>
      <xdr:spPr>
        <a:xfrm>
          <a:off x="12299950" y="103769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75438</xdr:rowOff>
    </xdr:from>
    <xdr:to>
      <xdr:col>76</xdr:col>
      <xdr:colOff>114300</xdr:colOff>
      <xdr:row>63</xdr:row>
      <xdr:rowOff>13716</xdr:rowOff>
    </xdr:to>
    <xdr:cxnSp macro="">
      <xdr:nvCxnSpPr>
        <xdr:cNvPr id="512" name="直線コネクタ 511">
          <a:extLst>
            <a:ext uri="{FF2B5EF4-FFF2-40B4-BE49-F238E27FC236}">
              <a16:creationId xmlns:a16="http://schemas.microsoft.com/office/drawing/2014/main" id="{57593C03-7D62-4939-BC0B-38A8F2574CC2}"/>
            </a:ext>
          </a:extLst>
        </xdr:cNvPr>
        <xdr:cNvCxnSpPr/>
      </xdr:nvCxnSpPr>
      <xdr:spPr>
        <a:xfrm flipV="1">
          <a:off x="12344400" y="9822688"/>
          <a:ext cx="800100" cy="5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a:extLst>
            <a:ext uri="{FF2B5EF4-FFF2-40B4-BE49-F238E27FC236}">
              <a16:creationId xmlns:a16="http://schemas.microsoft.com/office/drawing/2014/main" id="{B798D50C-3C0E-44CE-BAFF-F9DD63F83B15}"/>
            </a:ext>
          </a:extLst>
        </xdr:cNvPr>
        <xdr:cNvSpPr txBox="1"/>
      </xdr:nvSpPr>
      <xdr:spPr>
        <a:xfrm>
          <a:off x="13742044" y="1008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a:extLst>
            <a:ext uri="{FF2B5EF4-FFF2-40B4-BE49-F238E27FC236}">
              <a16:creationId xmlns:a16="http://schemas.microsoft.com/office/drawing/2014/main" id="{8AA5FA38-9EC2-4154-B3C0-3A6AB58A38B5}"/>
            </a:ext>
          </a:extLst>
        </xdr:cNvPr>
        <xdr:cNvSpPr txBox="1"/>
      </xdr:nvSpPr>
      <xdr:spPr>
        <a:xfrm>
          <a:off x="12960994" y="1009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21607</xdr:rowOff>
    </xdr:from>
    <xdr:ext cx="405111" cy="259045"/>
    <xdr:sp macro="" textlink="">
      <xdr:nvSpPr>
        <xdr:cNvPr id="515" name="n_3aveValue【学校施設】&#10;有形固定資産減価償却率">
          <a:extLst>
            <a:ext uri="{FF2B5EF4-FFF2-40B4-BE49-F238E27FC236}">
              <a16:creationId xmlns:a16="http://schemas.microsoft.com/office/drawing/2014/main" id="{0C74BA4D-08D8-4521-9D7A-7CDCB8CC8B84}"/>
            </a:ext>
          </a:extLst>
        </xdr:cNvPr>
        <xdr:cNvSpPr txBox="1"/>
      </xdr:nvSpPr>
      <xdr:spPr>
        <a:xfrm>
          <a:off x="12167244" y="993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3319</xdr:rowOff>
    </xdr:from>
    <xdr:ext cx="405111" cy="259045"/>
    <xdr:sp macro="" textlink="">
      <xdr:nvSpPr>
        <xdr:cNvPr id="516" name="n_1mainValue【学校施設】&#10;有形固定資産減価償却率">
          <a:extLst>
            <a:ext uri="{FF2B5EF4-FFF2-40B4-BE49-F238E27FC236}">
              <a16:creationId xmlns:a16="http://schemas.microsoft.com/office/drawing/2014/main" id="{A91779B3-0180-4A5D-BBEA-EB33CD63816B}"/>
            </a:ext>
          </a:extLst>
        </xdr:cNvPr>
        <xdr:cNvSpPr txBox="1"/>
      </xdr:nvSpPr>
      <xdr:spPr>
        <a:xfrm>
          <a:off x="13742044" y="958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142765</xdr:rowOff>
    </xdr:from>
    <xdr:ext cx="405111" cy="259045"/>
    <xdr:sp macro="" textlink="">
      <xdr:nvSpPr>
        <xdr:cNvPr id="517" name="n_2mainValue【学校施設】&#10;有形固定資産減価償却率">
          <a:extLst>
            <a:ext uri="{FF2B5EF4-FFF2-40B4-BE49-F238E27FC236}">
              <a16:creationId xmlns:a16="http://schemas.microsoft.com/office/drawing/2014/main" id="{BED14080-0FC8-4A88-8CDC-19985758C82E}"/>
            </a:ext>
          </a:extLst>
        </xdr:cNvPr>
        <xdr:cNvSpPr txBox="1"/>
      </xdr:nvSpPr>
      <xdr:spPr>
        <a:xfrm>
          <a:off x="12960994" y="9559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55643</xdr:rowOff>
    </xdr:from>
    <xdr:ext cx="405111" cy="259045"/>
    <xdr:sp macro="" textlink="">
      <xdr:nvSpPr>
        <xdr:cNvPr id="518" name="n_3mainValue【学校施設】&#10;有形固定資産減価償却率">
          <a:extLst>
            <a:ext uri="{FF2B5EF4-FFF2-40B4-BE49-F238E27FC236}">
              <a16:creationId xmlns:a16="http://schemas.microsoft.com/office/drawing/2014/main" id="{63284F67-3C1A-4654-9AB7-E26789E4CF76}"/>
            </a:ext>
          </a:extLst>
        </xdr:cNvPr>
        <xdr:cNvSpPr txBox="1"/>
      </xdr:nvSpPr>
      <xdr:spPr>
        <a:xfrm>
          <a:off x="12167244" y="104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FD8C0BB5-014B-4A13-B963-CF46484408C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429D53A3-2D45-4E55-8A93-C46892764C9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9AB65A54-F183-43AB-BC3E-DBDDEAB5CCF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F689442E-B5F1-4A50-80A9-2FB18A80E6F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FEBC5AB7-4BC7-4953-ABC1-8BC182C23E0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9DB86473-7644-4479-8555-47A654BBE5D3}"/>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D9820F0E-BAD3-4F1A-AFCD-C3E698D59EC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DA8A2379-26B0-47E7-BA14-70BB56897CA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14905F06-F60D-497E-BE2A-8C50489C91DB}"/>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89DD1F06-5FC3-4191-B27E-CBE0459FEB4C}"/>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8B18DB32-7A6C-408D-A08E-0DE7737665BC}"/>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026A9748-05A6-4FCE-95E6-31726BA78A21}"/>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BFC2BA10-02AA-4B31-9C7C-5A0F72C04D35}"/>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9BD4B0C-29D0-461D-8B36-4DAFFCF2404F}"/>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00825096-94D3-4C2F-9B2C-D88B96F4D377}"/>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563C09F9-2B1E-4F61-BC54-0028E5FE7E37}"/>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79DBDC5C-172D-4621-A95E-230793CD7813}"/>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BCCE056E-B17A-4752-9E9A-0F143DD5A5E3}"/>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5156816A-D18F-4A63-A31E-2CEC2DB3D2D8}"/>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A81D925A-C4D3-407F-971D-EBCCCF26E57C}"/>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EE7F3091-5E81-4A4D-A6DE-4DF677DAEAA5}"/>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26FFA0C0-5748-48FA-9B0B-CA8A9AF0FA04}"/>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a:extLst>
            <a:ext uri="{FF2B5EF4-FFF2-40B4-BE49-F238E27FC236}">
              <a16:creationId xmlns:a16="http://schemas.microsoft.com/office/drawing/2014/main" id="{4280FADB-1688-4E0F-968C-C05F1532FDE6}"/>
            </a:ext>
          </a:extLst>
        </xdr:cNvPr>
        <xdr:cNvCxnSpPr/>
      </xdr:nvCxnSpPr>
      <xdr:spPr>
        <a:xfrm flipV="1">
          <a:off x="19951064" y="9196578"/>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a:extLst>
            <a:ext uri="{FF2B5EF4-FFF2-40B4-BE49-F238E27FC236}">
              <a16:creationId xmlns:a16="http://schemas.microsoft.com/office/drawing/2014/main" id="{8DD9B57C-38F7-4C53-A39D-F06612B05BE1}"/>
            </a:ext>
          </a:extLst>
        </xdr:cNvPr>
        <xdr:cNvSpPr txBox="1"/>
      </xdr:nvSpPr>
      <xdr:spPr>
        <a:xfrm>
          <a:off x="199898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a:extLst>
            <a:ext uri="{FF2B5EF4-FFF2-40B4-BE49-F238E27FC236}">
              <a16:creationId xmlns:a16="http://schemas.microsoft.com/office/drawing/2014/main" id="{67AAE40D-16C0-4CFE-8B05-EB778658D098}"/>
            </a:ext>
          </a:extLst>
        </xdr:cNvPr>
        <xdr:cNvCxnSpPr/>
      </xdr:nvCxnSpPr>
      <xdr:spPr>
        <a:xfrm>
          <a:off x="198818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a:extLst>
            <a:ext uri="{FF2B5EF4-FFF2-40B4-BE49-F238E27FC236}">
              <a16:creationId xmlns:a16="http://schemas.microsoft.com/office/drawing/2014/main" id="{D0940311-86E5-409E-8E66-580F7EA1A227}"/>
            </a:ext>
          </a:extLst>
        </xdr:cNvPr>
        <xdr:cNvSpPr txBox="1"/>
      </xdr:nvSpPr>
      <xdr:spPr>
        <a:xfrm>
          <a:off x="19989800" y="89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a:extLst>
            <a:ext uri="{FF2B5EF4-FFF2-40B4-BE49-F238E27FC236}">
              <a16:creationId xmlns:a16="http://schemas.microsoft.com/office/drawing/2014/main" id="{FF1067D5-B0BF-4207-8178-79C98FA91E79}"/>
            </a:ext>
          </a:extLst>
        </xdr:cNvPr>
        <xdr:cNvCxnSpPr/>
      </xdr:nvCxnSpPr>
      <xdr:spPr>
        <a:xfrm>
          <a:off x="19881850" y="9196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a:extLst>
            <a:ext uri="{FF2B5EF4-FFF2-40B4-BE49-F238E27FC236}">
              <a16:creationId xmlns:a16="http://schemas.microsoft.com/office/drawing/2014/main" id="{5E432373-1AE2-45BB-9599-44CCADE4096B}"/>
            </a:ext>
          </a:extLst>
        </xdr:cNvPr>
        <xdr:cNvSpPr txBox="1"/>
      </xdr:nvSpPr>
      <xdr:spPr>
        <a:xfrm>
          <a:off x="19989800" y="1020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a:extLst>
            <a:ext uri="{FF2B5EF4-FFF2-40B4-BE49-F238E27FC236}">
              <a16:creationId xmlns:a16="http://schemas.microsoft.com/office/drawing/2014/main" id="{14BA2B7C-0BC8-433C-8AFE-18D8EDB209E4}"/>
            </a:ext>
          </a:extLst>
        </xdr:cNvPr>
        <xdr:cNvSpPr/>
      </xdr:nvSpPr>
      <xdr:spPr>
        <a:xfrm>
          <a:off x="19900900" y="103462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a:extLst>
            <a:ext uri="{FF2B5EF4-FFF2-40B4-BE49-F238E27FC236}">
              <a16:creationId xmlns:a16="http://schemas.microsoft.com/office/drawing/2014/main" id="{B975D32B-524A-4A20-94E1-0CCD80DB67E3}"/>
            </a:ext>
          </a:extLst>
        </xdr:cNvPr>
        <xdr:cNvSpPr/>
      </xdr:nvSpPr>
      <xdr:spPr>
        <a:xfrm>
          <a:off x="19157950" y="1032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a:extLst>
            <a:ext uri="{FF2B5EF4-FFF2-40B4-BE49-F238E27FC236}">
              <a16:creationId xmlns:a16="http://schemas.microsoft.com/office/drawing/2014/main" id="{CB5541A5-A6BA-4B05-B02E-3653F8037476}"/>
            </a:ext>
          </a:extLst>
        </xdr:cNvPr>
        <xdr:cNvSpPr/>
      </xdr:nvSpPr>
      <xdr:spPr>
        <a:xfrm>
          <a:off x="18345150" y="1032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50" name="フローチャート: 判断 549">
          <a:extLst>
            <a:ext uri="{FF2B5EF4-FFF2-40B4-BE49-F238E27FC236}">
              <a16:creationId xmlns:a16="http://schemas.microsoft.com/office/drawing/2014/main" id="{E1FC3E7A-B166-4C71-B062-E5E16FF7F675}"/>
            </a:ext>
          </a:extLst>
        </xdr:cNvPr>
        <xdr:cNvSpPr/>
      </xdr:nvSpPr>
      <xdr:spPr>
        <a:xfrm>
          <a:off x="17551400" y="101962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BA866E1-2E7F-46E7-9FDE-25F5A9E882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E46371C-A500-43B3-B5A9-76A999DD2BC3}"/>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AB59386-B777-45B9-BFC6-24649F096C0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C1095BC-3EAF-4E70-A0CE-CD733B5126D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BD15312-A5A3-4108-87A1-6B20BEE23846}"/>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144425</xdr:rowOff>
    </xdr:from>
    <xdr:to>
      <xdr:col>116</xdr:col>
      <xdr:colOff>114300</xdr:colOff>
      <xdr:row>63</xdr:row>
      <xdr:rowOff>74575</xdr:rowOff>
    </xdr:to>
    <xdr:sp macro="" textlink="">
      <xdr:nvSpPr>
        <xdr:cNvPr id="556" name="楕円 555">
          <a:extLst>
            <a:ext uri="{FF2B5EF4-FFF2-40B4-BE49-F238E27FC236}">
              <a16:creationId xmlns:a16="http://schemas.microsoft.com/office/drawing/2014/main" id="{1D9EAF23-1FC2-463C-AC78-66359413442F}"/>
            </a:ext>
          </a:extLst>
        </xdr:cNvPr>
        <xdr:cNvSpPr/>
      </xdr:nvSpPr>
      <xdr:spPr>
        <a:xfrm>
          <a:off x="19900900" y="10386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122852</xdr:rowOff>
    </xdr:from>
    <xdr:ext cx="469744" cy="259045"/>
    <xdr:sp macro="" textlink="">
      <xdr:nvSpPr>
        <xdr:cNvPr id="557" name="【学校施設】&#10;一人当たり面積該当値テキスト">
          <a:extLst>
            <a:ext uri="{FF2B5EF4-FFF2-40B4-BE49-F238E27FC236}">
              <a16:creationId xmlns:a16="http://schemas.microsoft.com/office/drawing/2014/main" id="{D158B694-D9AB-46A6-AC25-1954C6AC0B2C}"/>
            </a:ext>
          </a:extLst>
        </xdr:cNvPr>
        <xdr:cNvSpPr txBox="1"/>
      </xdr:nvSpPr>
      <xdr:spPr>
        <a:xfrm>
          <a:off x="19989800" y="103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148996</xdr:rowOff>
    </xdr:from>
    <xdr:to>
      <xdr:col>112</xdr:col>
      <xdr:colOff>38100</xdr:colOff>
      <xdr:row>63</xdr:row>
      <xdr:rowOff>79146</xdr:rowOff>
    </xdr:to>
    <xdr:sp macro="" textlink="">
      <xdr:nvSpPr>
        <xdr:cNvPr id="558" name="楕円 557">
          <a:extLst>
            <a:ext uri="{FF2B5EF4-FFF2-40B4-BE49-F238E27FC236}">
              <a16:creationId xmlns:a16="http://schemas.microsoft.com/office/drawing/2014/main" id="{D77B0DB5-5DE0-4C9E-BDE2-90EA7097E658}"/>
            </a:ext>
          </a:extLst>
        </xdr:cNvPr>
        <xdr:cNvSpPr/>
      </xdr:nvSpPr>
      <xdr:spPr>
        <a:xfrm>
          <a:off x="19157950" y="103915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23775</xdr:rowOff>
    </xdr:from>
    <xdr:to>
      <xdr:col>116</xdr:col>
      <xdr:colOff>63500</xdr:colOff>
      <xdr:row>63</xdr:row>
      <xdr:rowOff>28346</xdr:rowOff>
    </xdr:to>
    <xdr:cxnSp macro="">
      <xdr:nvCxnSpPr>
        <xdr:cNvPr id="559" name="直線コネクタ 558">
          <a:extLst>
            <a:ext uri="{FF2B5EF4-FFF2-40B4-BE49-F238E27FC236}">
              <a16:creationId xmlns:a16="http://schemas.microsoft.com/office/drawing/2014/main" id="{BA859320-3412-4741-B8BD-2FA790C28364}"/>
            </a:ext>
          </a:extLst>
        </xdr:cNvPr>
        <xdr:cNvCxnSpPr/>
      </xdr:nvCxnSpPr>
      <xdr:spPr>
        <a:xfrm flipV="1">
          <a:off x="19202400" y="10431425"/>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153112</xdr:rowOff>
    </xdr:from>
    <xdr:to>
      <xdr:col>107</xdr:col>
      <xdr:colOff>101600</xdr:colOff>
      <xdr:row>63</xdr:row>
      <xdr:rowOff>83262</xdr:rowOff>
    </xdr:to>
    <xdr:sp macro="" textlink="">
      <xdr:nvSpPr>
        <xdr:cNvPr id="560" name="楕円 559">
          <a:extLst>
            <a:ext uri="{FF2B5EF4-FFF2-40B4-BE49-F238E27FC236}">
              <a16:creationId xmlns:a16="http://schemas.microsoft.com/office/drawing/2014/main" id="{5E99A884-86C1-41D3-AE80-E0489210778B}"/>
            </a:ext>
          </a:extLst>
        </xdr:cNvPr>
        <xdr:cNvSpPr/>
      </xdr:nvSpPr>
      <xdr:spPr>
        <a:xfrm>
          <a:off x="18345150" y="10395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28346</xdr:rowOff>
    </xdr:from>
    <xdr:to>
      <xdr:col>111</xdr:col>
      <xdr:colOff>177800</xdr:colOff>
      <xdr:row>63</xdr:row>
      <xdr:rowOff>32462</xdr:rowOff>
    </xdr:to>
    <xdr:cxnSp macro="">
      <xdr:nvCxnSpPr>
        <xdr:cNvPr id="561" name="直線コネクタ 560">
          <a:extLst>
            <a:ext uri="{FF2B5EF4-FFF2-40B4-BE49-F238E27FC236}">
              <a16:creationId xmlns:a16="http://schemas.microsoft.com/office/drawing/2014/main" id="{7252F151-1ACD-409D-A7ED-103F53AAFA13}"/>
            </a:ext>
          </a:extLst>
        </xdr:cNvPr>
        <xdr:cNvCxnSpPr/>
      </xdr:nvCxnSpPr>
      <xdr:spPr>
        <a:xfrm flipV="1">
          <a:off x="18395950" y="10435996"/>
          <a:ext cx="80645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149454</xdr:rowOff>
    </xdr:from>
    <xdr:to>
      <xdr:col>102</xdr:col>
      <xdr:colOff>165100</xdr:colOff>
      <xdr:row>63</xdr:row>
      <xdr:rowOff>79604</xdr:rowOff>
    </xdr:to>
    <xdr:sp macro="" textlink="">
      <xdr:nvSpPr>
        <xdr:cNvPr id="562" name="楕円 561">
          <a:extLst>
            <a:ext uri="{FF2B5EF4-FFF2-40B4-BE49-F238E27FC236}">
              <a16:creationId xmlns:a16="http://schemas.microsoft.com/office/drawing/2014/main" id="{026AF835-9B94-4D1F-AD94-31A75105A9B5}"/>
            </a:ext>
          </a:extLst>
        </xdr:cNvPr>
        <xdr:cNvSpPr/>
      </xdr:nvSpPr>
      <xdr:spPr>
        <a:xfrm>
          <a:off x="17551400" y="10392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28804</xdr:rowOff>
    </xdr:from>
    <xdr:to>
      <xdr:col>107</xdr:col>
      <xdr:colOff>50800</xdr:colOff>
      <xdr:row>63</xdr:row>
      <xdr:rowOff>32462</xdr:rowOff>
    </xdr:to>
    <xdr:cxnSp macro="">
      <xdr:nvCxnSpPr>
        <xdr:cNvPr id="563" name="直線コネクタ 562">
          <a:extLst>
            <a:ext uri="{FF2B5EF4-FFF2-40B4-BE49-F238E27FC236}">
              <a16:creationId xmlns:a16="http://schemas.microsoft.com/office/drawing/2014/main" id="{123044CB-24BD-4A41-9947-0D68488ABB64}"/>
            </a:ext>
          </a:extLst>
        </xdr:cNvPr>
        <xdr:cNvCxnSpPr/>
      </xdr:nvCxnSpPr>
      <xdr:spPr>
        <a:xfrm>
          <a:off x="17602200" y="10436454"/>
          <a:ext cx="79375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a:extLst>
            <a:ext uri="{FF2B5EF4-FFF2-40B4-BE49-F238E27FC236}">
              <a16:creationId xmlns:a16="http://schemas.microsoft.com/office/drawing/2014/main" id="{449DE7C8-7966-47AE-BA9E-0D54689A62FE}"/>
            </a:ext>
          </a:extLst>
        </xdr:cNvPr>
        <xdr:cNvSpPr txBox="1"/>
      </xdr:nvSpPr>
      <xdr:spPr>
        <a:xfrm>
          <a:off x="18980227"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a:extLst>
            <a:ext uri="{FF2B5EF4-FFF2-40B4-BE49-F238E27FC236}">
              <a16:creationId xmlns:a16="http://schemas.microsoft.com/office/drawing/2014/main" id="{B24F99F3-7F50-4212-B545-9D0FA7BED429}"/>
            </a:ext>
          </a:extLst>
        </xdr:cNvPr>
        <xdr:cNvSpPr txBox="1"/>
      </xdr:nvSpPr>
      <xdr:spPr>
        <a:xfrm>
          <a:off x="18180127" y="101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66" name="n_3aveValue【学校施設】&#10;一人当たり面積">
          <a:extLst>
            <a:ext uri="{FF2B5EF4-FFF2-40B4-BE49-F238E27FC236}">
              <a16:creationId xmlns:a16="http://schemas.microsoft.com/office/drawing/2014/main" id="{854F2681-2325-4A22-BA02-C729B6C9CE9E}"/>
            </a:ext>
          </a:extLst>
        </xdr:cNvPr>
        <xdr:cNvSpPr txBox="1"/>
      </xdr:nvSpPr>
      <xdr:spPr>
        <a:xfrm>
          <a:off x="17386377" y="99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70273</xdr:rowOff>
    </xdr:from>
    <xdr:ext cx="469744" cy="259045"/>
    <xdr:sp macro="" textlink="">
      <xdr:nvSpPr>
        <xdr:cNvPr id="567" name="n_1mainValue【学校施設】&#10;一人当たり面積">
          <a:extLst>
            <a:ext uri="{FF2B5EF4-FFF2-40B4-BE49-F238E27FC236}">
              <a16:creationId xmlns:a16="http://schemas.microsoft.com/office/drawing/2014/main" id="{A80A6B00-C319-424E-9E0E-6FE345109033}"/>
            </a:ext>
          </a:extLst>
        </xdr:cNvPr>
        <xdr:cNvSpPr txBox="1"/>
      </xdr:nvSpPr>
      <xdr:spPr>
        <a:xfrm>
          <a:off x="18980227" y="104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74389</xdr:rowOff>
    </xdr:from>
    <xdr:ext cx="469744" cy="259045"/>
    <xdr:sp macro="" textlink="">
      <xdr:nvSpPr>
        <xdr:cNvPr id="568" name="n_2mainValue【学校施設】&#10;一人当たり面積">
          <a:extLst>
            <a:ext uri="{FF2B5EF4-FFF2-40B4-BE49-F238E27FC236}">
              <a16:creationId xmlns:a16="http://schemas.microsoft.com/office/drawing/2014/main" id="{4AD9C352-1FAF-41E3-A4B1-0E85E025EF88}"/>
            </a:ext>
          </a:extLst>
        </xdr:cNvPr>
        <xdr:cNvSpPr txBox="1"/>
      </xdr:nvSpPr>
      <xdr:spPr>
        <a:xfrm>
          <a:off x="18180127" y="104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70731</xdr:rowOff>
    </xdr:from>
    <xdr:ext cx="469744" cy="259045"/>
    <xdr:sp macro="" textlink="">
      <xdr:nvSpPr>
        <xdr:cNvPr id="569" name="n_3mainValue【学校施設】&#10;一人当たり面積">
          <a:extLst>
            <a:ext uri="{FF2B5EF4-FFF2-40B4-BE49-F238E27FC236}">
              <a16:creationId xmlns:a16="http://schemas.microsoft.com/office/drawing/2014/main" id="{C18B3416-D48F-4DAD-B486-D8C3C7242F87}"/>
            </a:ext>
          </a:extLst>
        </xdr:cNvPr>
        <xdr:cNvSpPr txBox="1"/>
      </xdr:nvSpPr>
      <xdr:spPr>
        <a:xfrm>
          <a:off x="17386377" y="1047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BDADEFB0-FAD7-4093-92D6-2BF1D5D93A4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CBA07C2F-BF5B-4D67-A8F7-A815DB69A2F4}"/>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E43D8BDE-919D-4A67-81A8-C2CC97B0A44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3CA42B9D-868E-4979-AE26-39F1FBD311F3}"/>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57BA0953-84C7-492F-87E0-0BED51AC385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63BDF00A-E772-40A8-B9D9-3FB3F333D16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96D2AD99-794F-4FE9-B01D-5F6E451CC65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82E85782-1FE2-4CE3-B4FE-3AD480412F7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2EDF395B-205D-46B1-A883-93D8D5404379}"/>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65FD2983-6274-4E26-B42D-6B890DE0186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3CBD3F54-CBC5-42BE-A82C-434425806AF4}"/>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8E27E0AD-1011-4AAA-B7A8-63287DF474CB}"/>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1B13E52F-3171-4F3D-93C3-F7038AEFABFF}"/>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CCCEAA9C-48DF-4203-B81B-39D438690C4B}"/>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680F3DC1-1D46-49F6-BBF1-25D0AD22E9E4}"/>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BE2605B4-8F52-4260-9DD4-27E1D44E772F}"/>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A2408462-901E-4A8D-BBEC-9F2F66EBBC2F}"/>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1048C6D0-F7B2-42CB-8456-446D90532ACE}"/>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B9F99BF4-A26F-463F-94B6-CE7D002411B1}"/>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18678AC9-6428-463F-9164-7F228EDD0CF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4ED9F529-1BD6-4A45-9BB7-0598C28B13B2}"/>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9CE55A09-87A0-4A28-93D6-2AE4ACB590EB}"/>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7E5DD136-231C-46B1-A962-EB2B6F47E365}"/>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9B17806C-4EF4-4DA4-97A1-ED66752ACE1B}"/>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E059A5F8-FAFE-451C-B340-22085B0B262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a:extLst>
            <a:ext uri="{FF2B5EF4-FFF2-40B4-BE49-F238E27FC236}">
              <a16:creationId xmlns:a16="http://schemas.microsoft.com/office/drawing/2014/main" id="{FA0A6202-D863-4931-A08F-131292A9B39B}"/>
            </a:ext>
          </a:extLst>
        </xdr:cNvPr>
        <xdr:cNvCxnSpPr/>
      </xdr:nvCxnSpPr>
      <xdr:spPr>
        <a:xfrm flipV="1">
          <a:off x="14699614" y="12797971"/>
          <a:ext cx="0" cy="140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a:extLst>
            <a:ext uri="{FF2B5EF4-FFF2-40B4-BE49-F238E27FC236}">
              <a16:creationId xmlns:a16="http://schemas.microsoft.com/office/drawing/2014/main" id="{68F1FAEB-02F5-44D6-8FCE-3E5CC0395A0B}"/>
            </a:ext>
          </a:extLst>
        </xdr:cNvPr>
        <xdr:cNvSpPr txBox="1"/>
      </xdr:nvSpPr>
      <xdr:spPr>
        <a:xfrm>
          <a:off x="1473835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a:extLst>
            <a:ext uri="{FF2B5EF4-FFF2-40B4-BE49-F238E27FC236}">
              <a16:creationId xmlns:a16="http://schemas.microsoft.com/office/drawing/2014/main" id="{A166EA64-1221-4AB5-83DA-CE8CC88DD96C}"/>
            </a:ext>
          </a:extLst>
        </xdr:cNvPr>
        <xdr:cNvCxnSpPr/>
      </xdr:nvCxnSpPr>
      <xdr:spPr>
        <a:xfrm>
          <a:off x="1461135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a:extLst>
            <a:ext uri="{FF2B5EF4-FFF2-40B4-BE49-F238E27FC236}">
              <a16:creationId xmlns:a16="http://schemas.microsoft.com/office/drawing/2014/main" id="{212F2396-83A0-4586-AA3D-4D17208E76D7}"/>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a:extLst>
            <a:ext uri="{FF2B5EF4-FFF2-40B4-BE49-F238E27FC236}">
              <a16:creationId xmlns:a16="http://schemas.microsoft.com/office/drawing/2014/main" id="{9BFEE22F-C30B-4E6E-BB55-DF45C10C106C}"/>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600" name="【児童館】&#10;有形固定資産減価償却率平均値テキスト">
          <a:extLst>
            <a:ext uri="{FF2B5EF4-FFF2-40B4-BE49-F238E27FC236}">
              <a16:creationId xmlns:a16="http://schemas.microsoft.com/office/drawing/2014/main" id="{6725F3FF-4107-4759-9470-02AB1AC10BC8}"/>
            </a:ext>
          </a:extLst>
        </xdr:cNvPr>
        <xdr:cNvSpPr txBox="1"/>
      </xdr:nvSpPr>
      <xdr:spPr>
        <a:xfrm>
          <a:off x="14738350" y="13431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a:extLst>
            <a:ext uri="{FF2B5EF4-FFF2-40B4-BE49-F238E27FC236}">
              <a16:creationId xmlns:a16="http://schemas.microsoft.com/office/drawing/2014/main" id="{4EAC63B8-7A0A-4B97-9524-39A287E30250}"/>
            </a:ext>
          </a:extLst>
        </xdr:cNvPr>
        <xdr:cNvSpPr/>
      </xdr:nvSpPr>
      <xdr:spPr>
        <a:xfrm>
          <a:off x="14649450" y="13453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a:extLst>
            <a:ext uri="{FF2B5EF4-FFF2-40B4-BE49-F238E27FC236}">
              <a16:creationId xmlns:a16="http://schemas.microsoft.com/office/drawing/2014/main" id="{2C953B30-B93E-4944-91C2-D63786FEF0E5}"/>
            </a:ext>
          </a:extLst>
        </xdr:cNvPr>
        <xdr:cNvSpPr/>
      </xdr:nvSpPr>
      <xdr:spPr>
        <a:xfrm>
          <a:off x="1388745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a:extLst>
            <a:ext uri="{FF2B5EF4-FFF2-40B4-BE49-F238E27FC236}">
              <a16:creationId xmlns:a16="http://schemas.microsoft.com/office/drawing/2014/main" id="{22E18B8C-348B-4EEE-A1D6-DC80BABCF2F5}"/>
            </a:ext>
          </a:extLst>
        </xdr:cNvPr>
        <xdr:cNvSpPr/>
      </xdr:nvSpPr>
      <xdr:spPr>
        <a:xfrm>
          <a:off x="13093700" y="13471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604" name="フローチャート: 判断 603">
          <a:extLst>
            <a:ext uri="{FF2B5EF4-FFF2-40B4-BE49-F238E27FC236}">
              <a16:creationId xmlns:a16="http://schemas.microsoft.com/office/drawing/2014/main" id="{BB7F4B27-E6BE-49B5-9D1C-DAB79C834547}"/>
            </a:ext>
          </a:extLst>
        </xdr:cNvPr>
        <xdr:cNvSpPr/>
      </xdr:nvSpPr>
      <xdr:spPr>
        <a:xfrm>
          <a:off x="12299950" y="133698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0AD4C42-395F-4E84-AF96-795D3149B048}"/>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410D5AC6-4CFF-47A5-BAD0-4BD28AEE771A}"/>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9790B80-C257-4090-9A3E-CA95F955311B}"/>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86D92B58-4B55-4FF6-84B5-DFD24DA660D4}"/>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39D8438E-D0BC-4B5D-B862-80D464DE46B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44450</xdr:rowOff>
    </xdr:from>
    <xdr:to>
      <xdr:col>85</xdr:col>
      <xdr:colOff>177800</xdr:colOff>
      <xdr:row>79</xdr:row>
      <xdr:rowOff>146050</xdr:rowOff>
    </xdr:to>
    <xdr:sp macro="" textlink="">
      <xdr:nvSpPr>
        <xdr:cNvPr id="610" name="楕円 609">
          <a:extLst>
            <a:ext uri="{FF2B5EF4-FFF2-40B4-BE49-F238E27FC236}">
              <a16:creationId xmlns:a16="http://schemas.microsoft.com/office/drawing/2014/main" id="{01924ACC-84B6-4300-95DE-0C5E113AF466}"/>
            </a:ext>
          </a:extLst>
        </xdr:cNvPr>
        <xdr:cNvSpPr/>
      </xdr:nvSpPr>
      <xdr:spPr>
        <a:xfrm>
          <a:off x="14649450" y="13093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67327</xdr:rowOff>
    </xdr:from>
    <xdr:ext cx="405111" cy="259045"/>
    <xdr:sp macro="" textlink="">
      <xdr:nvSpPr>
        <xdr:cNvPr id="611" name="【児童館】&#10;有形固定資産減価償却率該当値テキスト">
          <a:extLst>
            <a:ext uri="{FF2B5EF4-FFF2-40B4-BE49-F238E27FC236}">
              <a16:creationId xmlns:a16="http://schemas.microsoft.com/office/drawing/2014/main" id="{4957BD1B-508F-47FB-914D-2AC20456AFC7}"/>
            </a:ext>
          </a:extLst>
        </xdr:cNvPr>
        <xdr:cNvSpPr txBox="1"/>
      </xdr:nvSpPr>
      <xdr:spPr>
        <a:xfrm>
          <a:off x="14738350" y="1295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77107</xdr:rowOff>
    </xdr:from>
    <xdr:to>
      <xdr:col>81</xdr:col>
      <xdr:colOff>101600</xdr:colOff>
      <xdr:row>80</xdr:row>
      <xdr:rowOff>7257</xdr:rowOff>
    </xdr:to>
    <xdr:sp macro="" textlink="">
      <xdr:nvSpPr>
        <xdr:cNvPr id="612" name="楕円 611">
          <a:extLst>
            <a:ext uri="{FF2B5EF4-FFF2-40B4-BE49-F238E27FC236}">
              <a16:creationId xmlns:a16="http://schemas.microsoft.com/office/drawing/2014/main" id="{B730E37E-DEBB-4892-AB94-4AA9F037BDA3}"/>
            </a:ext>
          </a:extLst>
        </xdr:cNvPr>
        <xdr:cNvSpPr/>
      </xdr:nvSpPr>
      <xdr:spPr>
        <a:xfrm>
          <a:off x="13887450" y="13126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127907</xdr:rowOff>
    </xdr:to>
    <xdr:cxnSp macro="">
      <xdr:nvCxnSpPr>
        <xdr:cNvPr id="613" name="直線コネクタ 612">
          <a:extLst>
            <a:ext uri="{FF2B5EF4-FFF2-40B4-BE49-F238E27FC236}">
              <a16:creationId xmlns:a16="http://schemas.microsoft.com/office/drawing/2014/main" id="{5C96A232-15B1-4A63-A2F8-745F61E82603}"/>
            </a:ext>
          </a:extLst>
        </xdr:cNvPr>
        <xdr:cNvCxnSpPr/>
      </xdr:nvCxnSpPr>
      <xdr:spPr>
        <a:xfrm flipV="1">
          <a:off x="13938250" y="13144500"/>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116295</xdr:rowOff>
    </xdr:from>
    <xdr:to>
      <xdr:col>76</xdr:col>
      <xdr:colOff>165100</xdr:colOff>
      <xdr:row>79</xdr:row>
      <xdr:rowOff>46445</xdr:rowOff>
    </xdr:to>
    <xdr:sp macro="" textlink="">
      <xdr:nvSpPr>
        <xdr:cNvPr id="614" name="楕円 613">
          <a:extLst>
            <a:ext uri="{FF2B5EF4-FFF2-40B4-BE49-F238E27FC236}">
              <a16:creationId xmlns:a16="http://schemas.microsoft.com/office/drawing/2014/main" id="{5DA8AF9C-49AB-45C1-B617-71899BD47437}"/>
            </a:ext>
          </a:extLst>
        </xdr:cNvPr>
        <xdr:cNvSpPr/>
      </xdr:nvSpPr>
      <xdr:spPr>
        <a:xfrm>
          <a:off x="13093700" y="13000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167095</xdr:rowOff>
    </xdr:from>
    <xdr:to>
      <xdr:col>81</xdr:col>
      <xdr:colOff>50800</xdr:colOff>
      <xdr:row>79</xdr:row>
      <xdr:rowOff>127907</xdr:rowOff>
    </xdr:to>
    <xdr:cxnSp macro="">
      <xdr:nvCxnSpPr>
        <xdr:cNvPr id="615" name="直線コネクタ 614">
          <a:extLst>
            <a:ext uri="{FF2B5EF4-FFF2-40B4-BE49-F238E27FC236}">
              <a16:creationId xmlns:a16="http://schemas.microsoft.com/office/drawing/2014/main" id="{C1B3C773-301D-450A-BF33-3CD0EEAA81A3}"/>
            </a:ext>
          </a:extLst>
        </xdr:cNvPr>
        <xdr:cNvCxnSpPr/>
      </xdr:nvCxnSpPr>
      <xdr:spPr>
        <a:xfrm>
          <a:off x="13144500" y="13051245"/>
          <a:ext cx="793750" cy="12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116295</xdr:rowOff>
    </xdr:from>
    <xdr:to>
      <xdr:col>72</xdr:col>
      <xdr:colOff>38100</xdr:colOff>
      <xdr:row>79</xdr:row>
      <xdr:rowOff>46445</xdr:rowOff>
    </xdr:to>
    <xdr:sp macro="" textlink="">
      <xdr:nvSpPr>
        <xdr:cNvPr id="616" name="楕円 615">
          <a:extLst>
            <a:ext uri="{FF2B5EF4-FFF2-40B4-BE49-F238E27FC236}">
              <a16:creationId xmlns:a16="http://schemas.microsoft.com/office/drawing/2014/main" id="{BD0045E8-5ADF-4CE2-80F8-4366ED853B00}"/>
            </a:ext>
          </a:extLst>
        </xdr:cNvPr>
        <xdr:cNvSpPr/>
      </xdr:nvSpPr>
      <xdr:spPr>
        <a:xfrm>
          <a:off x="12299950" y="130004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167095</xdr:rowOff>
    </xdr:from>
    <xdr:to>
      <xdr:col>76</xdr:col>
      <xdr:colOff>114300</xdr:colOff>
      <xdr:row>78</xdr:row>
      <xdr:rowOff>167095</xdr:rowOff>
    </xdr:to>
    <xdr:cxnSp macro="">
      <xdr:nvCxnSpPr>
        <xdr:cNvPr id="617" name="直線コネクタ 616">
          <a:extLst>
            <a:ext uri="{FF2B5EF4-FFF2-40B4-BE49-F238E27FC236}">
              <a16:creationId xmlns:a16="http://schemas.microsoft.com/office/drawing/2014/main" id="{0D36D3F9-1C2C-44B7-AB39-CA3697A32F59}"/>
            </a:ext>
          </a:extLst>
        </xdr:cNvPr>
        <xdr:cNvCxnSpPr/>
      </xdr:nvCxnSpPr>
      <xdr:spPr>
        <a:xfrm>
          <a:off x="12344400" y="130512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618" name="n_1aveValue【児童館】&#10;有形固定資産減価償却率">
          <a:extLst>
            <a:ext uri="{FF2B5EF4-FFF2-40B4-BE49-F238E27FC236}">
              <a16:creationId xmlns:a16="http://schemas.microsoft.com/office/drawing/2014/main" id="{6D75A7AC-9514-4AC1-95A4-5286239817E8}"/>
            </a:ext>
          </a:extLst>
        </xdr:cNvPr>
        <xdr:cNvSpPr txBox="1"/>
      </xdr:nvSpPr>
      <xdr:spPr>
        <a:xfrm>
          <a:off x="13742044" y="135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619" name="n_2aveValue【児童館】&#10;有形固定資産減価償却率">
          <a:extLst>
            <a:ext uri="{FF2B5EF4-FFF2-40B4-BE49-F238E27FC236}">
              <a16:creationId xmlns:a16="http://schemas.microsoft.com/office/drawing/2014/main" id="{E812ABA1-DDCB-41EB-9028-2AC9F44573B4}"/>
            </a:ext>
          </a:extLst>
        </xdr:cNvPr>
        <xdr:cNvSpPr txBox="1"/>
      </xdr:nvSpPr>
      <xdr:spPr>
        <a:xfrm>
          <a:off x="12960994" y="1355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76761</xdr:rowOff>
    </xdr:from>
    <xdr:ext cx="405111" cy="259045"/>
    <xdr:sp macro="" textlink="">
      <xdr:nvSpPr>
        <xdr:cNvPr id="620" name="n_3aveValue【児童館】&#10;有形固定資産減価償却率">
          <a:extLst>
            <a:ext uri="{FF2B5EF4-FFF2-40B4-BE49-F238E27FC236}">
              <a16:creationId xmlns:a16="http://schemas.microsoft.com/office/drawing/2014/main" id="{C890970E-5859-448B-B4BA-7C43F20FE132}"/>
            </a:ext>
          </a:extLst>
        </xdr:cNvPr>
        <xdr:cNvSpPr txBox="1"/>
      </xdr:nvSpPr>
      <xdr:spPr>
        <a:xfrm>
          <a:off x="12167244" y="1345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23784</xdr:rowOff>
    </xdr:from>
    <xdr:ext cx="405111" cy="259045"/>
    <xdr:sp macro="" textlink="">
      <xdr:nvSpPr>
        <xdr:cNvPr id="621" name="n_1mainValue【児童館】&#10;有形固定資産減価償却率">
          <a:extLst>
            <a:ext uri="{FF2B5EF4-FFF2-40B4-BE49-F238E27FC236}">
              <a16:creationId xmlns:a16="http://schemas.microsoft.com/office/drawing/2014/main" id="{5FCA0A6F-DE97-42B3-A829-BCC957FB7F0D}"/>
            </a:ext>
          </a:extLst>
        </xdr:cNvPr>
        <xdr:cNvSpPr txBox="1"/>
      </xdr:nvSpPr>
      <xdr:spPr>
        <a:xfrm>
          <a:off x="13742044" y="12907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62972</xdr:rowOff>
    </xdr:from>
    <xdr:ext cx="405111" cy="259045"/>
    <xdr:sp macro="" textlink="">
      <xdr:nvSpPr>
        <xdr:cNvPr id="622" name="n_2mainValue【児童館】&#10;有形固定資産減価償却率">
          <a:extLst>
            <a:ext uri="{FF2B5EF4-FFF2-40B4-BE49-F238E27FC236}">
              <a16:creationId xmlns:a16="http://schemas.microsoft.com/office/drawing/2014/main" id="{26D2DDA7-0936-4E20-BAFE-E72E0CAF38F9}"/>
            </a:ext>
          </a:extLst>
        </xdr:cNvPr>
        <xdr:cNvSpPr txBox="1"/>
      </xdr:nvSpPr>
      <xdr:spPr>
        <a:xfrm>
          <a:off x="12960994" y="1278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62972</xdr:rowOff>
    </xdr:from>
    <xdr:ext cx="405111" cy="259045"/>
    <xdr:sp macro="" textlink="">
      <xdr:nvSpPr>
        <xdr:cNvPr id="623" name="n_3mainValue【児童館】&#10;有形固定資産減価償却率">
          <a:extLst>
            <a:ext uri="{FF2B5EF4-FFF2-40B4-BE49-F238E27FC236}">
              <a16:creationId xmlns:a16="http://schemas.microsoft.com/office/drawing/2014/main" id="{3E919CB8-A27E-4507-8BAF-F52FE4B7D9F6}"/>
            </a:ext>
          </a:extLst>
        </xdr:cNvPr>
        <xdr:cNvSpPr txBox="1"/>
      </xdr:nvSpPr>
      <xdr:spPr>
        <a:xfrm>
          <a:off x="12167244" y="1278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4C2D5B9A-5B93-4F22-AE75-68F0AC6AD05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2B281AC1-4828-4DE7-B9CA-F7421A461A74}"/>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AFC23658-0D6A-40AE-913A-7732605E4CD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657814DE-4352-467C-BAA1-AF3921EE24D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13400DFD-3A0A-414D-85DF-CDBF113238DC}"/>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0439955A-CE20-4313-AF4A-CD85066A504A}"/>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E27293D6-9D4E-44F4-8789-980D026E340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5C489F2B-64C5-4BEF-9235-2DFE7D021A75}"/>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5F73249F-7B02-41A0-A2EC-CF9392BECAD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D31DCF52-51F8-4D74-A07F-51933DB1C63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A3101885-2CF3-4A27-9686-220563C7122B}"/>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705608DF-AAD8-4954-AA64-1BEBD7758F9B}"/>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64DD2CC6-98B6-4B89-A427-21CAC27BF595}"/>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329F354A-A45D-4383-8521-CEC3DF486BF6}"/>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A6E44520-251E-465B-B2A8-BADE3DCFD638}"/>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29472940-A98B-4FB1-84AB-DA0C9ACB3AFE}"/>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59A5CE95-F0D8-4F95-AFB2-3E59F17A8ED8}"/>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D59D8FCF-3B6B-4694-892F-F6D7D6B93882}"/>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BB33AD31-4897-44EA-8411-D4362AD7501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F049A310-643A-43E8-9A38-10E072695D1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4A9FD024-639F-4749-9159-2A611B56F3F6}"/>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a:extLst>
            <a:ext uri="{FF2B5EF4-FFF2-40B4-BE49-F238E27FC236}">
              <a16:creationId xmlns:a16="http://schemas.microsoft.com/office/drawing/2014/main" id="{5DF8922E-B1E7-42FB-BCBB-2E1E20026E5F}"/>
            </a:ext>
          </a:extLst>
        </xdr:cNvPr>
        <xdr:cNvCxnSpPr/>
      </xdr:nvCxnSpPr>
      <xdr:spPr>
        <a:xfrm flipV="1">
          <a:off x="19951064" y="128828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a:extLst>
            <a:ext uri="{FF2B5EF4-FFF2-40B4-BE49-F238E27FC236}">
              <a16:creationId xmlns:a16="http://schemas.microsoft.com/office/drawing/2014/main" id="{A1025216-F476-4D39-9101-EBE77310DB3C}"/>
            </a:ext>
          </a:extLst>
        </xdr:cNvPr>
        <xdr:cNvSpPr txBox="1"/>
      </xdr:nvSpPr>
      <xdr:spPr>
        <a:xfrm>
          <a:off x="199898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a:extLst>
            <a:ext uri="{FF2B5EF4-FFF2-40B4-BE49-F238E27FC236}">
              <a16:creationId xmlns:a16="http://schemas.microsoft.com/office/drawing/2014/main" id="{1D6CE9A6-0A1A-4E71-B4AF-A45ECB02012A}"/>
            </a:ext>
          </a:extLst>
        </xdr:cNvPr>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a:extLst>
            <a:ext uri="{FF2B5EF4-FFF2-40B4-BE49-F238E27FC236}">
              <a16:creationId xmlns:a16="http://schemas.microsoft.com/office/drawing/2014/main" id="{6809B6C0-0BBA-4E01-9A8B-39771D4DC6B5}"/>
            </a:ext>
          </a:extLst>
        </xdr:cNvPr>
        <xdr:cNvSpPr txBox="1"/>
      </xdr:nvSpPr>
      <xdr:spPr>
        <a:xfrm>
          <a:off x="19989800" y="126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a:extLst>
            <a:ext uri="{FF2B5EF4-FFF2-40B4-BE49-F238E27FC236}">
              <a16:creationId xmlns:a16="http://schemas.microsoft.com/office/drawing/2014/main" id="{BF776BC6-DF28-4138-928F-0C8DCD003182}"/>
            </a:ext>
          </a:extLst>
        </xdr:cNvPr>
        <xdr:cNvCxnSpPr/>
      </xdr:nvCxnSpPr>
      <xdr:spPr>
        <a:xfrm>
          <a:off x="198818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0" name="【児童館】&#10;一人当たり面積平均値テキスト">
          <a:extLst>
            <a:ext uri="{FF2B5EF4-FFF2-40B4-BE49-F238E27FC236}">
              <a16:creationId xmlns:a16="http://schemas.microsoft.com/office/drawing/2014/main" id="{1B9472CB-F412-41D3-AA6B-4AE1B48F9587}"/>
            </a:ext>
          </a:extLst>
        </xdr:cNvPr>
        <xdr:cNvSpPr txBox="1"/>
      </xdr:nvSpPr>
      <xdr:spPr>
        <a:xfrm>
          <a:off x="1998980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a:extLst>
            <a:ext uri="{FF2B5EF4-FFF2-40B4-BE49-F238E27FC236}">
              <a16:creationId xmlns:a16="http://schemas.microsoft.com/office/drawing/2014/main" id="{9F8FADD2-CDC5-4770-B151-A7293C7211D5}"/>
            </a:ext>
          </a:extLst>
        </xdr:cNvPr>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a:extLst>
            <a:ext uri="{FF2B5EF4-FFF2-40B4-BE49-F238E27FC236}">
              <a16:creationId xmlns:a16="http://schemas.microsoft.com/office/drawing/2014/main" id="{64F56D87-17A6-46A0-ABD1-1C898D2CE7B9}"/>
            </a:ext>
          </a:extLst>
        </xdr:cNvPr>
        <xdr:cNvSpPr/>
      </xdr:nvSpPr>
      <xdr:spPr>
        <a:xfrm>
          <a:off x="191579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a:extLst>
            <a:ext uri="{FF2B5EF4-FFF2-40B4-BE49-F238E27FC236}">
              <a16:creationId xmlns:a16="http://schemas.microsoft.com/office/drawing/2014/main" id="{E0927D1B-B14B-4367-8BA1-8B5E5C7634F9}"/>
            </a:ext>
          </a:extLst>
        </xdr:cNvPr>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4" name="フローチャート: 判断 653">
          <a:extLst>
            <a:ext uri="{FF2B5EF4-FFF2-40B4-BE49-F238E27FC236}">
              <a16:creationId xmlns:a16="http://schemas.microsoft.com/office/drawing/2014/main" id="{1DA4D1EC-D2BA-4F94-ACCE-7858548E2847}"/>
            </a:ext>
          </a:extLst>
        </xdr:cNvPr>
        <xdr:cNvSpPr/>
      </xdr:nvSpPr>
      <xdr:spPr>
        <a:xfrm>
          <a:off x="17551400" y="13691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37F94DE-8A5B-4303-9391-A28D01EAFEB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A45F3FC-22B1-4027-9A77-9F63A9B27F9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EC8039E-3F54-4977-9E8F-B2A854914404}"/>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7281DFA-9F67-47D3-B4BC-C9E8A074AE1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AD6AB56-B877-4F04-A297-C05DAC8DAE08}"/>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60" name="楕円 659">
          <a:extLst>
            <a:ext uri="{FF2B5EF4-FFF2-40B4-BE49-F238E27FC236}">
              <a16:creationId xmlns:a16="http://schemas.microsoft.com/office/drawing/2014/main" id="{FE93D121-9433-4B0B-963B-8FC30678DF0C}"/>
            </a:ext>
          </a:extLst>
        </xdr:cNvPr>
        <xdr:cNvSpPr/>
      </xdr:nvSpPr>
      <xdr:spPr>
        <a:xfrm>
          <a:off x="199009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61" name="【児童館】&#10;一人当たり面積該当値テキスト">
          <a:extLst>
            <a:ext uri="{FF2B5EF4-FFF2-40B4-BE49-F238E27FC236}">
              <a16:creationId xmlns:a16="http://schemas.microsoft.com/office/drawing/2014/main" id="{106EE4BB-4FE0-4018-A133-95B0C559EC13}"/>
            </a:ext>
          </a:extLst>
        </xdr:cNvPr>
        <xdr:cNvSpPr txBox="1"/>
      </xdr:nvSpPr>
      <xdr:spPr>
        <a:xfrm>
          <a:off x="19989800" y="134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62" name="楕円 661">
          <a:extLst>
            <a:ext uri="{FF2B5EF4-FFF2-40B4-BE49-F238E27FC236}">
              <a16:creationId xmlns:a16="http://schemas.microsoft.com/office/drawing/2014/main" id="{CA4ADF84-205B-4076-99B3-A6BB06BD416F}"/>
            </a:ext>
          </a:extLst>
        </xdr:cNvPr>
        <xdr:cNvSpPr/>
      </xdr:nvSpPr>
      <xdr:spPr>
        <a:xfrm>
          <a:off x="19157950" y="1360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663" name="直線コネクタ 662">
          <a:extLst>
            <a:ext uri="{FF2B5EF4-FFF2-40B4-BE49-F238E27FC236}">
              <a16:creationId xmlns:a16="http://schemas.microsoft.com/office/drawing/2014/main" id="{D5BB34BD-957D-45ED-98FE-52B2C05A5D69}"/>
            </a:ext>
          </a:extLst>
        </xdr:cNvPr>
        <xdr:cNvCxnSpPr/>
      </xdr:nvCxnSpPr>
      <xdr:spPr>
        <a:xfrm>
          <a:off x="19202400" y="136512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664" name="楕円 663">
          <a:extLst>
            <a:ext uri="{FF2B5EF4-FFF2-40B4-BE49-F238E27FC236}">
              <a16:creationId xmlns:a16="http://schemas.microsoft.com/office/drawing/2014/main" id="{9B08F534-1754-4080-9557-726CBC0429DA}"/>
            </a:ext>
          </a:extLst>
        </xdr:cNvPr>
        <xdr:cNvSpPr/>
      </xdr:nvSpPr>
      <xdr:spPr>
        <a:xfrm>
          <a:off x="1834515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665" name="直線コネクタ 664">
          <a:extLst>
            <a:ext uri="{FF2B5EF4-FFF2-40B4-BE49-F238E27FC236}">
              <a16:creationId xmlns:a16="http://schemas.microsoft.com/office/drawing/2014/main" id="{EEB739B4-74D2-4273-80B6-FDE8169EE8D0}"/>
            </a:ext>
          </a:extLst>
        </xdr:cNvPr>
        <xdr:cNvCxnSpPr/>
      </xdr:nvCxnSpPr>
      <xdr:spPr>
        <a:xfrm>
          <a:off x="18395950" y="136512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6" name="楕円 665">
          <a:extLst>
            <a:ext uri="{FF2B5EF4-FFF2-40B4-BE49-F238E27FC236}">
              <a16:creationId xmlns:a16="http://schemas.microsoft.com/office/drawing/2014/main" id="{2AC6FCED-4109-4F3B-B409-5E933924BE02}"/>
            </a:ext>
          </a:extLst>
        </xdr:cNvPr>
        <xdr:cNvSpPr/>
      </xdr:nvSpPr>
      <xdr:spPr>
        <a:xfrm>
          <a:off x="17551400" y="1377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83</xdr:row>
      <xdr:rowOff>118111</xdr:rowOff>
    </xdr:to>
    <xdr:cxnSp macro="">
      <xdr:nvCxnSpPr>
        <xdr:cNvPr id="667" name="直線コネクタ 666">
          <a:extLst>
            <a:ext uri="{FF2B5EF4-FFF2-40B4-BE49-F238E27FC236}">
              <a16:creationId xmlns:a16="http://schemas.microsoft.com/office/drawing/2014/main" id="{A1FD8C2A-5B03-4F67-975E-B2D84E08FCA1}"/>
            </a:ext>
          </a:extLst>
        </xdr:cNvPr>
        <xdr:cNvCxnSpPr/>
      </xdr:nvCxnSpPr>
      <xdr:spPr>
        <a:xfrm flipV="1">
          <a:off x="17602200" y="13651230"/>
          <a:ext cx="79375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68" name="n_1aveValue【児童館】&#10;一人当たり面積">
          <a:extLst>
            <a:ext uri="{FF2B5EF4-FFF2-40B4-BE49-F238E27FC236}">
              <a16:creationId xmlns:a16="http://schemas.microsoft.com/office/drawing/2014/main" id="{6361AEBB-16D6-4184-8FCB-4CC5FD99E633}"/>
            </a:ext>
          </a:extLst>
        </xdr:cNvPr>
        <xdr:cNvSpPr txBox="1"/>
      </xdr:nvSpPr>
      <xdr:spPr>
        <a:xfrm>
          <a:off x="18980227" y="13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69" name="n_2aveValue【児童館】&#10;一人当たり面積">
          <a:extLst>
            <a:ext uri="{FF2B5EF4-FFF2-40B4-BE49-F238E27FC236}">
              <a16:creationId xmlns:a16="http://schemas.microsoft.com/office/drawing/2014/main" id="{E94D40E2-FD18-46CB-BA2C-F932A041144F}"/>
            </a:ext>
          </a:extLst>
        </xdr:cNvPr>
        <xdr:cNvSpPr txBox="1"/>
      </xdr:nvSpPr>
      <xdr:spPr>
        <a:xfrm>
          <a:off x="181801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70" name="n_3aveValue【児童館】&#10;一人当たり面積">
          <a:extLst>
            <a:ext uri="{FF2B5EF4-FFF2-40B4-BE49-F238E27FC236}">
              <a16:creationId xmlns:a16="http://schemas.microsoft.com/office/drawing/2014/main" id="{FF493F87-EF60-4CF6-A0F6-035F2A4535AC}"/>
            </a:ext>
          </a:extLst>
        </xdr:cNvPr>
        <xdr:cNvSpPr txBox="1"/>
      </xdr:nvSpPr>
      <xdr:spPr>
        <a:xfrm>
          <a:off x="17386377"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71" name="n_1mainValue【児童館】&#10;一人当たり面積">
          <a:extLst>
            <a:ext uri="{FF2B5EF4-FFF2-40B4-BE49-F238E27FC236}">
              <a16:creationId xmlns:a16="http://schemas.microsoft.com/office/drawing/2014/main" id="{B0375694-749D-4C19-9032-CDF26046F3F9}"/>
            </a:ext>
          </a:extLst>
        </xdr:cNvPr>
        <xdr:cNvSpPr txBox="1"/>
      </xdr:nvSpPr>
      <xdr:spPr>
        <a:xfrm>
          <a:off x="18980227"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72" name="n_2mainValue【児童館】&#10;一人当たり面積">
          <a:extLst>
            <a:ext uri="{FF2B5EF4-FFF2-40B4-BE49-F238E27FC236}">
              <a16:creationId xmlns:a16="http://schemas.microsoft.com/office/drawing/2014/main" id="{84F5580C-D896-4FDA-9E95-FF21C6CECE7C}"/>
            </a:ext>
          </a:extLst>
        </xdr:cNvPr>
        <xdr:cNvSpPr txBox="1"/>
      </xdr:nvSpPr>
      <xdr:spPr>
        <a:xfrm>
          <a:off x="18180127"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673" name="n_3mainValue【児童館】&#10;一人当たり面積">
          <a:extLst>
            <a:ext uri="{FF2B5EF4-FFF2-40B4-BE49-F238E27FC236}">
              <a16:creationId xmlns:a16="http://schemas.microsoft.com/office/drawing/2014/main" id="{DAB62C59-5070-4058-9413-848D7A623E15}"/>
            </a:ext>
          </a:extLst>
        </xdr:cNvPr>
        <xdr:cNvSpPr txBox="1"/>
      </xdr:nvSpPr>
      <xdr:spPr>
        <a:xfrm>
          <a:off x="1738637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EEE78F9F-4FDA-42F9-A0C4-029FC3503CB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4A28E057-8061-4E58-A483-F47360E6CC8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4C5FC325-5769-4648-85AD-DB763CF2E31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1060B7B6-3793-4BDD-9B88-6B7A9E90CDE7}"/>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FD7DE43D-2C26-437A-9162-5D052DBBC5C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64835AFE-165A-4B07-8EFB-01E68895074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3DD929D5-0E45-4E61-9E93-12999A58C8C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35647304-B090-42C3-804D-1075B10C06D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4809BECE-908D-43E8-8313-4AB83BEBF6F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B2E9C675-3CA7-4364-B422-FE1B90457523}"/>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D71CB182-A795-4086-8C9F-65F2ACD70E83}"/>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DE0C368E-D3E8-4F6F-8C9F-D697B95E3AED}"/>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4773A71B-C0BB-492E-89CA-30AE6169CEFB}"/>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2894C7E6-71DE-4D1A-A516-541418786BDD}"/>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47C0132A-9C75-4734-8672-ACA9E8D4E8F9}"/>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BFDE08A1-F06D-4A3B-B9DD-457FAD11937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4BD0F0B0-7A93-4112-885F-67BD94E58638}"/>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1838F986-F1BC-4667-AAEC-E6D207ED7372}"/>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88CAA58E-3667-4239-9C47-F5E11F0CD532}"/>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E9C19B53-30F1-4FF5-BDE5-9F0A413E6FAA}"/>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D68B54B2-C2BB-43E1-A88C-7880FE058D1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339AA747-5E14-4FA5-A846-38D68C763F8D}"/>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E3AADCA9-F757-42B9-9D00-962BBD56BEE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6B11AFBA-9EF9-4793-84D2-1420981BB667}"/>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38DF64FB-6671-439F-9B32-17A32F9B7D4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a:extLst>
            <a:ext uri="{FF2B5EF4-FFF2-40B4-BE49-F238E27FC236}">
              <a16:creationId xmlns:a16="http://schemas.microsoft.com/office/drawing/2014/main" id="{34F52E47-5167-45CB-B0B8-BD074514C0B1}"/>
            </a:ext>
          </a:extLst>
        </xdr:cNvPr>
        <xdr:cNvCxnSpPr/>
      </xdr:nvCxnSpPr>
      <xdr:spPr>
        <a:xfrm flipV="1">
          <a:off x="14699614" y="165190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a:extLst>
            <a:ext uri="{FF2B5EF4-FFF2-40B4-BE49-F238E27FC236}">
              <a16:creationId xmlns:a16="http://schemas.microsoft.com/office/drawing/2014/main" id="{8A8B3E75-4AC1-4706-BA9F-91C6C4B5D668}"/>
            </a:ext>
          </a:extLst>
        </xdr:cNvPr>
        <xdr:cNvSpPr txBox="1"/>
      </xdr:nvSpPr>
      <xdr:spPr>
        <a:xfrm>
          <a:off x="14738350" y="179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a:extLst>
            <a:ext uri="{FF2B5EF4-FFF2-40B4-BE49-F238E27FC236}">
              <a16:creationId xmlns:a16="http://schemas.microsoft.com/office/drawing/2014/main" id="{F2A7C53B-8A61-4D4D-9BEF-0EA9EFF85A9D}"/>
            </a:ext>
          </a:extLst>
        </xdr:cNvPr>
        <xdr:cNvCxnSpPr/>
      </xdr:nvCxnSpPr>
      <xdr:spPr>
        <a:xfrm>
          <a:off x="14611350" y="17967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a:extLst>
            <a:ext uri="{FF2B5EF4-FFF2-40B4-BE49-F238E27FC236}">
              <a16:creationId xmlns:a16="http://schemas.microsoft.com/office/drawing/2014/main" id="{6098E923-E2D9-49A3-A7DE-8A131BEC8CF9}"/>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a:extLst>
            <a:ext uri="{FF2B5EF4-FFF2-40B4-BE49-F238E27FC236}">
              <a16:creationId xmlns:a16="http://schemas.microsoft.com/office/drawing/2014/main" id="{AC7C5D29-4719-4490-87FF-AEFBF8FC59B0}"/>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04" name="【公民館】&#10;有形固定資産減価償却率平均値テキスト">
          <a:extLst>
            <a:ext uri="{FF2B5EF4-FFF2-40B4-BE49-F238E27FC236}">
              <a16:creationId xmlns:a16="http://schemas.microsoft.com/office/drawing/2014/main" id="{E0A838F5-972B-42EF-B042-B5EFDD843BEC}"/>
            </a:ext>
          </a:extLst>
        </xdr:cNvPr>
        <xdr:cNvSpPr txBox="1"/>
      </xdr:nvSpPr>
      <xdr:spPr>
        <a:xfrm>
          <a:off x="14738350" y="17111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a:extLst>
            <a:ext uri="{FF2B5EF4-FFF2-40B4-BE49-F238E27FC236}">
              <a16:creationId xmlns:a16="http://schemas.microsoft.com/office/drawing/2014/main" id="{CDAA80C8-24E8-4AFA-B0DA-31A47F49D6AB}"/>
            </a:ext>
          </a:extLst>
        </xdr:cNvPr>
        <xdr:cNvSpPr/>
      </xdr:nvSpPr>
      <xdr:spPr>
        <a:xfrm>
          <a:off x="14649450" y="171328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a:extLst>
            <a:ext uri="{FF2B5EF4-FFF2-40B4-BE49-F238E27FC236}">
              <a16:creationId xmlns:a16="http://schemas.microsoft.com/office/drawing/2014/main" id="{0433405D-A2C3-434C-B90D-E1BF6C14BBF7}"/>
            </a:ext>
          </a:extLst>
        </xdr:cNvPr>
        <xdr:cNvSpPr/>
      </xdr:nvSpPr>
      <xdr:spPr>
        <a:xfrm>
          <a:off x="13887450" y="171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a:extLst>
            <a:ext uri="{FF2B5EF4-FFF2-40B4-BE49-F238E27FC236}">
              <a16:creationId xmlns:a16="http://schemas.microsoft.com/office/drawing/2014/main" id="{DFFBE3D5-A8B9-422F-885C-057DD1B8A541}"/>
            </a:ext>
          </a:extLst>
        </xdr:cNvPr>
        <xdr:cNvSpPr/>
      </xdr:nvSpPr>
      <xdr:spPr>
        <a:xfrm>
          <a:off x="13093700" y="171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708" name="フローチャート: 判断 707">
          <a:extLst>
            <a:ext uri="{FF2B5EF4-FFF2-40B4-BE49-F238E27FC236}">
              <a16:creationId xmlns:a16="http://schemas.microsoft.com/office/drawing/2014/main" id="{A605AC75-EC90-478B-9B6C-DC4767428AB2}"/>
            </a:ext>
          </a:extLst>
        </xdr:cNvPr>
        <xdr:cNvSpPr/>
      </xdr:nvSpPr>
      <xdr:spPr>
        <a:xfrm>
          <a:off x="12299950" y="171361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E740F1C6-F644-46AA-8F53-6B12C9B912A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D7643CD5-F2C0-49BD-B743-7893BABC71C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36B5B059-9417-46D9-BABF-3EAA68CEB4BA}"/>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2B83CB5D-4412-4258-BBCA-AA8669E41D75}"/>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26A8D542-6D6A-4FC2-A6B3-049464422D5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131536</xdr:rowOff>
    </xdr:from>
    <xdr:to>
      <xdr:col>85</xdr:col>
      <xdr:colOff>177800</xdr:colOff>
      <xdr:row>100</xdr:row>
      <xdr:rowOff>61686</xdr:rowOff>
    </xdr:to>
    <xdr:sp macro="" textlink="">
      <xdr:nvSpPr>
        <xdr:cNvPr id="714" name="楕円 713">
          <a:extLst>
            <a:ext uri="{FF2B5EF4-FFF2-40B4-BE49-F238E27FC236}">
              <a16:creationId xmlns:a16="http://schemas.microsoft.com/office/drawing/2014/main" id="{E994DDED-493D-4A50-B216-7E916CAF3A63}"/>
            </a:ext>
          </a:extLst>
        </xdr:cNvPr>
        <xdr:cNvSpPr/>
      </xdr:nvSpPr>
      <xdr:spPr>
        <a:xfrm>
          <a:off x="14649450" y="165335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46463</xdr:rowOff>
    </xdr:from>
    <xdr:ext cx="405111" cy="259045"/>
    <xdr:sp macro="" textlink="">
      <xdr:nvSpPr>
        <xdr:cNvPr id="715" name="【公民館】&#10;有形固定資産減価償却率該当値テキスト">
          <a:extLst>
            <a:ext uri="{FF2B5EF4-FFF2-40B4-BE49-F238E27FC236}">
              <a16:creationId xmlns:a16="http://schemas.microsoft.com/office/drawing/2014/main" id="{4EA9F64A-44FF-4819-9737-99936EB0D309}"/>
            </a:ext>
          </a:extLst>
        </xdr:cNvPr>
        <xdr:cNvSpPr txBox="1"/>
      </xdr:nvSpPr>
      <xdr:spPr>
        <a:xfrm>
          <a:off x="14738350" y="1644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716" name="楕円 715">
          <a:extLst>
            <a:ext uri="{FF2B5EF4-FFF2-40B4-BE49-F238E27FC236}">
              <a16:creationId xmlns:a16="http://schemas.microsoft.com/office/drawing/2014/main" id="{9BBB5609-AB3F-43CC-AAE3-C9C9DD257DF0}"/>
            </a:ext>
          </a:extLst>
        </xdr:cNvPr>
        <xdr:cNvSpPr/>
      </xdr:nvSpPr>
      <xdr:spPr>
        <a:xfrm>
          <a:off x="13887450" y="165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43543</xdr:rowOff>
    </xdr:to>
    <xdr:cxnSp macro="">
      <xdr:nvCxnSpPr>
        <xdr:cNvPr id="717" name="直線コネクタ 716">
          <a:extLst>
            <a:ext uri="{FF2B5EF4-FFF2-40B4-BE49-F238E27FC236}">
              <a16:creationId xmlns:a16="http://schemas.microsoft.com/office/drawing/2014/main" id="{D07ED27A-D55F-4871-A8A8-A1FC167FAEE8}"/>
            </a:ext>
          </a:extLst>
        </xdr:cNvPr>
        <xdr:cNvCxnSpPr/>
      </xdr:nvCxnSpPr>
      <xdr:spPr>
        <a:xfrm flipV="1">
          <a:off x="13938250" y="16584386"/>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18" name="楕円 717">
          <a:extLst>
            <a:ext uri="{FF2B5EF4-FFF2-40B4-BE49-F238E27FC236}">
              <a16:creationId xmlns:a16="http://schemas.microsoft.com/office/drawing/2014/main" id="{09C5160C-F463-43BA-8C10-6C1E5ADA4E29}"/>
            </a:ext>
          </a:extLst>
        </xdr:cNvPr>
        <xdr:cNvSpPr/>
      </xdr:nvSpPr>
      <xdr:spPr>
        <a:xfrm>
          <a:off x="130937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76200</xdr:rowOff>
    </xdr:to>
    <xdr:cxnSp macro="">
      <xdr:nvCxnSpPr>
        <xdr:cNvPr id="719" name="直線コネクタ 718">
          <a:extLst>
            <a:ext uri="{FF2B5EF4-FFF2-40B4-BE49-F238E27FC236}">
              <a16:creationId xmlns:a16="http://schemas.microsoft.com/office/drawing/2014/main" id="{B25D6DEB-FF75-407A-B2B9-BA06BA431D65}"/>
            </a:ext>
          </a:extLst>
        </xdr:cNvPr>
        <xdr:cNvCxnSpPr/>
      </xdr:nvCxnSpPr>
      <xdr:spPr>
        <a:xfrm flipV="1">
          <a:off x="13144500" y="1661704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720" name="楕円 719">
          <a:extLst>
            <a:ext uri="{FF2B5EF4-FFF2-40B4-BE49-F238E27FC236}">
              <a16:creationId xmlns:a16="http://schemas.microsoft.com/office/drawing/2014/main" id="{5533084A-3A1E-4603-84E0-D1CFC1254B14}"/>
            </a:ext>
          </a:extLst>
        </xdr:cNvPr>
        <xdr:cNvSpPr/>
      </xdr:nvSpPr>
      <xdr:spPr>
        <a:xfrm>
          <a:off x="12299950" y="165662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76200</xdr:rowOff>
    </xdr:to>
    <xdr:cxnSp macro="">
      <xdr:nvCxnSpPr>
        <xdr:cNvPr id="721" name="直線コネクタ 720">
          <a:extLst>
            <a:ext uri="{FF2B5EF4-FFF2-40B4-BE49-F238E27FC236}">
              <a16:creationId xmlns:a16="http://schemas.microsoft.com/office/drawing/2014/main" id="{CB4E1F9D-9BAE-4D03-A842-9FC6AF3A62B8}"/>
            </a:ext>
          </a:extLst>
        </xdr:cNvPr>
        <xdr:cNvCxnSpPr/>
      </xdr:nvCxnSpPr>
      <xdr:spPr>
        <a:xfrm>
          <a:off x="12344400" y="1661704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22" name="n_1aveValue【公民館】&#10;有形固定資産減価償却率">
          <a:extLst>
            <a:ext uri="{FF2B5EF4-FFF2-40B4-BE49-F238E27FC236}">
              <a16:creationId xmlns:a16="http://schemas.microsoft.com/office/drawing/2014/main" id="{42663E96-997C-4E80-BD18-7EFEFBA7B66B}"/>
            </a:ext>
          </a:extLst>
        </xdr:cNvPr>
        <xdr:cNvSpPr txBox="1"/>
      </xdr:nvSpPr>
      <xdr:spPr>
        <a:xfrm>
          <a:off x="13742044" y="17233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23" name="n_2aveValue【公民館】&#10;有形固定資産減価償却率">
          <a:extLst>
            <a:ext uri="{FF2B5EF4-FFF2-40B4-BE49-F238E27FC236}">
              <a16:creationId xmlns:a16="http://schemas.microsoft.com/office/drawing/2014/main" id="{15432195-6AD7-4E9E-AFF9-3ABCCB994868}"/>
            </a:ext>
          </a:extLst>
        </xdr:cNvPr>
        <xdr:cNvSpPr txBox="1"/>
      </xdr:nvSpPr>
      <xdr:spPr>
        <a:xfrm>
          <a:off x="12960994" y="1722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140988</xdr:rowOff>
    </xdr:from>
    <xdr:ext cx="405111" cy="259045"/>
    <xdr:sp macro="" textlink="">
      <xdr:nvSpPr>
        <xdr:cNvPr id="724" name="n_3aveValue【公民館】&#10;有形固定資産減価償却率">
          <a:extLst>
            <a:ext uri="{FF2B5EF4-FFF2-40B4-BE49-F238E27FC236}">
              <a16:creationId xmlns:a16="http://schemas.microsoft.com/office/drawing/2014/main" id="{FA0D04E6-AA56-4CD7-802D-A97994B28E81}"/>
            </a:ext>
          </a:extLst>
        </xdr:cNvPr>
        <xdr:cNvSpPr txBox="1"/>
      </xdr:nvSpPr>
      <xdr:spPr>
        <a:xfrm>
          <a:off x="12167244" y="172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110870</xdr:rowOff>
    </xdr:from>
    <xdr:ext cx="405111" cy="259045"/>
    <xdr:sp macro="" textlink="">
      <xdr:nvSpPr>
        <xdr:cNvPr id="725" name="n_1mainValue【公民館】&#10;有形固定資産減価償却率">
          <a:extLst>
            <a:ext uri="{FF2B5EF4-FFF2-40B4-BE49-F238E27FC236}">
              <a16:creationId xmlns:a16="http://schemas.microsoft.com/office/drawing/2014/main" id="{AC662E98-D39F-4B7B-85B4-8EB6A1FC6355}"/>
            </a:ext>
          </a:extLst>
        </xdr:cNvPr>
        <xdr:cNvSpPr txBox="1"/>
      </xdr:nvSpPr>
      <xdr:spPr>
        <a:xfrm>
          <a:off x="13742044" y="1634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726" name="n_2mainValue【公民館】&#10;有形固定資産減価償却率">
          <a:extLst>
            <a:ext uri="{FF2B5EF4-FFF2-40B4-BE49-F238E27FC236}">
              <a16:creationId xmlns:a16="http://schemas.microsoft.com/office/drawing/2014/main" id="{A94E92E8-B86E-4D2F-95AF-9803E4B0AF39}"/>
            </a:ext>
          </a:extLst>
        </xdr:cNvPr>
        <xdr:cNvSpPr txBox="1"/>
      </xdr:nvSpPr>
      <xdr:spPr>
        <a:xfrm>
          <a:off x="12960994" y="1637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110870</xdr:rowOff>
    </xdr:from>
    <xdr:ext cx="405111" cy="259045"/>
    <xdr:sp macro="" textlink="">
      <xdr:nvSpPr>
        <xdr:cNvPr id="727" name="n_3mainValue【公民館】&#10;有形固定資産減価償却率">
          <a:extLst>
            <a:ext uri="{FF2B5EF4-FFF2-40B4-BE49-F238E27FC236}">
              <a16:creationId xmlns:a16="http://schemas.microsoft.com/office/drawing/2014/main" id="{3DD6E7BE-1419-4CA0-90FF-8DBF89DD1188}"/>
            </a:ext>
          </a:extLst>
        </xdr:cNvPr>
        <xdr:cNvSpPr txBox="1"/>
      </xdr:nvSpPr>
      <xdr:spPr>
        <a:xfrm>
          <a:off x="12167244" y="1634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32A5E4B4-487E-402A-9855-74B32FC526E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4A84BEB4-F4CE-469B-BEC4-EC299C959BF5}"/>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30DABFEF-21C8-412A-9302-256CEF04A12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077F4675-FBAC-4509-9151-2BE7B2D7AABB}"/>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301FA0DC-C82C-4E0B-A83B-78A8D45D3B2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DC79E7A7-C393-4F7D-B0E1-3BCF0D0415E4}"/>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29226331-95F7-48A7-B4B5-A53EE1A9843D}"/>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E5F3E675-0C00-46FD-928E-402A3978FC32}"/>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737174C5-88C6-48D2-8C41-F9C575E3F26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6268D7A8-F1B8-493A-81BD-98FB76F08F5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a16="http://schemas.microsoft.com/office/drawing/2014/main" id="{E7E7299C-B1E7-43C3-A5FF-FF1820DB019E}"/>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162D0FFE-500D-41DB-B701-6D0CB4FDFAFE}"/>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a16="http://schemas.microsoft.com/office/drawing/2014/main" id="{BBB80DFC-8555-4E88-836F-91F2B4B88C18}"/>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a:extLst>
            <a:ext uri="{FF2B5EF4-FFF2-40B4-BE49-F238E27FC236}">
              <a16:creationId xmlns:a16="http://schemas.microsoft.com/office/drawing/2014/main" id="{82343524-6FD7-4EFF-A4A8-8E422A8270E9}"/>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a16="http://schemas.microsoft.com/office/drawing/2014/main" id="{E11AA5CE-1A04-4456-B856-6371A2B6B01B}"/>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a:extLst>
            <a:ext uri="{FF2B5EF4-FFF2-40B4-BE49-F238E27FC236}">
              <a16:creationId xmlns:a16="http://schemas.microsoft.com/office/drawing/2014/main" id="{61EB6819-CBA5-454A-8593-D50C0097AF1B}"/>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a16="http://schemas.microsoft.com/office/drawing/2014/main" id="{2C93F27E-F622-48D0-A324-F5D08DCFD3C9}"/>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a:extLst>
            <a:ext uri="{FF2B5EF4-FFF2-40B4-BE49-F238E27FC236}">
              <a16:creationId xmlns:a16="http://schemas.microsoft.com/office/drawing/2014/main" id="{BEBF8E58-CD75-4EED-A020-1CC3A58DC7FD}"/>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a16="http://schemas.microsoft.com/office/drawing/2014/main" id="{E15B95A7-961B-4471-A845-4E6F469E4136}"/>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a:extLst>
            <a:ext uri="{FF2B5EF4-FFF2-40B4-BE49-F238E27FC236}">
              <a16:creationId xmlns:a16="http://schemas.microsoft.com/office/drawing/2014/main" id="{06D690FB-2B4D-4AD1-850B-E6D10381C440}"/>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FC58FAAD-F306-440E-BE81-208E4C57EF2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AAB039FB-A4AF-469B-942F-E3265BCE54A6}"/>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923CA55B-82F7-4596-9920-FBE6C2EB525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a:extLst>
            <a:ext uri="{FF2B5EF4-FFF2-40B4-BE49-F238E27FC236}">
              <a16:creationId xmlns:a16="http://schemas.microsoft.com/office/drawing/2014/main" id="{C2DC7BED-DC2B-4C32-9BF0-B2E81E03A494}"/>
            </a:ext>
          </a:extLst>
        </xdr:cNvPr>
        <xdr:cNvCxnSpPr/>
      </xdr:nvCxnSpPr>
      <xdr:spPr>
        <a:xfrm flipV="1">
          <a:off x="19951064" y="165773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a:extLst>
            <a:ext uri="{FF2B5EF4-FFF2-40B4-BE49-F238E27FC236}">
              <a16:creationId xmlns:a16="http://schemas.microsoft.com/office/drawing/2014/main" id="{FCDAF3C7-CF35-4AB7-88EF-6333EEA09C49}"/>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a:extLst>
            <a:ext uri="{FF2B5EF4-FFF2-40B4-BE49-F238E27FC236}">
              <a16:creationId xmlns:a16="http://schemas.microsoft.com/office/drawing/2014/main" id="{825105CF-C551-48A1-AA5F-B24A8022E057}"/>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a:extLst>
            <a:ext uri="{FF2B5EF4-FFF2-40B4-BE49-F238E27FC236}">
              <a16:creationId xmlns:a16="http://schemas.microsoft.com/office/drawing/2014/main" id="{C012FD4A-FAAC-40DE-82C4-E8FD56B25D82}"/>
            </a:ext>
          </a:extLst>
        </xdr:cNvPr>
        <xdr:cNvSpPr txBox="1"/>
      </xdr:nvSpPr>
      <xdr:spPr>
        <a:xfrm>
          <a:off x="19989800" y="1635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a:extLst>
            <a:ext uri="{FF2B5EF4-FFF2-40B4-BE49-F238E27FC236}">
              <a16:creationId xmlns:a16="http://schemas.microsoft.com/office/drawing/2014/main" id="{19DE73DC-1F98-4717-8828-C466C85F0F90}"/>
            </a:ext>
          </a:extLst>
        </xdr:cNvPr>
        <xdr:cNvCxnSpPr/>
      </xdr:nvCxnSpPr>
      <xdr:spPr>
        <a:xfrm>
          <a:off x="19881850" y="16577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56" name="【公民館】&#10;一人当たり面積平均値テキスト">
          <a:extLst>
            <a:ext uri="{FF2B5EF4-FFF2-40B4-BE49-F238E27FC236}">
              <a16:creationId xmlns:a16="http://schemas.microsoft.com/office/drawing/2014/main" id="{E9797CE2-4A5B-458E-A255-779DC22F2F48}"/>
            </a:ext>
          </a:extLst>
        </xdr:cNvPr>
        <xdr:cNvSpPr txBox="1"/>
      </xdr:nvSpPr>
      <xdr:spPr>
        <a:xfrm>
          <a:off x="19989800" y="1758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a:extLst>
            <a:ext uri="{FF2B5EF4-FFF2-40B4-BE49-F238E27FC236}">
              <a16:creationId xmlns:a16="http://schemas.microsoft.com/office/drawing/2014/main" id="{ED7819FB-3EB6-4DD5-A353-BBD2AAF0DBB4}"/>
            </a:ext>
          </a:extLst>
        </xdr:cNvPr>
        <xdr:cNvSpPr/>
      </xdr:nvSpPr>
      <xdr:spPr>
        <a:xfrm>
          <a:off x="199009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a:extLst>
            <a:ext uri="{FF2B5EF4-FFF2-40B4-BE49-F238E27FC236}">
              <a16:creationId xmlns:a16="http://schemas.microsoft.com/office/drawing/2014/main" id="{0DD9838F-CD16-480B-9DD5-31B55428B096}"/>
            </a:ext>
          </a:extLst>
        </xdr:cNvPr>
        <xdr:cNvSpPr/>
      </xdr:nvSpPr>
      <xdr:spPr>
        <a:xfrm>
          <a:off x="19157950" y="17738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a:extLst>
            <a:ext uri="{FF2B5EF4-FFF2-40B4-BE49-F238E27FC236}">
              <a16:creationId xmlns:a16="http://schemas.microsoft.com/office/drawing/2014/main" id="{46D3DB02-A6B2-4992-9141-7736EC5A98EB}"/>
            </a:ext>
          </a:extLst>
        </xdr:cNvPr>
        <xdr:cNvSpPr/>
      </xdr:nvSpPr>
      <xdr:spPr>
        <a:xfrm>
          <a:off x="1834515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60" name="フローチャート: 判断 759">
          <a:extLst>
            <a:ext uri="{FF2B5EF4-FFF2-40B4-BE49-F238E27FC236}">
              <a16:creationId xmlns:a16="http://schemas.microsoft.com/office/drawing/2014/main" id="{E26E4CE2-C00F-4708-8AF5-4344A987B898}"/>
            </a:ext>
          </a:extLst>
        </xdr:cNvPr>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EC167BC0-A6BC-49A8-8C43-AC887409EDA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AAC286BC-C141-4A62-813A-7FD9EDA253D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801E28A-0F10-4615-870B-DE9F665A23F3}"/>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4BDF6D9E-A259-469C-BB84-E401C782DCDE}"/>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E3C5EBB0-F242-4018-9CCA-5D7216515F29}"/>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766" name="楕円 765">
          <a:extLst>
            <a:ext uri="{FF2B5EF4-FFF2-40B4-BE49-F238E27FC236}">
              <a16:creationId xmlns:a16="http://schemas.microsoft.com/office/drawing/2014/main" id="{75EE8998-CDDC-4BEB-A676-356E4903DB02}"/>
            </a:ext>
          </a:extLst>
        </xdr:cNvPr>
        <xdr:cNvSpPr/>
      </xdr:nvSpPr>
      <xdr:spPr>
        <a:xfrm>
          <a:off x="199009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767" name="【公民館】&#10;一人当たり面積該当値テキスト">
          <a:extLst>
            <a:ext uri="{FF2B5EF4-FFF2-40B4-BE49-F238E27FC236}">
              <a16:creationId xmlns:a16="http://schemas.microsoft.com/office/drawing/2014/main" id="{371BA94A-8EE9-49F6-A063-04051C34050F}"/>
            </a:ext>
          </a:extLst>
        </xdr:cNvPr>
        <xdr:cNvSpPr txBox="1"/>
      </xdr:nvSpPr>
      <xdr:spPr>
        <a:xfrm>
          <a:off x="19989800" y="179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768" name="楕円 767">
          <a:extLst>
            <a:ext uri="{FF2B5EF4-FFF2-40B4-BE49-F238E27FC236}">
              <a16:creationId xmlns:a16="http://schemas.microsoft.com/office/drawing/2014/main" id="{4197326B-6ACF-4D8E-82FA-5E8C7C9ACC9C}"/>
            </a:ext>
          </a:extLst>
        </xdr:cNvPr>
        <xdr:cNvSpPr/>
      </xdr:nvSpPr>
      <xdr:spPr>
        <a:xfrm>
          <a:off x="19157950" y="17959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64770</xdr:rowOff>
    </xdr:from>
    <xdr:to>
      <xdr:col>116</xdr:col>
      <xdr:colOff>63500</xdr:colOff>
      <xdr:row>108</xdr:row>
      <xdr:rowOff>114300</xdr:rowOff>
    </xdr:to>
    <xdr:cxnSp macro="">
      <xdr:nvCxnSpPr>
        <xdr:cNvPr id="769" name="直線コネクタ 768">
          <a:extLst>
            <a:ext uri="{FF2B5EF4-FFF2-40B4-BE49-F238E27FC236}">
              <a16:creationId xmlns:a16="http://schemas.microsoft.com/office/drawing/2014/main" id="{C84537D7-A07D-4CE1-997E-EB41E432CD10}"/>
            </a:ext>
          </a:extLst>
        </xdr:cNvPr>
        <xdr:cNvCxnSpPr/>
      </xdr:nvCxnSpPr>
      <xdr:spPr>
        <a:xfrm>
          <a:off x="19202400" y="18009870"/>
          <a:ext cx="7493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17780</xdr:rowOff>
    </xdr:from>
    <xdr:to>
      <xdr:col>107</xdr:col>
      <xdr:colOff>101600</xdr:colOff>
      <xdr:row>108</xdr:row>
      <xdr:rowOff>119380</xdr:rowOff>
    </xdr:to>
    <xdr:sp macro="" textlink="">
      <xdr:nvSpPr>
        <xdr:cNvPr id="770" name="楕円 769">
          <a:extLst>
            <a:ext uri="{FF2B5EF4-FFF2-40B4-BE49-F238E27FC236}">
              <a16:creationId xmlns:a16="http://schemas.microsoft.com/office/drawing/2014/main" id="{18EB880D-25E1-44FD-86BC-7C87252C6300}"/>
            </a:ext>
          </a:extLst>
        </xdr:cNvPr>
        <xdr:cNvSpPr/>
      </xdr:nvSpPr>
      <xdr:spPr>
        <a:xfrm>
          <a:off x="1834515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64770</xdr:rowOff>
    </xdr:from>
    <xdr:to>
      <xdr:col>111</xdr:col>
      <xdr:colOff>177800</xdr:colOff>
      <xdr:row>108</xdr:row>
      <xdr:rowOff>68580</xdr:rowOff>
    </xdr:to>
    <xdr:cxnSp macro="">
      <xdr:nvCxnSpPr>
        <xdr:cNvPr id="771" name="直線コネクタ 770">
          <a:extLst>
            <a:ext uri="{FF2B5EF4-FFF2-40B4-BE49-F238E27FC236}">
              <a16:creationId xmlns:a16="http://schemas.microsoft.com/office/drawing/2014/main" id="{184E664E-A571-4702-BF09-A4882FAEAD38}"/>
            </a:ext>
          </a:extLst>
        </xdr:cNvPr>
        <xdr:cNvCxnSpPr/>
      </xdr:nvCxnSpPr>
      <xdr:spPr>
        <a:xfrm flipV="1">
          <a:off x="18395950" y="180098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772" name="楕円 771">
          <a:extLst>
            <a:ext uri="{FF2B5EF4-FFF2-40B4-BE49-F238E27FC236}">
              <a16:creationId xmlns:a16="http://schemas.microsoft.com/office/drawing/2014/main" id="{F60122CE-6819-46D9-AD12-D371CE7B382B}"/>
            </a:ext>
          </a:extLst>
        </xdr:cNvPr>
        <xdr:cNvSpPr/>
      </xdr:nvSpPr>
      <xdr:spPr>
        <a:xfrm>
          <a:off x="175514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68580</xdr:rowOff>
    </xdr:from>
    <xdr:to>
      <xdr:col>107</xdr:col>
      <xdr:colOff>50800</xdr:colOff>
      <xdr:row>108</xdr:row>
      <xdr:rowOff>106680</xdr:rowOff>
    </xdr:to>
    <xdr:cxnSp macro="">
      <xdr:nvCxnSpPr>
        <xdr:cNvPr id="773" name="直線コネクタ 772">
          <a:extLst>
            <a:ext uri="{FF2B5EF4-FFF2-40B4-BE49-F238E27FC236}">
              <a16:creationId xmlns:a16="http://schemas.microsoft.com/office/drawing/2014/main" id="{C4AE6C52-A7EE-4146-ADCD-9F06F0FE2205}"/>
            </a:ext>
          </a:extLst>
        </xdr:cNvPr>
        <xdr:cNvCxnSpPr/>
      </xdr:nvCxnSpPr>
      <xdr:spPr>
        <a:xfrm flipV="1">
          <a:off x="17602200" y="1801368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74" name="n_1aveValue【公民館】&#10;一人当たり面積">
          <a:extLst>
            <a:ext uri="{FF2B5EF4-FFF2-40B4-BE49-F238E27FC236}">
              <a16:creationId xmlns:a16="http://schemas.microsoft.com/office/drawing/2014/main" id="{A53C007A-5E4D-4E1C-9EDC-73D58C505B1D}"/>
            </a:ext>
          </a:extLst>
        </xdr:cNvPr>
        <xdr:cNvSpPr txBox="1"/>
      </xdr:nvSpPr>
      <xdr:spPr>
        <a:xfrm>
          <a:off x="189802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75" name="n_2aveValue【公民館】&#10;一人当たり面積">
          <a:extLst>
            <a:ext uri="{FF2B5EF4-FFF2-40B4-BE49-F238E27FC236}">
              <a16:creationId xmlns:a16="http://schemas.microsoft.com/office/drawing/2014/main" id="{9C5F8C58-6E66-4F91-B385-D5C81059E976}"/>
            </a:ext>
          </a:extLst>
        </xdr:cNvPr>
        <xdr:cNvSpPr txBox="1"/>
      </xdr:nvSpPr>
      <xdr:spPr>
        <a:xfrm>
          <a:off x="181801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76" name="n_3aveValue【公民館】&#10;一人当たり面積">
          <a:extLst>
            <a:ext uri="{FF2B5EF4-FFF2-40B4-BE49-F238E27FC236}">
              <a16:creationId xmlns:a16="http://schemas.microsoft.com/office/drawing/2014/main" id="{E46A0CE5-B13A-45A9-BE06-A77FCF95584D}"/>
            </a:ext>
          </a:extLst>
        </xdr:cNvPr>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777" name="n_1mainValue【公民館】&#10;一人当たり面積">
          <a:extLst>
            <a:ext uri="{FF2B5EF4-FFF2-40B4-BE49-F238E27FC236}">
              <a16:creationId xmlns:a16="http://schemas.microsoft.com/office/drawing/2014/main" id="{3DF0250B-A837-4B94-9043-A034A5E004FB}"/>
            </a:ext>
          </a:extLst>
        </xdr:cNvPr>
        <xdr:cNvSpPr txBox="1"/>
      </xdr:nvSpPr>
      <xdr:spPr>
        <a:xfrm>
          <a:off x="189802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110507</xdr:rowOff>
    </xdr:from>
    <xdr:ext cx="469744" cy="259045"/>
    <xdr:sp macro="" textlink="">
      <xdr:nvSpPr>
        <xdr:cNvPr id="778" name="n_2mainValue【公民館】&#10;一人当たり面積">
          <a:extLst>
            <a:ext uri="{FF2B5EF4-FFF2-40B4-BE49-F238E27FC236}">
              <a16:creationId xmlns:a16="http://schemas.microsoft.com/office/drawing/2014/main" id="{D27798B6-8657-43B3-8508-B2252B4451A0}"/>
            </a:ext>
          </a:extLst>
        </xdr:cNvPr>
        <xdr:cNvSpPr txBox="1"/>
      </xdr:nvSpPr>
      <xdr:spPr>
        <a:xfrm>
          <a:off x="181801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779" name="n_3mainValue【公民館】&#10;一人当たり面積">
          <a:extLst>
            <a:ext uri="{FF2B5EF4-FFF2-40B4-BE49-F238E27FC236}">
              <a16:creationId xmlns:a16="http://schemas.microsoft.com/office/drawing/2014/main" id="{67FF956B-CCF1-4AF6-ACE1-176896D7A5E9}"/>
            </a:ext>
          </a:extLst>
        </xdr:cNvPr>
        <xdr:cNvSpPr txBox="1"/>
      </xdr:nvSpPr>
      <xdr:spPr>
        <a:xfrm>
          <a:off x="1738637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F97EF9D7-8980-4837-AB88-3B214F74BA0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65CE5662-5E9A-430C-9E6B-680B3C2B43C4}"/>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1958505E-31B1-4864-8046-75679B96E5C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類似団体と比較して、特に有形固定資産減価償却率が高くなっている施設は、学校施設、児童館、公民館であり、</a:t>
          </a:r>
          <a:r>
            <a:rPr kumimoji="1" lang="ja-JP" altLang="en-US" sz="1100" baseline="0">
              <a:solidFill>
                <a:schemeClr val="dk1"/>
              </a:solidFill>
              <a:effectLst/>
              <a:latin typeface="+mn-lt"/>
              <a:ea typeface="+mn-ea"/>
              <a:cs typeface="+mn-cs"/>
            </a:rPr>
            <a:t>いずれの施設も</a:t>
          </a:r>
          <a:r>
            <a:rPr kumimoji="1" lang="ja-JP" altLang="ja-JP" sz="1100" baseline="0">
              <a:solidFill>
                <a:schemeClr val="dk1"/>
              </a:solidFill>
              <a:effectLst/>
              <a:latin typeface="+mn-lt"/>
              <a:ea typeface="+mn-ea"/>
              <a:cs typeface="+mn-cs"/>
            </a:rPr>
            <a:t>前年度と比較</a:t>
          </a:r>
          <a:r>
            <a:rPr kumimoji="1" lang="ja-JP" altLang="en-US" sz="1100" baseline="0">
              <a:solidFill>
                <a:schemeClr val="dk1"/>
              </a:solidFill>
              <a:effectLst/>
              <a:latin typeface="+mn-lt"/>
              <a:ea typeface="+mn-ea"/>
              <a:cs typeface="+mn-cs"/>
            </a:rPr>
            <a:t>すると高く</a:t>
          </a:r>
          <a:r>
            <a:rPr kumimoji="1" lang="ja-JP" altLang="ja-JP" sz="1100" baseline="0">
              <a:solidFill>
                <a:schemeClr val="dk1"/>
              </a:solidFill>
              <a:effectLst/>
              <a:latin typeface="+mn-lt"/>
              <a:ea typeface="+mn-ea"/>
              <a:cs typeface="+mn-cs"/>
            </a:rPr>
            <a:t>なっており、引き続き公共施設の適切な管理を進める。</a:t>
          </a:r>
          <a:endParaRPr lang="ja-JP" altLang="ja-JP" sz="1400">
            <a:effectLst/>
          </a:endParaRPr>
        </a:p>
        <a:p>
          <a:r>
            <a:rPr kumimoji="1" lang="ja-JP" altLang="ja-JP" sz="1100">
              <a:solidFill>
                <a:schemeClr val="dk1"/>
              </a:solidFill>
              <a:effectLst/>
              <a:latin typeface="+mn-lt"/>
              <a:ea typeface="+mn-ea"/>
              <a:cs typeface="+mn-cs"/>
            </a:rPr>
            <a:t>　なお、児童館については、多くの施設で築後４０年を経過しており、計画的な維持保全や、耐震改修が未実施の施設については、地域における必要性や施設の更新費用などを考慮しつつ、</a:t>
          </a:r>
          <a:r>
            <a:rPr kumimoji="1" lang="ja-JP" altLang="en-US" sz="1100">
              <a:solidFill>
                <a:schemeClr val="dk1"/>
              </a:solidFill>
              <a:effectLst/>
              <a:latin typeface="+mn-lt"/>
              <a:ea typeface="+mn-ea"/>
              <a:cs typeface="+mn-cs"/>
            </a:rPr>
            <a:t>あり方</a:t>
          </a:r>
          <a:r>
            <a:rPr kumimoji="1" lang="ja-JP" altLang="ja-JP" sz="1100">
              <a:solidFill>
                <a:schemeClr val="dk1"/>
              </a:solidFill>
              <a:effectLst/>
              <a:latin typeface="+mn-lt"/>
              <a:ea typeface="+mn-ea"/>
              <a:cs typeface="+mn-cs"/>
            </a:rPr>
            <a:t>の検討を進める。</a:t>
          </a:r>
          <a:endParaRPr lang="ja-JP" altLang="ja-JP" sz="1400">
            <a:effectLst/>
          </a:endParaRPr>
        </a:p>
        <a:p>
          <a:r>
            <a:rPr kumimoji="1" lang="ja-JP" altLang="ja-JP" sz="1100">
              <a:solidFill>
                <a:schemeClr val="dk1"/>
              </a:solidFill>
              <a:effectLst/>
              <a:latin typeface="+mn-lt"/>
              <a:ea typeface="+mn-ea"/>
              <a:cs typeface="+mn-cs"/>
            </a:rPr>
            <a:t>　また、全ての小・中学校、義務教育学校の校舎について、耐震性は確保されているが、築後３０年を経過した施設が多く、今後も計画的な維持保全により、大規模改修を行うなど安全の確保や長寿命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79F64A-AEE5-4A95-A4D1-2D8680F59AD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02A52F-1B2C-4BD8-AE10-6804082DFED3}"/>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89F338-8C71-4676-86F5-5CC05915A9E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8264AD-FC31-40A5-B0A7-F87BCD90C1B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037B3C-9F91-4931-B070-66B925A03CB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02A88A-BB8E-4C7C-B56F-404B1CB20EC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1F3E61-7490-4768-91EC-F1CAC9076DC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1F1310-95F1-4AE0-8F2C-452737C7B59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7CCA21-DAE5-4380-8D44-6B84CAFA97E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52055E-162E-4802-980E-5BAE62772DC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89,093
88,135
224.80
33,470,588
32,823,164
558,628
18,773,029
41,660,278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2E847B-FA8B-41F6-82F0-4C6F17B2840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A31C5D-8CBE-4E1A-839D-ABF44A0A29B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9C2EDC-4EC8-4C37-94B4-96F5E4299A9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23DDA1-E5F5-4B2A-B935-24B93385B8F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2C720B-2328-4002-9D2F-4B3109B2708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3B10D56-0A2F-4C13-8BFF-8B08698B3315}"/>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368E75-9596-4E6D-878B-942A40295366}"/>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E7A9BC-C4C6-4841-9FD2-5B32DD77340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E0B676-0DA5-41E5-ADDA-3A8CEFBBAF9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750F4C-4B8F-4C68-A8E7-EB4F9191721D}"/>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B670FF-291A-410C-A289-D39210DFC23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068DC4-3BF5-4EFE-AA6C-875D0BD046E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B2572D-1830-44AA-ABFD-8636951C9CD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22D591-F0FF-480B-9D58-92982EC9A69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5E6C52-2D2F-4D83-BE4E-421D2A3CABA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30F7DF-C2E5-4D86-AD83-2AC4E6996753}"/>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F14EFA-6EBC-4DC8-A639-88769ED537F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61BCD7-9D43-4151-BE42-CD628736A429}"/>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6D9FC8-8E7B-422B-8AB1-1C2B80CFED6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6DE3CA1-DBC4-49C1-A029-EAA816045749}"/>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13B07E6-1401-4A32-9434-CEEAD7934C8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CD25406-6C0C-4918-A5EC-F63B25F2B709}"/>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032FDA0-A977-4684-9705-70D7F0F873E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8E12FC4-C103-4677-B4FC-0A7FB38C1CE5}"/>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C720830-F4E0-4750-B887-A2BABE5918D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60867E3-DC3C-4F69-B30C-2A99156B97EE}"/>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0B7FCBD-2170-4C43-B238-98FD492E971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5A61A2F-559C-4989-BBF5-87026DDF4DD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BB4FBC2-C2B6-45DA-80F7-47CBBDFC207A}"/>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F0A9824-6524-4D03-B9A3-4DAF52CA90BA}"/>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D9B7156-389E-4144-85C7-FBA1DAAF05C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8E09414-B895-4902-9D08-8553823E5DE3}"/>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98B2EF2-D961-46B2-90C8-28E9DCC78D6D}"/>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0EBB26A-6A97-4D11-AD1E-FBB5FCBDFC9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FE110A0-118D-4E03-A4DB-8B29469E24D2}"/>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771C7BA-2999-4838-A24C-ED15A4734857}"/>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A7F19792-2DA7-423F-ACD1-63AE8632C89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F7569CE-49A0-4D4F-9265-47C538D3CD6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2BB5034-6433-421D-B547-44407CA24C6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5744253-96CB-4B3B-8AB6-BE0C8CB684C3}"/>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60B139C-9A99-4644-B532-D81EC679250F}"/>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A16A1D7-60B6-4C91-83F0-0AEC1EBA6E1F}"/>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E7E01EF-0983-42E3-AF90-41744747B86E}"/>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235F564-EE73-4B36-B304-5DB876F8528A}"/>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8E07D5A-0B03-4335-86DA-7F1995334E7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1484175A-DE8B-42F7-B026-0F820CA227E7}"/>
            </a:ext>
          </a:extLst>
        </xdr:cNvPr>
        <xdr:cNvCxnSpPr/>
      </xdr:nvCxnSpPr>
      <xdr:spPr>
        <a:xfrm flipV="1">
          <a:off x="4177665" y="5650230"/>
          <a:ext cx="0" cy="138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76F0AC78-1A2A-4443-976A-63261D75A0FB}"/>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ACE42FAA-E277-408F-A843-1D0679588EA7}"/>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15A3EEA8-D4D5-4C7D-B221-27B437A9109C}"/>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57E4DA63-2640-4262-8A9F-D7E1997A2854}"/>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C3E37BE5-583A-4138-AB33-0CF3D3EFE6E6}"/>
            </a:ext>
          </a:extLst>
        </xdr:cNvPr>
        <xdr:cNvSpPr txBox="1"/>
      </xdr:nvSpPr>
      <xdr:spPr>
        <a:xfrm>
          <a:off x="4216400" y="626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35D6945D-5F04-485E-93BA-BC8D538A9C69}"/>
            </a:ext>
          </a:extLst>
        </xdr:cNvPr>
        <xdr:cNvSpPr/>
      </xdr:nvSpPr>
      <xdr:spPr>
        <a:xfrm>
          <a:off x="41275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7FD5B204-20B5-45B1-B60F-212CE9E328F7}"/>
            </a:ext>
          </a:extLst>
        </xdr:cNvPr>
        <xdr:cNvSpPr/>
      </xdr:nvSpPr>
      <xdr:spPr>
        <a:xfrm>
          <a:off x="3384550" y="629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94D2CC44-230E-4EC1-A63C-ABE525603579}"/>
            </a:ext>
          </a:extLst>
        </xdr:cNvPr>
        <xdr:cNvSpPr/>
      </xdr:nvSpPr>
      <xdr:spPr>
        <a:xfrm>
          <a:off x="257175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7D505094-1810-4F66-AC03-87CBE4BAA8E0}"/>
            </a:ext>
          </a:extLst>
        </xdr:cNvPr>
        <xdr:cNvSpPr/>
      </xdr:nvSpPr>
      <xdr:spPr>
        <a:xfrm>
          <a:off x="177800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B70782D-F34B-42E4-AC84-B1D1C456A68B}"/>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F928B85-4EA2-4DCB-9BAA-C33B748B722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3A9890-5A9B-47CB-B5CC-FFD5F7150AB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C76C3B-F42F-4F03-A1B8-5CC821718F5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0AB316F-57FD-4B8F-AD0A-C23AF284ADDD}"/>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2" name="楕円 71">
          <a:extLst>
            <a:ext uri="{FF2B5EF4-FFF2-40B4-BE49-F238E27FC236}">
              <a16:creationId xmlns:a16="http://schemas.microsoft.com/office/drawing/2014/main" id="{2C491391-2045-41B8-BB83-135378ACCA53}"/>
            </a:ext>
          </a:extLst>
        </xdr:cNvPr>
        <xdr:cNvSpPr/>
      </xdr:nvSpPr>
      <xdr:spPr>
        <a:xfrm>
          <a:off x="4127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3" name="【図書館】&#10;有形固定資産減価償却率該当値テキスト">
          <a:extLst>
            <a:ext uri="{FF2B5EF4-FFF2-40B4-BE49-F238E27FC236}">
              <a16:creationId xmlns:a16="http://schemas.microsoft.com/office/drawing/2014/main" id="{3025F2B2-D6D6-42C0-BA38-3A360B216497}"/>
            </a:ext>
          </a:extLst>
        </xdr:cNvPr>
        <xdr:cNvSpPr txBox="1"/>
      </xdr:nvSpPr>
      <xdr:spPr>
        <a:xfrm>
          <a:off x="4216400" y="6001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62956</xdr:rowOff>
    </xdr:from>
    <xdr:to>
      <xdr:col>20</xdr:col>
      <xdr:colOff>38100</xdr:colOff>
      <xdr:row>37</xdr:row>
      <xdr:rowOff>164556</xdr:rowOff>
    </xdr:to>
    <xdr:sp macro="" textlink="">
      <xdr:nvSpPr>
        <xdr:cNvPr id="74" name="楕円 73">
          <a:extLst>
            <a:ext uri="{FF2B5EF4-FFF2-40B4-BE49-F238E27FC236}">
              <a16:creationId xmlns:a16="http://schemas.microsoft.com/office/drawing/2014/main" id="{8A81308E-E8FB-45A3-9CDF-3BC7E6E9B2C9}"/>
            </a:ext>
          </a:extLst>
        </xdr:cNvPr>
        <xdr:cNvSpPr/>
      </xdr:nvSpPr>
      <xdr:spPr>
        <a:xfrm>
          <a:off x="3384550" y="61780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113756</xdr:rowOff>
    </xdr:to>
    <xdr:cxnSp macro="">
      <xdr:nvCxnSpPr>
        <xdr:cNvPr id="75" name="直線コネクタ 74">
          <a:extLst>
            <a:ext uri="{FF2B5EF4-FFF2-40B4-BE49-F238E27FC236}">
              <a16:creationId xmlns:a16="http://schemas.microsoft.com/office/drawing/2014/main" id="{8B414ACB-346F-412B-929C-511F2E6D4BDE}"/>
            </a:ext>
          </a:extLst>
        </xdr:cNvPr>
        <xdr:cNvCxnSpPr/>
      </xdr:nvCxnSpPr>
      <xdr:spPr>
        <a:xfrm flipV="1">
          <a:off x="3429000" y="6194516"/>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6" name="楕円 75">
          <a:extLst>
            <a:ext uri="{FF2B5EF4-FFF2-40B4-BE49-F238E27FC236}">
              <a16:creationId xmlns:a16="http://schemas.microsoft.com/office/drawing/2014/main" id="{276C642B-E561-4BBF-91D6-2C248C9D2BF0}"/>
            </a:ext>
          </a:extLst>
        </xdr:cNvPr>
        <xdr:cNvSpPr/>
      </xdr:nvSpPr>
      <xdr:spPr>
        <a:xfrm>
          <a:off x="2571750" y="6210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146413</xdr:rowOff>
    </xdr:to>
    <xdr:cxnSp macro="">
      <xdr:nvCxnSpPr>
        <xdr:cNvPr id="77" name="直線コネクタ 76">
          <a:extLst>
            <a:ext uri="{FF2B5EF4-FFF2-40B4-BE49-F238E27FC236}">
              <a16:creationId xmlns:a16="http://schemas.microsoft.com/office/drawing/2014/main" id="{49BB60E2-8706-4202-AA90-A33391C94529}"/>
            </a:ext>
          </a:extLst>
        </xdr:cNvPr>
        <xdr:cNvCxnSpPr/>
      </xdr:nvCxnSpPr>
      <xdr:spPr>
        <a:xfrm flipV="1">
          <a:off x="2622550" y="622880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macro="" textlink="">
      <xdr:nvSpPr>
        <xdr:cNvPr id="78" name="楕円 77">
          <a:extLst>
            <a:ext uri="{FF2B5EF4-FFF2-40B4-BE49-F238E27FC236}">
              <a16:creationId xmlns:a16="http://schemas.microsoft.com/office/drawing/2014/main" id="{E21F98EF-8DF3-4C1C-BF1E-921CB14EFBC7}"/>
            </a:ext>
          </a:extLst>
        </xdr:cNvPr>
        <xdr:cNvSpPr/>
      </xdr:nvSpPr>
      <xdr:spPr>
        <a:xfrm>
          <a:off x="1778000" y="6210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37</xdr:row>
      <xdr:rowOff>146413</xdr:rowOff>
    </xdr:to>
    <xdr:cxnSp macro="">
      <xdr:nvCxnSpPr>
        <xdr:cNvPr id="79" name="直線コネクタ 78">
          <a:extLst>
            <a:ext uri="{FF2B5EF4-FFF2-40B4-BE49-F238E27FC236}">
              <a16:creationId xmlns:a16="http://schemas.microsoft.com/office/drawing/2014/main" id="{4C153746-BC64-4C25-BB91-44062575656D}"/>
            </a:ext>
          </a:extLst>
        </xdr:cNvPr>
        <xdr:cNvCxnSpPr/>
      </xdr:nvCxnSpPr>
      <xdr:spPr>
        <a:xfrm>
          <a:off x="1828800" y="626146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F24C89AC-290E-409B-935A-FDCDDBDF2554}"/>
            </a:ext>
          </a:extLst>
        </xdr:cNvPr>
        <xdr:cNvSpPr txBox="1"/>
      </xdr:nvSpPr>
      <xdr:spPr>
        <a:xfrm>
          <a:off x="3239144"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a:extLst>
            <a:ext uri="{FF2B5EF4-FFF2-40B4-BE49-F238E27FC236}">
              <a16:creationId xmlns:a16="http://schemas.microsoft.com/office/drawing/2014/main" id="{25B2C7CB-7B21-4155-AB92-D2D3454933BE}"/>
            </a:ext>
          </a:extLst>
        </xdr:cNvPr>
        <xdr:cNvSpPr txBox="1"/>
      </xdr:nvSpPr>
      <xdr:spPr>
        <a:xfrm>
          <a:off x="2439044" y="6362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a:extLst>
            <a:ext uri="{FF2B5EF4-FFF2-40B4-BE49-F238E27FC236}">
              <a16:creationId xmlns:a16="http://schemas.microsoft.com/office/drawing/2014/main" id="{F0CBA760-64F1-425D-B47E-0CC153548C5F}"/>
            </a:ext>
          </a:extLst>
        </xdr:cNvPr>
        <xdr:cNvSpPr txBox="1"/>
      </xdr:nvSpPr>
      <xdr:spPr>
        <a:xfrm>
          <a:off x="1645294" y="639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9633</xdr:rowOff>
    </xdr:from>
    <xdr:ext cx="405111" cy="259045"/>
    <xdr:sp macro="" textlink="">
      <xdr:nvSpPr>
        <xdr:cNvPr id="83" name="n_1mainValue【図書館】&#10;有形固定資産減価償却率">
          <a:extLst>
            <a:ext uri="{FF2B5EF4-FFF2-40B4-BE49-F238E27FC236}">
              <a16:creationId xmlns:a16="http://schemas.microsoft.com/office/drawing/2014/main" id="{4C816503-AD9C-4912-9BA6-2660D7503B98}"/>
            </a:ext>
          </a:extLst>
        </xdr:cNvPr>
        <xdr:cNvSpPr txBox="1"/>
      </xdr:nvSpPr>
      <xdr:spPr>
        <a:xfrm>
          <a:off x="3239144"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42290</xdr:rowOff>
    </xdr:from>
    <xdr:ext cx="405111" cy="259045"/>
    <xdr:sp macro="" textlink="">
      <xdr:nvSpPr>
        <xdr:cNvPr id="84" name="n_2mainValue【図書館】&#10;有形固定資産減価償却率">
          <a:extLst>
            <a:ext uri="{FF2B5EF4-FFF2-40B4-BE49-F238E27FC236}">
              <a16:creationId xmlns:a16="http://schemas.microsoft.com/office/drawing/2014/main" id="{3419F926-89B3-4A44-91C7-F36ED706B649}"/>
            </a:ext>
          </a:extLst>
        </xdr:cNvPr>
        <xdr:cNvSpPr txBox="1"/>
      </xdr:nvSpPr>
      <xdr:spPr>
        <a:xfrm>
          <a:off x="2439044" y="599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42290</xdr:rowOff>
    </xdr:from>
    <xdr:ext cx="405111" cy="259045"/>
    <xdr:sp macro="" textlink="">
      <xdr:nvSpPr>
        <xdr:cNvPr id="85" name="n_3mainValue【図書館】&#10;有形固定資産減価償却率">
          <a:extLst>
            <a:ext uri="{FF2B5EF4-FFF2-40B4-BE49-F238E27FC236}">
              <a16:creationId xmlns:a16="http://schemas.microsoft.com/office/drawing/2014/main" id="{FE4B5BD9-E821-498F-BCD4-C5AD9C298FEB}"/>
            </a:ext>
          </a:extLst>
        </xdr:cNvPr>
        <xdr:cNvSpPr txBox="1"/>
      </xdr:nvSpPr>
      <xdr:spPr>
        <a:xfrm>
          <a:off x="1645294" y="599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61BBCF5-8D6F-4D67-B67F-176CCBA784D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7CC87D8-8453-46C7-859F-9C5956016D8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6159ACF-B3CC-408C-8556-D127FBD34D0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19C078F-4AD7-4E71-97FF-3B9DD226470A}"/>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8645D95-F246-48F1-943E-185555098C5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D799464C-BF69-4E96-9083-744A384293E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E356E7E-B547-4C1B-951D-14D2261A535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14DAE13-6BD7-4F17-94F6-F78D7EDB737E}"/>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5492E273-06CD-4C8C-BD75-161D383BB8AE}"/>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0F865BD-94A9-448B-9F54-4744CDD34FA2}"/>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5E4EA93-FFD9-43D3-87D2-1A0E02D0464B}"/>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3207DFF1-97F6-4548-9240-741F2F0E4477}"/>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4888432-D42D-4F79-B3D1-002CCD6CE816}"/>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9CB54147-BBB2-4ADC-9B41-F4D65154D435}"/>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55969A0E-E089-4D17-8A04-41D78860497A}"/>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C5EEB50F-D8FF-4386-A63D-1168A8123E56}"/>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28D6DB55-DB6E-41A7-9958-AF9E0B22ACE5}"/>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711D8C59-604E-4EC0-A365-4A1CB0705415}"/>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1F7E572-5501-433E-97A8-E0EB71842EF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8E41752A-1C3D-4894-9D3D-DCE18364622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7DD1A6D-952F-42E1-9BE7-955B4D970AE3}"/>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6CABB7A7-FC66-49CB-9291-60B392FF008F}"/>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8AD6BD8E-90CA-498C-ACF8-7B78B46FFBAD}"/>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14F34CC4-F32C-4777-810B-30FD79825CFC}"/>
            </a:ext>
          </a:extLst>
        </xdr:cNvPr>
        <xdr:cNvCxnSpPr/>
      </xdr:nvCxnSpPr>
      <xdr:spPr>
        <a:xfrm flipV="1">
          <a:off x="9429115" y="56578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E30A2053-0C6C-46E3-B4F0-893711BF6EDA}"/>
            </a:ext>
          </a:extLst>
        </xdr:cNvPr>
        <xdr:cNvSpPr txBox="1"/>
      </xdr:nvSpPr>
      <xdr:spPr>
        <a:xfrm>
          <a:off x="946785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A043E38C-D0BC-426F-8337-AB2369452C1D}"/>
            </a:ext>
          </a:extLst>
        </xdr:cNvPr>
        <xdr:cNvCxnSpPr/>
      </xdr:nvCxnSpPr>
      <xdr:spPr>
        <a:xfrm>
          <a:off x="9359900" y="695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2ADC9F38-08C8-44CD-B013-FD1AA2F0E327}"/>
            </a:ext>
          </a:extLst>
        </xdr:cNvPr>
        <xdr:cNvSpPr txBox="1"/>
      </xdr:nvSpPr>
      <xdr:spPr>
        <a:xfrm>
          <a:off x="9467850"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CFA9091D-0C4E-4FBD-AF65-2020EDE2B0C5}"/>
            </a:ext>
          </a:extLst>
        </xdr:cNvPr>
        <xdr:cNvCxnSpPr/>
      </xdr:nvCxnSpPr>
      <xdr:spPr>
        <a:xfrm>
          <a:off x="9359900" y="565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A221B7B9-CB83-49B3-AEA8-59F674F32382}"/>
            </a:ext>
          </a:extLst>
        </xdr:cNvPr>
        <xdr:cNvSpPr txBox="1"/>
      </xdr:nvSpPr>
      <xdr:spPr>
        <a:xfrm>
          <a:off x="946785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8A3AA6C-7165-4622-95E2-838C9A1EEF10}"/>
            </a:ext>
          </a:extLst>
        </xdr:cNvPr>
        <xdr:cNvSpPr/>
      </xdr:nvSpPr>
      <xdr:spPr>
        <a:xfrm>
          <a:off x="9398000" y="6445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931DF4CE-3BD1-4AB9-9D82-8C473CCA8D76}"/>
            </a:ext>
          </a:extLst>
        </xdr:cNvPr>
        <xdr:cNvSpPr/>
      </xdr:nvSpPr>
      <xdr:spPr>
        <a:xfrm>
          <a:off x="8636000" y="6432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6EBE472-236E-44ED-8DC9-61419E452CFB}"/>
            </a:ext>
          </a:extLst>
        </xdr:cNvPr>
        <xdr:cNvSpPr/>
      </xdr:nvSpPr>
      <xdr:spPr>
        <a:xfrm>
          <a:off x="7842250"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a:extLst>
            <a:ext uri="{FF2B5EF4-FFF2-40B4-BE49-F238E27FC236}">
              <a16:creationId xmlns:a16="http://schemas.microsoft.com/office/drawing/2014/main" id="{27D756C6-2A3E-47F5-8EC8-6E458297D438}"/>
            </a:ext>
          </a:extLst>
        </xdr:cNvPr>
        <xdr:cNvSpPr/>
      </xdr:nvSpPr>
      <xdr:spPr>
        <a:xfrm>
          <a:off x="7029450"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0F19434-1778-446D-A825-08460AEDA10A}"/>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B998144-0F6A-4A14-87EE-4A0B3B165D01}"/>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9B1664B-05B5-4108-A6C9-759E1F28B65B}"/>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756599F-E19D-415C-8B87-C9235DF8CFF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BB078DB-06A6-4C3C-991C-DC8B555C8ECC}"/>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4" name="楕円 123">
          <a:extLst>
            <a:ext uri="{FF2B5EF4-FFF2-40B4-BE49-F238E27FC236}">
              <a16:creationId xmlns:a16="http://schemas.microsoft.com/office/drawing/2014/main" id="{0276D9B0-67EA-4339-9CBD-3D9DAF6636DD}"/>
            </a:ext>
          </a:extLst>
        </xdr:cNvPr>
        <xdr:cNvSpPr/>
      </xdr:nvSpPr>
      <xdr:spPr>
        <a:xfrm>
          <a:off x="9398000" y="6451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5" name="【図書館】&#10;一人当たり面積該当値テキスト">
          <a:extLst>
            <a:ext uri="{FF2B5EF4-FFF2-40B4-BE49-F238E27FC236}">
              <a16:creationId xmlns:a16="http://schemas.microsoft.com/office/drawing/2014/main" id="{483E38A4-F717-4DA6-9E72-B839A7420EFD}"/>
            </a:ext>
          </a:extLst>
        </xdr:cNvPr>
        <xdr:cNvSpPr txBox="1"/>
      </xdr:nvSpPr>
      <xdr:spPr>
        <a:xfrm>
          <a:off x="9467850"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6" name="楕円 125">
          <a:extLst>
            <a:ext uri="{FF2B5EF4-FFF2-40B4-BE49-F238E27FC236}">
              <a16:creationId xmlns:a16="http://schemas.microsoft.com/office/drawing/2014/main" id="{DEB4FAAB-C0B0-4BF3-A9B0-00ED828CFE37}"/>
            </a:ext>
          </a:extLst>
        </xdr:cNvPr>
        <xdr:cNvSpPr/>
      </xdr:nvSpPr>
      <xdr:spPr>
        <a:xfrm>
          <a:off x="863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27" name="直線コネクタ 126">
          <a:extLst>
            <a:ext uri="{FF2B5EF4-FFF2-40B4-BE49-F238E27FC236}">
              <a16:creationId xmlns:a16="http://schemas.microsoft.com/office/drawing/2014/main" id="{684DE1F2-85C9-4746-84DA-C1117C05BAF4}"/>
            </a:ext>
          </a:extLst>
        </xdr:cNvPr>
        <xdr:cNvCxnSpPr/>
      </xdr:nvCxnSpPr>
      <xdr:spPr>
        <a:xfrm>
          <a:off x="8686800" y="6502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8" name="楕円 127">
          <a:extLst>
            <a:ext uri="{FF2B5EF4-FFF2-40B4-BE49-F238E27FC236}">
              <a16:creationId xmlns:a16="http://schemas.microsoft.com/office/drawing/2014/main" id="{3C26DA65-276D-4C5A-8098-F57CE999A82D}"/>
            </a:ext>
          </a:extLst>
        </xdr:cNvPr>
        <xdr:cNvSpPr/>
      </xdr:nvSpPr>
      <xdr:spPr>
        <a:xfrm>
          <a:off x="7842250" y="646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69850</xdr:rowOff>
    </xdr:to>
    <xdr:cxnSp macro="">
      <xdr:nvCxnSpPr>
        <xdr:cNvPr id="129" name="直線コネクタ 128">
          <a:extLst>
            <a:ext uri="{FF2B5EF4-FFF2-40B4-BE49-F238E27FC236}">
              <a16:creationId xmlns:a16="http://schemas.microsoft.com/office/drawing/2014/main" id="{2EBEA42F-9D77-46C3-9E5E-84BD55790281}"/>
            </a:ext>
          </a:extLst>
        </xdr:cNvPr>
        <xdr:cNvCxnSpPr/>
      </xdr:nvCxnSpPr>
      <xdr:spPr>
        <a:xfrm flipV="1">
          <a:off x="7886700" y="65024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0" name="楕円 129">
          <a:extLst>
            <a:ext uri="{FF2B5EF4-FFF2-40B4-BE49-F238E27FC236}">
              <a16:creationId xmlns:a16="http://schemas.microsoft.com/office/drawing/2014/main" id="{B546A81E-6DF5-434B-9A59-C30A213B6F79}"/>
            </a:ext>
          </a:extLst>
        </xdr:cNvPr>
        <xdr:cNvSpPr/>
      </xdr:nvSpPr>
      <xdr:spPr>
        <a:xfrm>
          <a:off x="7029450" y="638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39</xdr:row>
      <xdr:rowOff>69850</xdr:rowOff>
    </xdr:to>
    <xdr:cxnSp macro="">
      <xdr:nvCxnSpPr>
        <xdr:cNvPr id="131" name="直線コネクタ 130">
          <a:extLst>
            <a:ext uri="{FF2B5EF4-FFF2-40B4-BE49-F238E27FC236}">
              <a16:creationId xmlns:a16="http://schemas.microsoft.com/office/drawing/2014/main" id="{26F8E67C-E936-4FBE-8219-F4A8960E822C}"/>
            </a:ext>
          </a:extLst>
        </xdr:cNvPr>
        <xdr:cNvCxnSpPr/>
      </xdr:nvCxnSpPr>
      <xdr:spPr>
        <a:xfrm>
          <a:off x="7080250" y="6432550"/>
          <a:ext cx="80645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6665195A-C551-4E3C-94EE-4179C23B75EC}"/>
            </a:ext>
          </a:extLst>
        </xdr:cNvPr>
        <xdr:cNvSpPr txBox="1"/>
      </xdr:nvSpPr>
      <xdr:spPr>
        <a:xfrm>
          <a:off x="845827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a:extLst>
            <a:ext uri="{FF2B5EF4-FFF2-40B4-BE49-F238E27FC236}">
              <a16:creationId xmlns:a16="http://schemas.microsoft.com/office/drawing/2014/main" id="{D5B3125E-B474-47FC-8E70-9B02A371AB12}"/>
            </a:ext>
          </a:extLst>
        </xdr:cNvPr>
        <xdr:cNvSpPr txBox="1"/>
      </xdr:nvSpPr>
      <xdr:spPr>
        <a:xfrm>
          <a:off x="76772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34" name="n_3aveValue【図書館】&#10;一人当たり面積">
          <a:extLst>
            <a:ext uri="{FF2B5EF4-FFF2-40B4-BE49-F238E27FC236}">
              <a16:creationId xmlns:a16="http://schemas.microsoft.com/office/drawing/2014/main" id="{9EC6332F-F5B9-4384-89BB-BC04DB8A861B}"/>
            </a:ext>
          </a:extLst>
        </xdr:cNvPr>
        <xdr:cNvSpPr txBox="1"/>
      </xdr:nvSpPr>
      <xdr:spPr>
        <a:xfrm>
          <a:off x="6864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35" name="n_1mainValue【図書館】&#10;一人当たり面積">
          <a:extLst>
            <a:ext uri="{FF2B5EF4-FFF2-40B4-BE49-F238E27FC236}">
              <a16:creationId xmlns:a16="http://schemas.microsoft.com/office/drawing/2014/main" id="{2632CD70-4DAF-4FE6-B98C-2BE457F0680E}"/>
            </a:ext>
          </a:extLst>
        </xdr:cNvPr>
        <xdr:cNvSpPr txBox="1"/>
      </xdr:nvSpPr>
      <xdr:spPr>
        <a:xfrm>
          <a:off x="845827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6" name="n_2mainValue【図書館】&#10;一人当たり面積">
          <a:extLst>
            <a:ext uri="{FF2B5EF4-FFF2-40B4-BE49-F238E27FC236}">
              <a16:creationId xmlns:a16="http://schemas.microsoft.com/office/drawing/2014/main" id="{86C7AC0F-549E-44FA-9390-7919E9BC0949}"/>
            </a:ext>
          </a:extLst>
        </xdr:cNvPr>
        <xdr:cNvSpPr txBox="1"/>
      </xdr:nvSpPr>
      <xdr:spPr>
        <a:xfrm>
          <a:off x="76772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48277</xdr:rowOff>
    </xdr:from>
    <xdr:ext cx="469744" cy="259045"/>
    <xdr:sp macro="" textlink="">
      <xdr:nvSpPr>
        <xdr:cNvPr id="137" name="n_3mainValue【図書館】&#10;一人当たり面積">
          <a:extLst>
            <a:ext uri="{FF2B5EF4-FFF2-40B4-BE49-F238E27FC236}">
              <a16:creationId xmlns:a16="http://schemas.microsoft.com/office/drawing/2014/main" id="{F4C233D4-E9D2-4361-8457-766BEB3CAF5B}"/>
            </a:ext>
          </a:extLst>
        </xdr:cNvPr>
        <xdr:cNvSpPr txBox="1"/>
      </xdr:nvSpPr>
      <xdr:spPr>
        <a:xfrm>
          <a:off x="686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69319E33-29C7-4CC8-8693-DDF99DAA13B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5C84D419-2E4E-4187-A52D-93F65CACC17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7C719CEC-A9FA-4D21-8B86-BFEFC9B4E3A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8CB39182-1DCE-4043-8180-899359B8117E}"/>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7420CD3-1B9C-49A6-B3C1-D0E4B80DCDE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3BD2635C-E369-43BC-A9DE-2A348D9270D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8EDA8D12-85D9-4D31-8D46-E48941DD4F1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FCF0256C-BFBC-4F85-880C-A5D95BB4EA6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BC8E715F-0432-461D-B711-F47B77365A67}"/>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AB135B5-7681-4E7D-BF9A-4ED7CF83427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99473ADA-923A-48C8-B154-259CDE6A8EDF}"/>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103DDD7A-84B5-4B63-BFB7-BB7E0FC97FFE}"/>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E8C3BA5A-6E92-414E-839E-96131DC57E87}"/>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984572B0-8CA3-421A-8EE1-4456F9402128}"/>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54B52597-D41A-4D94-B95E-056829DC29E4}"/>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E8CD042E-0AC1-4913-BCBC-7B230DB067E7}"/>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4A0E76ED-9EE2-4531-A065-4BEAED38404C}"/>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E31AFC16-89D0-4AA6-9CD5-2960BB539374}"/>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3285B1C2-4A74-4BBC-9FDE-B5BED6E66711}"/>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114E65D1-8B86-4736-A394-27493EED5857}"/>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ABEE39CD-81E7-4DE6-91A7-0E4C42B37D8E}"/>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85BFDDF7-298C-4EFC-AED2-E4D75E9A22C4}"/>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A71E09A9-64D5-4DE1-8292-8D42A42F8D0F}"/>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D78B3240-F674-4C8B-AF13-B36CD3252E96}"/>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B648AB6A-7D3F-4BF2-83A0-3260A7749BF4}"/>
            </a:ext>
          </a:extLst>
        </xdr:cNvPr>
        <xdr:cNvCxnSpPr/>
      </xdr:nvCxnSpPr>
      <xdr:spPr>
        <a:xfrm flipV="1">
          <a:off x="4177665" y="923734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522C3AF9-E867-4C27-91E5-134648B93783}"/>
            </a:ext>
          </a:extLst>
        </xdr:cNvPr>
        <xdr:cNvSpPr txBox="1"/>
      </xdr:nvSpPr>
      <xdr:spPr>
        <a:xfrm>
          <a:off x="42164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8C37A690-D665-4632-A731-55F93552491A}"/>
            </a:ext>
          </a:extLst>
        </xdr:cNvPr>
        <xdr:cNvCxnSpPr/>
      </xdr:nvCxnSpPr>
      <xdr:spPr>
        <a:xfrm>
          <a:off x="4108450" y="1070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38690AD8-E41A-45C0-BD4B-388F84970B61}"/>
            </a:ext>
          </a:extLst>
        </xdr:cNvPr>
        <xdr:cNvSpPr txBox="1"/>
      </xdr:nvSpPr>
      <xdr:spPr>
        <a:xfrm>
          <a:off x="4216400" y="901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824C4D0A-E492-486E-8147-AD01AE9B320B}"/>
            </a:ext>
          </a:extLst>
        </xdr:cNvPr>
        <xdr:cNvCxnSpPr/>
      </xdr:nvCxnSpPr>
      <xdr:spPr>
        <a:xfrm>
          <a:off x="4108450" y="923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5D73F77-461E-4842-BF43-E71F05760D03}"/>
            </a:ext>
          </a:extLst>
        </xdr:cNvPr>
        <xdr:cNvSpPr txBox="1"/>
      </xdr:nvSpPr>
      <xdr:spPr>
        <a:xfrm>
          <a:off x="4216400" y="986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AD554C72-9941-4D2F-95F1-31F8A2C7A181}"/>
            </a:ext>
          </a:extLst>
        </xdr:cNvPr>
        <xdr:cNvSpPr/>
      </xdr:nvSpPr>
      <xdr:spPr>
        <a:xfrm>
          <a:off x="41275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949CB0F5-3E34-4E00-A179-24B17E9C1748}"/>
            </a:ext>
          </a:extLst>
        </xdr:cNvPr>
        <xdr:cNvSpPr/>
      </xdr:nvSpPr>
      <xdr:spPr>
        <a:xfrm>
          <a:off x="3384550" y="9883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D206A644-05FF-4032-ACDF-978D64CBEC76}"/>
            </a:ext>
          </a:extLst>
        </xdr:cNvPr>
        <xdr:cNvSpPr/>
      </xdr:nvSpPr>
      <xdr:spPr>
        <a:xfrm>
          <a:off x="2571750" y="9913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a:extLst>
            <a:ext uri="{FF2B5EF4-FFF2-40B4-BE49-F238E27FC236}">
              <a16:creationId xmlns:a16="http://schemas.microsoft.com/office/drawing/2014/main" id="{F9FE8082-1BF2-484A-A31B-6E5C898566EB}"/>
            </a:ext>
          </a:extLst>
        </xdr:cNvPr>
        <xdr:cNvSpPr/>
      </xdr:nvSpPr>
      <xdr:spPr>
        <a:xfrm>
          <a:off x="17780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36C441B-0029-43B0-801E-0B0D01231EEA}"/>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BCF05AA-ED9D-435F-9F53-E8D6294792C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E6E25E0-2567-4AAA-96F4-EE71FB95C83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9BA11AF-72E2-4A7F-9350-0EF026221BA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4527BF1-B806-4500-B70C-89553D8E934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77" name="楕円 176">
          <a:extLst>
            <a:ext uri="{FF2B5EF4-FFF2-40B4-BE49-F238E27FC236}">
              <a16:creationId xmlns:a16="http://schemas.microsoft.com/office/drawing/2014/main" id="{D5D90A93-6AA7-49BC-8F5C-A94F2A110EF9}"/>
            </a:ext>
          </a:extLst>
        </xdr:cNvPr>
        <xdr:cNvSpPr/>
      </xdr:nvSpPr>
      <xdr:spPr>
        <a:xfrm>
          <a:off x="4127500" y="9674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8E3DDE03-95CD-437F-952A-8E51ADCA10BC}"/>
            </a:ext>
          </a:extLst>
        </xdr:cNvPr>
        <xdr:cNvSpPr txBox="1"/>
      </xdr:nvSpPr>
      <xdr:spPr>
        <a:xfrm>
          <a:off x="4216400" y="953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79" name="楕円 178">
          <a:extLst>
            <a:ext uri="{FF2B5EF4-FFF2-40B4-BE49-F238E27FC236}">
              <a16:creationId xmlns:a16="http://schemas.microsoft.com/office/drawing/2014/main" id="{F8D112BC-3BFE-4A48-9413-12C87C5783E8}"/>
            </a:ext>
          </a:extLst>
        </xdr:cNvPr>
        <xdr:cNvSpPr/>
      </xdr:nvSpPr>
      <xdr:spPr>
        <a:xfrm>
          <a:off x="3384550" y="97161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59</xdr:row>
      <xdr:rowOff>13335</xdr:rowOff>
    </xdr:to>
    <xdr:cxnSp macro="">
      <xdr:nvCxnSpPr>
        <xdr:cNvPr id="180" name="直線コネクタ 179">
          <a:extLst>
            <a:ext uri="{FF2B5EF4-FFF2-40B4-BE49-F238E27FC236}">
              <a16:creationId xmlns:a16="http://schemas.microsoft.com/office/drawing/2014/main" id="{3A122BC5-92A1-494F-9D08-E3F69313D051}"/>
            </a:ext>
          </a:extLst>
        </xdr:cNvPr>
        <xdr:cNvCxnSpPr/>
      </xdr:nvCxnSpPr>
      <xdr:spPr>
        <a:xfrm flipV="1">
          <a:off x="3429000" y="9725025"/>
          <a:ext cx="7493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81" name="楕円 180">
          <a:extLst>
            <a:ext uri="{FF2B5EF4-FFF2-40B4-BE49-F238E27FC236}">
              <a16:creationId xmlns:a16="http://schemas.microsoft.com/office/drawing/2014/main" id="{57C10823-4156-4039-8D1B-2987521116DB}"/>
            </a:ext>
          </a:extLst>
        </xdr:cNvPr>
        <xdr:cNvSpPr/>
      </xdr:nvSpPr>
      <xdr:spPr>
        <a:xfrm>
          <a:off x="257175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55245</xdr:rowOff>
    </xdr:to>
    <xdr:cxnSp macro="">
      <xdr:nvCxnSpPr>
        <xdr:cNvPr id="182" name="直線コネクタ 181">
          <a:extLst>
            <a:ext uri="{FF2B5EF4-FFF2-40B4-BE49-F238E27FC236}">
              <a16:creationId xmlns:a16="http://schemas.microsoft.com/office/drawing/2014/main" id="{A86DA9DA-287A-4A98-B612-378E0D962087}"/>
            </a:ext>
          </a:extLst>
        </xdr:cNvPr>
        <xdr:cNvCxnSpPr/>
      </xdr:nvCxnSpPr>
      <xdr:spPr>
        <a:xfrm flipV="1">
          <a:off x="2622550" y="9760585"/>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3" name="楕円 182">
          <a:extLst>
            <a:ext uri="{FF2B5EF4-FFF2-40B4-BE49-F238E27FC236}">
              <a16:creationId xmlns:a16="http://schemas.microsoft.com/office/drawing/2014/main" id="{993DCE16-A316-4F85-889C-964B5448E9AE}"/>
            </a:ext>
          </a:extLst>
        </xdr:cNvPr>
        <xdr:cNvSpPr/>
      </xdr:nvSpPr>
      <xdr:spPr>
        <a:xfrm>
          <a:off x="1778000" y="982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133350</xdr:rowOff>
    </xdr:to>
    <xdr:cxnSp macro="">
      <xdr:nvCxnSpPr>
        <xdr:cNvPr id="184" name="直線コネクタ 183">
          <a:extLst>
            <a:ext uri="{FF2B5EF4-FFF2-40B4-BE49-F238E27FC236}">
              <a16:creationId xmlns:a16="http://schemas.microsoft.com/office/drawing/2014/main" id="{252A1EA2-BE17-4635-820D-00886009605E}"/>
            </a:ext>
          </a:extLst>
        </xdr:cNvPr>
        <xdr:cNvCxnSpPr/>
      </xdr:nvCxnSpPr>
      <xdr:spPr>
        <a:xfrm flipV="1">
          <a:off x="1828800" y="9802495"/>
          <a:ext cx="79375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3602544A-542D-40E0-AA68-F4A79A044912}"/>
            </a:ext>
          </a:extLst>
        </xdr:cNvPr>
        <xdr:cNvSpPr txBox="1"/>
      </xdr:nvSpPr>
      <xdr:spPr>
        <a:xfrm>
          <a:off x="32391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0CBBCFAC-4FB5-4EC9-820E-6E507D50DA83}"/>
            </a:ext>
          </a:extLst>
        </xdr:cNvPr>
        <xdr:cNvSpPr txBox="1"/>
      </xdr:nvSpPr>
      <xdr:spPr>
        <a:xfrm>
          <a:off x="2439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a:extLst>
            <a:ext uri="{FF2B5EF4-FFF2-40B4-BE49-F238E27FC236}">
              <a16:creationId xmlns:a16="http://schemas.microsoft.com/office/drawing/2014/main" id="{C3E004FF-8FAB-4DE5-A57E-24DCE917EE89}"/>
            </a:ext>
          </a:extLst>
        </xdr:cNvPr>
        <xdr:cNvSpPr txBox="1"/>
      </xdr:nvSpPr>
      <xdr:spPr>
        <a:xfrm>
          <a:off x="164529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188" name="n_1mainValue【体育館・プール】&#10;有形固定資産減価償却率">
          <a:extLst>
            <a:ext uri="{FF2B5EF4-FFF2-40B4-BE49-F238E27FC236}">
              <a16:creationId xmlns:a16="http://schemas.microsoft.com/office/drawing/2014/main" id="{0FFC5BDF-C9EF-4F6D-8FA4-9893E0639F63}"/>
            </a:ext>
          </a:extLst>
        </xdr:cNvPr>
        <xdr:cNvSpPr txBox="1"/>
      </xdr:nvSpPr>
      <xdr:spPr>
        <a:xfrm>
          <a:off x="3239144" y="949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189" name="n_2mainValue【体育館・プール】&#10;有形固定資産減価償却率">
          <a:extLst>
            <a:ext uri="{FF2B5EF4-FFF2-40B4-BE49-F238E27FC236}">
              <a16:creationId xmlns:a16="http://schemas.microsoft.com/office/drawing/2014/main" id="{6DBE6606-4074-4606-9F78-060D0ACC0D2E}"/>
            </a:ext>
          </a:extLst>
        </xdr:cNvPr>
        <xdr:cNvSpPr txBox="1"/>
      </xdr:nvSpPr>
      <xdr:spPr>
        <a:xfrm>
          <a:off x="2439044" y="953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190" name="n_3mainValue【体育館・プール】&#10;有形固定資産減価償却率">
          <a:extLst>
            <a:ext uri="{FF2B5EF4-FFF2-40B4-BE49-F238E27FC236}">
              <a16:creationId xmlns:a16="http://schemas.microsoft.com/office/drawing/2014/main" id="{8AEB7A6B-732B-4050-9972-15189914B829}"/>
            </a:ext>
          </a:extLst>
        </xdr:cNvPr>
        <xdr:cNvSpPr txBox="1"/>
      </xdr:nvSpPr>
      <xdr:spPr>
        <a:xfrm>
          <a:off x="164529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F97EEED-27B4-46E3-B0DC-B6275073515D}"/>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6F25F358-C6A9-4921-9CF3-833B47EFF31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D901FEBA-7C53-4804-B48A-796EB3E657B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9847A5A9-4EEE-40BC-9672-05F1097CADC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E02BCDC5-AE3B-4B89-91EC-C8085B4727CA}"/>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F025D8E9-A568-4625-909F-FF578020F0B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D7FDA1BF-CC5E-4945-BF24-929A51910B8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FBB4C1F9-24C4-4E31-8B32-D60543CA3E8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F5829333-765D-41DC-B8E6-75CBB27A11E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E72C7E9-4E30-4BEC-A6A3-6685D1AEC46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7B8B0594-B4F4-40AC-B04E-BE3A3AEC3251}"/>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6CF47D02-2156-4C56-869D-265883C3D348}"/>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B6797A27-23B3-434A-8444-7E262D4F1049}"/>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24B8EC25-5EC6-48EA-B068-E0820004F02D}"/>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37F2F35A-E93D-4F3C-8F82-15780742131D}"/>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2C8E4B37-8B02-4E20-A7C9-43FCBE2C6683}"/>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7BB5E11D-7B17-46C6-9BE0-321BAE332AE1}"/>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2B2BF631-56B3-4033-BB64-2CF07A0FDC21}"/>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632059C9-DDBB-4901-A802-E9CEDDA776EE}"/>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C60BC47-A165-44D1-BE05-A5EE05A49CC3}"/>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31824FF1-F557-41EF-8B4A-E6ABB070310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A548902A-B35C-45DD-8162-6D0A98BCF1C2}"/>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C1D2697-64F0-460C-B3E4-47B88C9DC77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0448818A-EFF5-4A68-9175-DB3A7F174209}"/>
            </a:ext>
          </a:extLst>
        </xdr:cNvPr>
        <xdr:cNvCxnSpPr/>
      </xdr:nvCxnSpPr>
      <xdr:spPr>
        <a:xfrm flipV="1">
          <a:off x="9429115" y="90982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D57CA0CC-9A7F-4A82-A4A2-127EC181C739}"/>
            </a:ext>
          </a:extLst>
        </xdr:cNvPr>
        <xdr:cNvSpPr txBox="1"/>
      </xdr:nvSpPr>
      <xdr:spPr>
        <a:xfrm>
          <a:off x="946785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4EE1B46A-7D16-43A9-8D5A-BD55B74D2DFA}"/>
            </a:ext>
          </a:extLst>
        </xdr:cNvPr>
        <xdr:cNvCxnSpPr/>
      </xdr:nvCxnSpPr>
      <xdr:spPr>
        <a:xfrm>
          <a:off x="935990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974655A8-A266-4B54-B1D1-74B480F5D868}"/>
            </a:ext>
          </a:extLst>
        </xdr:cNvPr>
        <xdr:cNvSpPr txBox="1"/>
      </xdr:nvSpPr>
      <xdr:spPr>
        <a:xfrm>
          <a:off x="9467850" y="88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AD1433FA-1689-4755-9D93-D72515AC5B9F}"/>
            </a:ext>
          </a:extLst>
        </xdr:cNvPr>
        <xdr:cNvCxnSpPr/>
      </xdr:nvCxnSpPr>
      <xdr:spPr>
        <a:xfrm>
          <a:off x="935990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a:extLst>
            <a:ext uri="{FF2B5EF4-FFF2-40B4-BE49-F238E27FC236}">
              <a16:creationId xmlns:a16="http://schemas.microsoft.com/office/drawing/2014/main" id="{E7B4A96D-35DF-4AF3-A494-8CBC04403925}"/>
            </a:ext>
          </a:extLst>
        </xdr:cNvPr>
        <xdr:cNvSpPr txBox="1"/>
      </xdr:nvSpPr>
      <xdr:spPr>
        <a:xfrm>
          <a:off x="946785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7DC6E257-9AB9-45D6-B50E-F8E46AA73599}"/>
            </a:ext>
          </a:extLst>
        </xdr:cNvPr>
        <xdr:cNvSpPr/>
      </xdr:nvSpPr>
      <xdr:spPr>
        <a:xfrm>
          <a:off x="9398000" y="1008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9958D644-9ECE-4610-AF76-E7C859B8BCB7}"/>
            </a:ext>
          </a:extLst>
        </xdr:cNvPr>
        <xdr:cNvSpPr/>
      </xdr:nvSpPr>
      <xdr:spPr>
        <a:xfrm>
          <a:off x="8636000" y="10071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F0A342DE-8846-44F5-B56A-65AF71A5CE74}"/>
            </a:ext>
          </a:extLst>
        </xdr:cNvPr>
        <xdr:cNvSpPr/>
      </xdr:nvSpPr>
      <xdr:spPr>
        <a:xfrm>
          <a:off x="7842250" y="994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23" name="フローチャート: 判断 222">
          <a:extLst>
            <a:ext uri="{FF2B5EF4-FFF2-40B4-BE49-F238E27FC236}">
              <a16:creationId xmlns:a16="http://schemas.microsoft.com/office/drawing/2014/main" id="{B2FFB22F-C6F5-40D1-84C7-612DC1BB0F15}"/>
            </a:ext>
          </a:extLst>
        </xdr:cNvPr>
        <xdr:cNvSpPr/>
      </xdr:nvSpPr>
      <xdr:spPr>
        <a:xfrm>
          <a:off x="702945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88DE051-A51F-498D-9B29-74C404EE407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ED64ED3-5646-491C-85F5-E7FBAD2BD033}"/>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C1356ABB-AFC5-4BB7-9818-110939620F5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702485F-4EEA-42D6-B8DB-C9B6CF47BCC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A96700B9-68BC-4C9D-B625-75D2BE9083C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147320</xdr:rowOff>
    </xdr:from>
    <xdr:to>
      <xdr:col>55</xdr:col>
      <xdr:colOff>50800</xdr:colOff>
      <xdr:row>61</xdr:row>
      <xdr:rowOff>77470</xdr:rowOff>
    </xdr:to>
    <xdr:sp macro="" textlink="">
      <xdr:nvSpPr>
        <xdr:cNvPr id="229" name="楕円 228">
          <a:extLst>
            <a:ext uri="{FF2B5EF4-FFF2-40B4-BE49-F238E27FC236}">
              <a16:creationId xmlns:a16="http://schemas.microsoft.com/office/drawing/2014/main" id="{09302A18-3EF2-413D-B2F6-300AEF5CDB84}"/>
            </a:ext>
          </a:extLst>
        </xdr:cNvPr>
        <xdr:cNvSpPr/>
      </xdr:nvSpPr>
      <xdr:spPr>
        <a:xfrm>
          <a:off x="9398000" y="10059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170197</xdr:rowOff>
    </xdr:from>
    <xdr:ext cx="469744" cy="259045"/>
    <xdr:sp macro="" textlink="">
      <xdr:nvSpPr>
        <xdr:cNvPr id="230" name="【体育館・プール】&#10;一人当たり面積該当値テキスト">
          <a:extLst>
            <a:ext uri="{FF2B5EF4-FFF2-40B4-BE49-F238E27FC236}">
              <a16:creationId xmlns:a16="http://schemas.microsoft.com/office/drawing/2014/main" id="{E26B46C8-A142-4473-8BED-21A9BFED4F06}"/>
            </a:ext>
          </a:extLst>
        </xdr:cNvPr>
        <xdr:cNvSpPr txBox="1"/>
      </xdr:nvSpPr>
      <xdr:spPr>
        <a:xfrm>
          <a:off x="9467850" y="99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151130</xdr:rowOff>
    </xdr:from>
    <xdr:to>
      <xdr:col>50</xdr:col>
      <xdr:colOff>165100</xdr:colOff>
      <xdr:row>61</xdr:row>
      <xdr:rowOff>81280</xdr:rowOff>
    </xdr:to>
    <xdr:sp macro="" textlink="">
      <xdr:nvSpPr>
        <xdr:cNvPr id="231" name="楕円 230">
          <a:extLst>
            <a:ext uri="{FF2B5EF4-FFF2-40B4-BE49-F238E27FC236}">
              <a16:creationId xmlns:a16="http://schemas.microsoft.com/office/drawing/2014/main" id="{C769C273-B163-4A43-A865-CEA687B3204C}"/>
            </a:ext>
          </a:extLst>
        </xdr:cNvPr>
        <xdr:cNvSpPr/>
      </xdr:nvSpPr>
      <xdr:spPr>
        <a:xfrm>
          <a:off x="8636000" y="10063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26670</xdr:rowOff>
    </xdr:from>
    <xdr:to>
      <xdr:col>55</xdr:col>
      <xdr:colOff>0</xdr:colOff>
      <xdr:row>61</xdr:row>
      <xdr:rowOff>30480</xdr:rowOff>
    </xdr:to>
    <xdr:cxnSp macro="">
      <xdr:nvCxnSpPr>
        <xdr:cNvPr id="232" name="直線コネクタ 231">
          <a:extLst>
            <a:ext uri="{FF2B5EF4-FFF2-40B4-BE49-F238E27FC236}">
              <a16:creationId xmlns:a16="http://schemas.microsoft.com/office/drawing/2014/main" id="{21F8D292-D33C-43B3-8F35-4F8728049DCB}"/>
            </a:ext>
          </a:extLst>
        </xdr:cNvPr>
        <xdr:cNvCxnSpPr/>
      </xdr:nvCxnSpPr>
      <xdr:spPr>
        <a:xfrm flipV="1">
          <a:off x="8686800" y="1010412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154940</xdr:rowOff>
    </xdr:from>
    <xdr:to>
      <xdr:col>46</xdr:col>
      <xdr:colOff>38100</xdr:colOff>
      <xdr:row>61</xdr:row>
      <xdr:rowOff>85090</xdr:rowOff>
    </xdr:to>
    <xdr:sp macro="" textlink="">
      <xdr:nvSpPr>
        <xdr:cNvPr id="233" name="楕円 232">
          <a:extLst>
            <a:ext uri="{FF2B5EF4-FFF2-40B4-BE49-F238E27FC236}">
              <a16:creationId xmlns:a16="http://schemas.microsoft.com/office/drawing/2014/main" id="{0C9139F7-D09C-404A-93E2-15D76FE99BB9}"/>
            </a:ext>
          </a:extLst>
        </xdr:cNvPr>
        <xdr:cNvSpPr/>
      </xdr:nvSpPr>
      <xdr:spPr>
        <a:xfrm>
          <a:off x="7842250" y="10067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30480</xdr:rowOff>
    </xdr:from>
    <xdr:to>
      <xdr:col>50</xdr:col>
      <xdr:colOff>114300</xdr:colOff>
      <xdr:row>61</xdr:row>
      <xdr:rowOff>34290</xdr:rowOff>
    </xdr:to>
    <xdr:cxnSp macro="">
      <xdr:nvCxnSpPr>
        <xdr:cNvPr id="234" name="直線コネクタ 233">
          <a:extLst>
            <a:ext uri="{FF2B5EF4-FFF2-40B4-BE49-F238E27FC236}">
              <a16:creationId xmlns:a16="http://schemas.microsoft.com/office/drawing/2014/main" id="{2858B502-07A9-4BD1-8ABC-B20E132A177E}"/>
            </a:ext>
          </a:extLst>
        </xdr:cNvPr>
        <xdr:cNvCxnSpPr/>
      </xdr:nvCxnSpPr>
      <xdr:spPr>
        <a:xfrm flipV="1">
          <a:off x="7886700" y="1010793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xdr:rowOff>
    </xdr:from>
    <xdr:to>
      <xdr:col>41</xdr:col>
      <xdr:colOff>101600</xdr:colOff>
      <xdr:row>62</xdr:row>
      <xdr:rowOff>104140</xdr:rowOff>
    </xdr:to>
    <xdr:sp macro="" textlink="">
      <xdr:nvSpPr>
        <xdr:cNvPr id="235" name="楕円 234">
          <a:extLst>
            <a:ext uri="{FF2B5EF4-FFF2-40B4-BE49-F238E27FC236}">
              <a16:creationId xmlns:a16="http://schemas.microsoft.com/office/drawing/2014/main" id="{392C7C7A-DB7E-41C8-B140-0A0A2C19260F}"/>
            </a:ext>
          </a:extLst>
        </xdr:cNvPr>
        <xdr:cNvSpPr/>
      </xdr:nvSpPr>
      <xdr:spPr>
        <a:xfrm>
          <a:off x="702945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34290</xdr:rowOff>
    </xdr:from>
    <xdr:to>
      <xdr:col>45</xdr:col>
      <xdr:colOff>177800</xdr:colOff>
      <xdr:row>62</xdr:row>
      <xdr:rowOff>53340</xdr:rowOff>
    </xdr:to>
    <xdr:cxnSp macro="">
      <xdr:nvCxnSpPr>
        <xdr:cNvPr id="236" name="直線コネクタ 235">
          <a:extLst>
            <a:ext uri="{FF2B5EF4-FFF2-40B4-BE49-F238E27FC236}">
              <a16:creationId xmlns:a16="http://schemas.microsoft.com/office/drawing/2014/main" id="{25D9A14A-49A9-43B3-9E89-964A9C29A09E}"/>
            </a:ext>
          </a:extLst>
        </xdr:cNvPr>
        <xdr:cNvCxnSpPr/>
      </xdr:nvCxnSpPr>
      <xdr:spPr>
        <a:xfrm flipV="1">
          <a:off x="7080250" y="10111740"/>
          <a:ext cx="8064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a:extLst>
            <a:ext uri="{FF2B5EF4-FFF2-40B4-BE49-F238E27FC236}">
              <a16:creationId xmlns:a16="http://schemas.microsoft.com/office/drawing/2014/main" id="{656EE39E-4BF1-4A56-A844-52F440A34143}"/>
            </a:ext>
          </a:extLst>
        </xdr:cNvPr>
        <xdr:cNvSpPr txBox="1"/>
      </xdr:nvSpPr>
      <xdr:spPr>
        <a:xfrm>
          <a:off x="845827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C5F2B02D-FBFD-4037-A462-B95AC16E23FB}"/>
            </a:ext>
          </a:extLst>
        </xdr:cNvPr>
        <xdr:cNvSpPr txBox="1"/>
      </xdr:nvSpPr>
      <xdr:spPr>
        <a:xfrm>
          <a:off x="76772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39" name="n_3aveValue【体育館・プール】&#10;一人当たり面積">
          <a:extLst>
            <a:ext uri="{FF2B5EF4-FFF2-40B4-BE49-F238E27FC236}">
              <a16:creationId xmlns:a16="http://schemas.microsoft.com/office/drawing/2014/main" id="{01E21AD9-F9F4-41C1-9B16-9D58B195F74F}"/>
            </a:ext>
          </a:extLst>
        </xdr:cNvPr>
        <xdr:cNvSpPr txBox="1"/>
      </xdr:nvSpPr>
      <xdr:spPr>
        <a:xfrm>
          <a:off x="686442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97807</xdr:rowOff>
    </xdr:from>
    <xdr:ext cx="469744" cy="259045"/>
    <xdr:sp macro="" textlink="">
      <xdr:nvSpPr>
        <xdr:cNvPr id="240" name="n_1mainValue【体育館・プール】&#10;一人当たり面積">
          <a:extLst>
            <a:ext uri="{FF2B5EF4-FFF2-40B4-BE49-F238E27FC236}">
              <a16:creationId xmlns:a16="http://schemas.microsoft.com/office/drawing/2014/main" id="{7E37AD1A-6F68-46D9-863D-E2B499517782}"/>
            </a:ext>
          </a:extLst>
        </xdr:cNvPr>
        <xdr:cNvSpPr txBox="1"/>
      </xdr:nvSpPr>
      <xdr:spPr>
        <a:xfrm>
          <a:off x="8458277" y="984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76217</xdr:rowOff>
    </xdr:from>
    <xdr:ext cx="469744" cy="259045"/>
    <xdr:sp macro="" textlink="">
      <xdr:nvSpPr>
        <xdr:cNvPr id="241" name="n_2mainValue【体育館・プール】&#10;一人当たり面積">
          <a:extLst>
            <a:ext uri="{FF2B5EF4-FFF2-40B4-BE49-F238E27FC236}">
              <a16:creationId xmlns:a16="http://schemas.microsoft.com/office/drawing/2014/main" id="{88658778-9792-4EDE-A356-30DF23A06CE4}"/>
            </a:ext>
          </a:extLst>
        </xdr:cNvPr>
        <xdr:cNvSpPr txBox="1"/>
      </xdr:nvSpPr>
      <xdr:spPr>
        <a:xfrm>
          <a:off x="76772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95267</xdr:rowOff>
    </xdr:from>
    <xdr:ext cx="469744" cy="259045"/>
    <xdr:sp macro="" textlink="">
      <xdr:nvSpPr>
        <xdr:cNvPr id="242" name="n_3mainValue【体育館・プール】&#10;一人当たり面積">
          <a:extLst>
            <a:ext uri="{FF2B5EF4-FFF2-40B4-BE49-F238E27FC236}">
              <a16:creationId xmlns:a16="http://schemas.microsoft.com/office/drawing/2014/main" id="{F65FF43D-0058-40DC-84B8-25DC8240B4D9}"/>
            </a:ext>
          </a:extLst>
        </xdr:cNvPr>
        <xdr:cNvSpPr txBox="1"/>
      </xdr:nvSpPr>
      <xdr:spPr>
        <a:xfrm>
          <a:off x="68644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F7DC5FE1-BE6E-41EE-AE82-27BEA80B718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37B530C-2A08-4963-B336-69DD051F22DC}"/>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CBD018D4-460D-4343-AF2C-5637AB0D97E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67643B07-103A-4862-85B7-4F0DE5425B58}"/>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84DD9B2-8D2C-49AD-BD72-0CA0FDE33868}"/>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AC6D0F7D-BAFA-4E17-B931-3419286E092B}"/>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B6C75FA4-B2CA-4172-8F6D-C90B8C7618F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83C6C137-48A0-4622-9EE6-B1290435B00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ADC6E882-E934-4521-93E9-267F1086BE9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247D8229-ACFB-4554-BCFC-F9BBCCB81D7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49696FA2-7EEE-45AD-9316-B6A2E219BDF1}"/>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15EE769C-7BBF-4B6B-8527-B566C6884E71}"/>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8905FF3A-7259-4AA1-A4F2-69312984AF45}"/>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1456B9AC-4CF2-49A3-BB68-240755D7B234}"/>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2067C11F-6000-4E19-8A85-E6C496E87F8C}"/>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435FE8ED-6231-4E99-9E27-80A20DB1247A}"/>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90329537-7283-4CD9-8B10-5853CC01955D}"/>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BE634896-2443-4379-9FAC-3812D571AD58}"/>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6F7378E0-1715-4FC3-B09B-18DB1BDE32D2}"/>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7726B657-7A20-44E2-BFD1-F7DBB4FD020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A428C99E-A7E5-4095-94B1-AF09943483C9}"/>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A4BB1A1-A1B1-4DFE-BE0D-3B6DFAA43A07}"/>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304C289E-FF32-4367-AEA6-DAA417860564}"/>
            </a:ext>
          </a:extLst>
        </xdr:cNvPr>
        <xdr:cNvCxnSpPr/>
      </xdr:nvCxnSpPr>
      <xdr:spPr>
        <a:xfrm flipV="1">
          <a:off x="4177665" y="12922250"/>
          <a:ext cx="0" cy="143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72A12AF3-EF42-4C24-9009-B8C3583BD91A}"/>
            </a:ext>
          </a:extLst>
        </xdr:cNvPr>
        <xdr:cNvSpPr txBox="1"/>
      </xdr:nvSpPr>
      <xdr:spPr>
        <a:xfrm>
          <a:off x="4216400" y="1435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7CA0BD7E-A08D-4B2E-82EE-6464A7896795}"/>
            </a:ext>
          </a:extLst>
        </xdr:cNvPr>
        <xdr:cNvCxnSpPr/>
      </xdr:nvCxnSpPr>
      <xdr:spPr>
        <a:xfrm>
          <a:off x="4108450" y="1435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68EC2BC9-B4E0-4AF0-B0B2-A03F64D7282A}"/>
            </a:ext>
          </a:extLst>
        </xdr:cNvPr>
        <xdr:cNvSpPr txBox="1"/>
      </xdr:nvSpPr>
      <xdr:spPr>
        <a:xfrm>
          <a:off x="42164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32141E63-2FB8-4B35-B85E-27A38D469CC8}"/>
            </a:ext>
          </a:extLst>
        </xdr:cNvPr>
        <xdr:cNvCxnSpPr/>
      </xdr:nvCxnSpPr>
      <xdr:spPr>
        <a:xfrm>
          <a:off x="41084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F5843B9-E649-440F-B04C-01B7B3DCC0DD}"/>
            </a:ext>
          </a:extLst>
        </xdr:cNvPr>
        <xdr:cNvSpPr txBox="1"/>
      </xdr:nvSpPr>
      <xdr:spPr>
        <a:xfrm>
          <a:off x="42164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12EE730D-9694-4F2B-AB9E-50384DE0B4E0}"/>
            </a:ext>
          </a:extLst>
        </xdr:cNvPr>
        <xdr:cNvSpPr/>
      </xdr:nvSpPr>
      <xdr:spPr>
        <a:xfrm>
          <a:off x="41275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C3F07746-8977-4CB9-9B09-5F6FA759EF9A}"/>
            </a:ext>
          </a:extLst>
        </xdr:cNvPr>
        <xdr:cNvSpPr/>
      </xdr:nvSpPr>
      <xdr:spPr>
        <a:xfrm>
          <a:off x="33845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4A3BF2B2-BDA4-44EE-843C-D9B7CDEB5807}"/>
            </a:ext>
          </a:extLst>
        </xdr:cNvPr>
        <xdr:cNvSpPr/>
      </xdr:nvSpPr>
      <xdr:spPr>
        <a:xfrm>
          <a:off x="257175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74" name="フローチャート: 判断 273">
          <a:extLst>
            <a:ext uri="{FF2B5EF4-FFF2-40B4-BE49-F238E27FC236}">
              <a16:creationId xmlns:a16="http://schemas.microsoft.com/office/drawing/2014/main" id="{E97043B8-4447-4B0C-BD8C-3EDA3BDA3BC3}"/>
            </a:ext>
          </a:extLst>
        </xdr:cNvPr>
        <xdr:cNvSpPr/>
      </xdr:nvSpPr>
      <xdr:spPr>
        <a:xfrm>
          <a:off x="17780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5F1C1E4-CBBF-4E49-90FC-E6E557DF7C1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827E5B2-2D70-4874-A6EE-B3510E89E8E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FA749BD-ECC4-40E8-BF71-C278D69037F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52AFE8BE-240F-444C-BF89-D55FE2335CA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C5E612F-7928-4F90-9CC9-20E7CB1396C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280" name="楕円 279">
          <a:extLst>
            <a:ext uri="{FF2B5EF4-FFF2-40B4-BE49-F238E27FC236}">
              <a16:creationId xmlns:a16="http://schemas.microsoft.com/office/drawing/2014/main" id="{CE0C9E29-2448-4AB5-8E8D-9B86472C9C2B}"/>
            </a:ext>
          </a:extLst>
        </xdr:cNvPr>
        <xdr:cNvSpPr/>
      </xdr:nvSpPr>
      <xdr:spPr>
        <a:xfrm>
          <a:off x="4127500" y="13834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7AA95968-F2BA-402A-A67B-2305F131C6C7}"/>
            </a:ext>
          </a:extLst>
        </xdr:cNvPr>
        <xdr:cNvSpPr txBox="1"/>
      </xdr:nvSpPr>
      <xdr:spPr>
        <a:xfrm>
          <a:off x="4216400"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282" name="楕円 281">
          <a:extLst>
            <a:ext uri="{FF2B5EF4-FFF2-40B4-BE49-F238E27FC236}">
              <a16:creationId xmlns:a16="http://schemas.microsoft.com/office/drawing/2014/main" id="{4E55A26A-C242-4971-9153-87BDDEC10F0D}"/>
            </a:ext>
          </a:extLst>
        </xdr:cNvPr>
        <xdr:cNvSpPr/>
      </xdr:nvSpPr>
      <xdr:spPr>
        <a:xfrm>
          <a:off x="3384550" y="13873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49530</xdr:rowOff>
    </xdr:to>
    <xdr:cxnSp macro="">
      <xdr:nvCxnSpPr>
        <xdr:cNvPr id="283" name="直線コネクタ 282">
          <a:extLst>
            <a:ext uri="{FF2B5EF4-FFF2-40B4-BE49-F238E27FC236}">
              <a16:creationId xmlns:a16="http://schemas.microsoft.com/office/drawing/2014/main" id="{C05809FE-5880-4E1F-B9FB-22C88B37FCA1}"/>
            </a:ext>
          </a:extLst>
        </xdr:cNvPr>
        <xdr:cNvCxnSpPr/>
      </xdr:nvCxnSpPr>
      <xdr:spPr>
        <a:xfrm flipV="1">
          <a:off x="3429000" y="13878561"/>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69596</xdr:rowOff>
    </xdr:from>
    <xdr:to>
      <xdr:col>15</xdr:col>
      <xdr:colOff>101600</xdr:colOff>
      <xdr:row>82</xdr:row>
      <xdr:rowOff>171196</xdr:rowOff>
    </xdr:to>
    <xdr:sp macro="" textlink="">
      <xdr:nvSpPr>
        <xdr:cNvPr id="284" name="楕円 283">
          <a:extLst>
            <a:ext uri="{FF2B5EF4-FFF2-40B4-BE49-F238E27FC236}">
              <a16:creationId xmlns:a16="http://schemas.microsoft.com/office/drawing/2014/main" id="{A513AFC9-49E7-47E9-A45C-EF8FA3201EAE}"/>
            </a:ext>
          </a:extLst>
        </xdr:cNvPr>
        <xdr:cNvSpPr/>
      </xdr:nvSpPr>
      <xdr:spPr>
        <a:xfrm>
          <a:off x="2571750" y="136141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120396</xdr:rowOff>
    </xdr:from>
    <xdr:to>
      <xdr:col>19</xdr:col>
      <xdr:colOff>177800</xdr:colOff>
      <xdr:row>84</xdr:row>
      <xdr:rowOff>49530</xdr:rowOff>
    </xdr:to>
    <xdr:cxnSp macro="">
      <xdr:nvCxnSpPr>
        <xdr:cNvPr id="285" name="直線コネクタ 284">
          <a:extLst>
            <a:ext uri="{FF2B5EF4-FFF2-40B4-BE49-F238E27FC236}">
              <a16:creationId xmlns:a16="http://schemas.microsoft.com/office/drawing/2014/main" id="{A6A377BC-9547-494E-B9C3-96224D8603C9}"/>
            </a:ext>
          </a:extLst>
        </xdr:cNvPr>
        <xdr:cNvCxnSpPr/>
      </xdr:nvCxnSpPr>
      <xdr:spPr>
        <a:xfrm>
          <a:off x="2622550" y="13664946"/>
          <a:ext cx="806450" cy="2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81026</xdr:rowOff>
    </xdr:from>
    <xdr:to>
      <xdr:col>10</xdr:col>
      <xdr:colOff>165100</xdr:colOff>
      <xdr:row>84</xdr:row>
      <xdr:rowOff>11176</xdr:rowOff>
    </xdr:to>
    <xdr:sp macro="" textlink="">
      <xdr:nvSpPr>
        <xdr:cNvPr id="286" name="楕円 285">
          <a:extLst>
            <a:ext uri="{FF2B5EF4-FFF2-40B4-BE49-F238E27FC236}">
              <a16:creationId xmlns:a16="http://schemas.microsoft.com/office/drawing/2014/main" id="{4632EBE7-4BDC-4E46-8CDD-E66C84111141}"/>
            </a:ext>
          </a:extLst>
        </xdr:cNvPr>
        <xdr:cNvSpPr/>
      </xdr:nvSpPr>
      <xdr:spPr>
        <a:xfrm>
          <a:off x="1778000" y="13790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120396</xdr:rowOff>
    </xdr:from>
    <xdr:to>
      <xdr:col>15</xdr:col>
      <xdr:colOff>50800</xdr:colOff>
      <xdr:row>83</xdr:row>
      <xdr:rowOff>131826</xdr:rowOff>
    </xdr:to>
    <xdr:cxnSp macro="">
      <xdr:nvCxnSpPr>
        <xdr:cNvPr id="287" name="直線コネクタ 286">
          <a:extLst>
            <a:ext uri="{FF2B5EF4-FFF2-40B4-BE49-F238E27FC236}">
              <a16:creationId xmlns:a16="http://schemas.microsoft.com/office/drawing/2014/main" id="{B0CCD60C-7DCF-4720-8D5E-29CACCBEB85C}"/>
            </a:ext>
          </a:extLst>
        </xdr:cNvPr>
        <xdr:cNvCxnSpPr/>
      </xdr:nvCxnSpPr>
      <xdr:spPr>
        <a:xfrm flipV="1">
          <a:off x="1828800" y="13664946"/>
          <a:ext cx="79375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a:extLst>
            <a:ext uri="{FF2B5EF4-FFF2-40B4-BE49-F238E27FC236}">
              <a16:creationId xmlns:a16="http://schemas.microsoft.com/office/drawing/2014/main" id="{A68FE4B8-D8E6-42B0-A4CF-72EBB294B7B0}"/>
            </a:ext>
          </a:extLst>
        </xdr:cNvPr>
        <xdr:cNvSpPr txBox="1"/>
      </xdr:nvSpPr>
      <xdr:spPr>
        <a:xfrm>
          <a:off x="32391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B862BF99-47F4-4FFE-B35E-581106425FFF}"/>
            </a:ext>
          </a:extLst>
        </xdr:cNvPr>
        <xdr:cNvSpPr txBox="1"/>
      </xdr:nvSpPr>
      <xdr:spPr>
        <a:xfrm>
          <a:off x="2439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290" name="n_3aveValue【福祉施設】&#10;有形固定資産減価償却率">
          <a:extLst>
            <a:ext uri="{FF2B5EF4-FFF2-40B4-BE49-F238E27FC236}">
              <a16:creationId xmlns:a16="http://schemas.microsoft.com/office/drawing/2014/main" id="{2566B5DB-4232-4076-BCE8-9A1E61944067}"/>
            </a:ext>
          </a:extLst>
        </xdr:cNvPr>
        <xdr:cNvSpPr txBox="1"/>
      </xdr:nvSpPr>
      <xdr:spPr>
        <a:xfrm>
          <a:off x="164529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291" name="n_1mainValue【福祉施設】&#10;有形固定資産減価償却率">
          <a:extLst>
            <a:ext uri="{FF2B5EF4-FFF2-40B4-BE49-F238E27FC236}">
              <a16:creationId xmlns:a16="http://schemas.microsoft.com/office/drawing/2014/main" id="{74A61D6E-BF26-4AF3-B8B4-7E20EC5D0EE9}"/>
            </a:ext>
          </a:extLst>
        </xdr:cNvPr>
        <xdr:cNvSpPr txBox="1"/>
      </xdr:nvSpPr>
      <xdr:spPr>
        <a:xfrm>
          <a:off x="32391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92" name="n_2mainValue【福祉施設】&#10;有形固定資産減価償却率">
          <a:extLst>
            <a:ext uri="{FF2B5EF4-FFF2-40B4-BE49-F238E27FC236}">
              <a16:creationId xmlns:a16="http://schemas.microsoft.com/office/drawing/2014/main" id="{6DB5A31E-7AAC-4031-AB02-C5631A1D4E63}"/>
            </a:ext>
          </a:extLst>
        </xdr:cNvPr>
        <xdr:cNvSpPr txBox="1"/>
      </xdr:nvSpPr>
      <xdr:spPr>
        <a:xfrm>
          <a:off x="2439044" y="1339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27703</xdr:rowOff>
    </xdr:from>
    <xdr:ext cx="405111" cy="259045"/>
    <xdr:sp macro="" textlink="">
      <xdr:nvSpPr>
        <xdr:cNvPr id="293" name="n_3mainValue【福祉施設】&#10;有形固定資産減価償却率">
          <a:extLst>
            <a:ext uri="{FF2B5EF4-FFF2-40B4-BE49-F238E27FC236}">
              <a16:creationId xmlns:a16="http://schemas.microsoft.com/office/drawing/2014/main" id="{37CEB074-4DBB-43CA-A980-04BE70C32043}"/>
            </a:ext>
          </a:extLst>
        </xdr:cNvPr>
        <xdr:cNvSpPr txBox="1"/>
      </xdr:nvSpPr>
      <xdr:spPr>
        <a:xfrm>
          <a:off x="164529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99618F12-1ED2-4572-9E84-2ADD398DAFE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D7CE9C5D-731F-44EA-8CBE-8B7D026CB1B7}"/>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28947605-3A64-4E78-B74C-330FC0C866E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227CEF5A-7E2C-4BE2-BCDE-2728BE25A49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42804917-BB7F-45DA-A85D-FC22BAF8A08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B060BE44-B868-4A7E-BF9C-6D5251A94BB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3718E17E-1B01-4951-9DC6-753030741762}"/>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14A2F930-AD73-4B9C-ABC8-55A82B474968}"/>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5F2DA796-1043-43C6-AF23-1D3FD42CB97D}"/>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4A563704-FE83-49D7-8789-0072901EB1AE}"/>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A0A14FE5-18FD-43FE-A82B-55489152336F}"/>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973F470F-A024-4036-A961-99036965A349}"/>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1FA5DC60-127A-4A07-AB69-BE329A0874C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A09BA1A8-16EE-4BD0-8922-D05EC7FAA749}"/>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48D060D7-2F5D-49E6-9911-F92101587A0F}"/>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C1BE6845-56E2-482A-9B84-5A4E77D9BEA9}"/>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D749439A-2A06-467A-9F84-1C95E385998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E2565C03-7F7D-42E0-8796-AB9A2E5B5426}"/>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4257B598-9F87-41DB-B4AE-63450D337B9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1BE0E300-8DBC-4CC2-9CCA-D975482532C3}"/>
            </a:ext>
          </a:extLst>
        </xdr:cNvPr>
        <xdr:cNvCxnSpPr/>
      </xdr:nvCxnSpPr>
      <xdr:spPr>
        <a:xfrm flipV="1">
          <a:off x="9429115" y="12927964"/>
          <a:ext cx="0" cy="118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06B220F8-B067-44DF-A23F-CA8221B5A4C1}"/>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192F0B89-7504-4C5F-83AC-1F0625CCAD06}"/>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CCD7622B-0951-446F-8127-136A79DD1825}"/>
            </a:ext>
          </a:extLst>
        </xdr:cNvPr>
        <xdr:cNvSpPr txBox="1"/>
      </xdr:nvSpPr>
      <xdr:spPr>
        <a:xfrm>
          <a:off x="946785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CFF95A8A-4EE9-4D37-82C8-C0D97DC81329}"/>
            </a:ext>
          </a:extLst>
        </xdr:cNvPr>
        <xdr:cNvCxnSpPr/>
      </xdr:nvCxnSpPr>
      <xdr:spPr>
        <a:xfrm>
          <a:off x="9359900" y="1292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a:extLst>
            <a:ext uri="{FF2B5EF4-FFF2-40B4-BE49-F238E27FC236}">
              <a16:creationId xmlns:a16="http://schemas.microsoft.com/office/drawing/2014/main" id="{773C4007-59DE-4F6D-80E5-AE63CB0106F4}"/>
            </a:ext>
          </a:extLst>
        </xdr:cNvPr>
        <xdr:cNvSpPr txBox="1"/>
      </xdr:nvSpPr>
      <xdr:spPr>
        <a:xfrm>
          <a:off x="9467850" y="13623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EC1FF1E4-9EF2-4E53-A4AF-3D5D4E172C66}"/>
            </a:ext>
          </a:extLst>
        </xdr:cNvPr>
        <xdr:cNvSpPr/>
      </xdr:nvSpPr>
      <xdr:spPr>
        <a:xfrm>
          <a:off x="939800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C637A2C9-6C17-48B8-9EE3-D1D020E8510B}"/>
            </a:ext>
          </a:extLst>
        </xdr:cNvPr>
        <xdr:cNvSpPr/>
      </xdr:nvSpPr>
      <xdr:spPr>
        <a:xfrm>
          <a:off x="863600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836CA80A-A42F-4D55-81B0-B7A4B376DFAB}"/>
            </a:ext>
          </a:extLst>
        </xdr:cNvPr>
        <xdr:cNvSpPr/>
      </xdr:nvSpPr>
      <xdr:spPr>
        <a:xfrm>
          <a:off x="78422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22" name="フローチャート: 判断 321">
          <a:extLst>
            <a:ext uri="{FF2B5EF4-FFF2-40B4-BE49-F238E27FC236}">
              <a16:creationId xmlns:a16="http://schemas.microsoft.com/office/drawing/2014/main" id="{F171FCE5-CB2C-47EA-A6FC-15F101875CC3}"/>
            </a:ext>
          </a:extLst>
        </xdr:cNvPr>
        <xdr:cNvSpPr/>
      </xdr:nvSpPr>
      <xdr:spPr>
        <a:xfrm>
          <a:off x="702945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AC4D19B-EA80-4E86-8F06-36D85426DD5E}"/>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7BF6DC5-5D86-468E-B4BB-A23BDA57CA1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9F961EAE-5FF2-46A1-AFA9-0CE33A88684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5983320F-FBE4-4425-B675-86FCBB64ECE3}"/>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EC351AA-698C-4FA2-A0FA-CE4400D20E9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xdr:nvSpPr>
        <xdr:cNvPr id="328" name="楕円 327">
          <a:extLst>
            <a:ext uri="{FF2B5EF4-FFF2-40B4-BE49-F238E27FC236}">
              <a16:creationId xmlns:a16="http://schemas.microsoft.com/office/drawing/2014/main" id="{F770FDB2-7003-4213-A73A-732AEF5EF1FB}"/>
            </a:ext>
          </a:extLst>
        </xdr:cNvPr>
        <xdr:cNvSpPr/>
      </xdr:nvSpPr>
      <xdr:spPr>
        <a:xfrm>
          <a:off x="9398000" y="138398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108602</xdr:rowOff>
    </xdr:from>
    <xdr:ext cx="469744" cy="259045"/>
    <xdr:sp macro="" textlink="">
      <xdr:nvSpPr>
        <xdr:cNvPr id="329" name="【福祉施設】&#10;一人当たり面積該当値テキスト">
          <a:extLst>
            <a:ext uri="{FF2B5EF4-FFF2-40B4-BE49-F238E27FC236}">
              <a16:creationId xmlns:a16="http://schemas.microsoft.com/office/drawing/2014/main" id="{7F0EE901-F248-456A-936C-62A376ADE30E}"/>
            </a:ext>
          </a:extLst>
        </xdr:cNvPr>
        <xdr:cNvSpPr txBox="1"/>
      </xdr:nvSpPr>
      <xdr:spPr>
        <a:xfrm>
          <a:off x="9467850" y="1381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130175</xdr:rowOff>
    </xdr:from>
    <xdr:to>
      <xdr:col>50</xdr:col>
      <xdr:colOff>165100</xdr:colOff>
      <xdr:row>84</xdr:row>
      <xdr:rowOff>60325</xdr:rowOff>
    </xdr:to>
    <xdr:sp macro="" textlink="">
      <xdr:nvSpPr>
        <xdr:cNvPr id="330" name="楕円 329">
          <a:extLst>
            <a:ext uri="{FF2B5EF4-FFF2-40B4-BE49-F238E27FC236}">
              <a16:creationId xmlns:a16="http://schemas.microsoft.com/office/drawing/2014/main" id="{E868A0F3-0FFF-4B3C-908F-39D20BEC152F}"/>
            </a:ext>
          </a:extLst>
        </xdr:cNvPr>
        <xdr:cNvSpPr/>
      </xdr:nvSpPr>
      <xdr:spPr>
        <a:xfrm>
          <a:off x="8636000" y="13839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9525</xdr:rowOff>
    </xdr:to>
    <xdr:cxnSp macro="">
      <xdr:nvCxnSpPr>
        <xdr:cNvPr id="331" name="直線コネクタ 330">
          <a:extLst>
            <a:ext uri="{FF2B5EF4-FFF2-40B4-BE49-F238E27FC236}">
              <a16:creationId xmlns:a16="http://schemas.microsoft.com/office/drawing/2014/main" id="{6A1B57AB-75B6-47F2-99FA-AD748F1E175A}"/>
            </a:ext>
          </a:extLst>
        </xdr:cNvPr>
        <xdr:cNvCxnSpPr/>
      </xdr:nvCxnSpPr>
      <xdr:spPr>
        <a:xfrm>
          <a:off x="8686800" y="138842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2" name="楕円 331">
          <a:extLst>
            <a:ext uri="{FF2B5EF4-FFF2-40B4-BE49-F238E27FC236}">
              <a16:creationId xmlns:a16="http://schemas.microsoft.com/office/drawing/2014/main" id="{37A43AE0-B1DA-466A-8A4B-E0D484D94645}"/>
            </a:ext>
          </a:extLst>
        </xdr:cNvPr>
        <xdr:cNvSpPr/>
      </xdr:nvSpPr>
      <xdr:spPr>
        <a:xfrm>
          <a:off x="7842250" y="138455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15239</xdr:rowOff>
    </xdr:to>
    <xdr:cxnSp macro="">
      <xdr:nvCxnSpPr>
        <xdr:cNvPr id="333" name="直線コネクタ 332">
          <a:extLst>
            <a:ext uri="{FF2B5EF4-FFF2-40B4-BE49-F238E27FC236}">
              <a16:creationId xmlns:a16="http://schemas.microsoft.com/office/drawing/2014/main" id="{2C658B0C-BBE7-478D-B25F-37DB24174301}"/>
            </a:ext>
          </a:extLst>
        </xdr:cNvPr>
        <xdr:cNvCxnSpPr/>
      </xdr:nvCxnSpPr>
      <xdr:spPr>
        <a:xfrm flipV="1">
          <a:off x="7886700" y="13884275"/>
          <a:ext cx="8001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34" name="楕円 333">
          <a:extLst>
            <a:ext uri="{FF2B5EF4-FFF2-40B4-BE49-F238E27FC236}">
              <a16:creationId xmlns:a16="http://schemas.microsoft.com/office/drawing/2014/main" id="{C00FFC66-5C10-4688-94D3-30B1F1F82A00}"/>
            </a:ext>
          </a:extLst>
        </xdr:cNvPr>
        <xdr:cNvSpPr/>
      </xdr:nvSpPr>
      <xdr:spPr>
        <a:xfrm>
          <a:off x="702945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15239</xdr:rowOff>
    </xdr:to>
    <xdr:cxnSp macro="">
      <xdr:nvCxnSpPr>
        <xdr:cNvPr id="335" name="直線コネクタ 334">
          <a:extLst>
            <a:ext uri="{FF2B5EF4-FFF2-40B4-BE49-F238E27FC236}">
              <a16:creationId xmlns:a16="http://schemas.microsoft.com/office/drawing/2014/main" id="{CC92FEB0-7DD1-4EAC-AE05-D2E04B41B3DA}"/>
            </a:ext>
          </a:extLst>
        </xdr:cNvPr>
        <xdr:cNvCxnSpPr/>
      </xdr:nvCxnSpPr>
      <xdr:spPr>
        <a:xfrm>
          <a:off x="7080250" y="138899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a:extLst>
            <a:ext uri="{FF2B5EF4-FFF2-40B4-BE49-F238E27FC236}">
              <a16:creationId xmlns:a16="http://schemas.microsoft.com/office/drawing/2014/main" id="{4AD87DFB-96AC-4617-97B5-A69F707ED948}"/>
            </a:ext>
          </a:extLst>
        </xdr:cNvPr>
        <xdr:cNvSpPr txBox="1"/>
      </xdr:nvSpPr>
      <xdr:spPr>
        <a:xfrm>
          <a:off x="8458277"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a:extLst>
            <a:ext uri="{FF2B5EF4-FFF2-40B4-BE49-F238E27FC236}">
              <a16:creationId xmlns:a16="http://schemas.microsoft.com/office/drawing/2014/main" id="{05B1AF87-342F-4AF2-A5D8-470539FA7543}"/>
            </a:ext>
          </a:extLst>
        </xdr:cNvPr>
        <xdr:cNvSpPr txBox="1"/>
      </xdr:nvSpPr>
      <xdr:spPr>
        <a:xfrm>
          <a:off x="767722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38" name="n_3aveValue【福祉施設】&#10;一人当たり面積">
          <a:extLst>
            <a:ext uri="{FF2B5EF4-FFF2-40B4-BE49-F238E27FC236}">
              <a16:creationId xmlns:a16="http://schemas.microsoft.com/office/drawing/2014/main" id="{3EA0DC2C-9409-48C2-9F46-4CAA5CBFAF97}"/>
            </a:ext>
          </a:extLst>
        </xdr:cNvPr>
        <xdr:cNvSpPr txBox="1"/>
      </xdr:nvSpPr>
      <xdr:spPr>
        <a:xfrm>
          <a:off x="6864427"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51452</xdr:rowOff>
    </xdr:from>
    <xdr:ext cx="469744" cy="259045"/>
    <xdr:sp macro="" textlink="">
      <xdr:nvSpPr>
        <xdr:cNvPr id="339" name="n_1mainValue【福祉施設】&#10;一人当たり面積">
          <a:extLst>
            <a:ext uri="{FF2B5EF4-FFF2-40B4-BE49-F238E27FC236}">
              <a16:creationId xmlns:a16="http://schemas.microsoft.com/office/drawing/2014/main" id="{5C4021F7-6159-4210-8818-043CC0E4F166}"/>
            </a:ext>
          </a:extLst>
        </xdr:cNvPr>
        <xdr:cNvSpPr txBox="1"/>
      </xdr:nvSpPr>
      <xdr:spPr>
        <a:xfrm>
          <a:off x="8458277" y="139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40" name="n_2mainValue【福祉施設】&#10;一人当たり面積">
          <a:extLst>
            <a:ext uri="{FF2B5EF4-FFF2-40B4-BE49-F238E27FC236}">
              <a16:creationId xmlns:a16="http://schemas.microsoft.com/office/drawing/2014/main" id="{CD590F00-7F6A-4263-8708-F622F1AC0A6B}"/>
            </a:ext>
          </a:extLst>
        </xdr:cNvPr>
        <xdr:cNvSpPr txBox="1"/>
      </xdr:nvSpPr>
      <xdr:spPr>
        <a:xfrm>
          <a:off x="76772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41" name="n_3mainValue【福祉施設】&#10;一人当たり面積">
          <a:extLst>
            <a:ext uri="{FF2B5EF4-FFF2-40B4-BE49-F238E27FC236}">
              <a16:creationId xmlns:a16="http://schemas.microsoft.com/office/drawing/2014/main" id="{C715DE5C-A27B-4517-B6D8-071C98E5A63D}"/>
            </a:ext>
          </a:extLst>
        </xdr:cNvPr>
        <xdr:cNvSpPr txBox="1"/>
      </xdr:nvSpPr>
      <xdr:spPr>
        <a:xfrm>
          <a:off x="68644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111A6396-53B2-4E7E-9A17-91A8F4CC37A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F35EC7FC-7124-415D-8ABF-FD092227C72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A72C3F20-82CC-45EF-BC33-B393CA24D81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26602AD3-394B-493E-B590-092426399F26}"/>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FB5B87DC-A46B-4349-A4D4-616E9CDC0143}"/>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82DF7499-0074-4942-AE29-745980AE714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EFF493F0-21B0-4303-A22D-30E1D57C3D7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C32B1038-61E9-406C-8DD8-25E1EC04190E}"/>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4526C0E8-9AA0-4C61-A41E-6FD88C600FAD}"/>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4F02FF63-3B32-43F7-84F3-CD8CE0969DF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34EB6C6F-375C-4CCC-B017-47F6CA992B0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581291CC-C6F7-4E39-BF05-A689D8DE2D66}"/>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2BA948DA-5B31-4BB1-965A-8628C2EAC514}"/>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9C494C26-7EB6-43E6-AC4F-35B7ABD910DA}"/>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42F62731-400B-41FD-A87B-59BC0EB9F54E}"/>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C92DA2A7-38DE-4521-BA52-16B2D72C91F7}"/>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D576B6D5-4FA5-4B6B-9A3C-457E95B881F5}"/>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87BBA4CE-075C-46DB-ADA2-F2AC045FFC8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781D6AF4-6D86-4626-80C5-CD5BD2232373}"/>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3716A552-31C1-4624-90AC-2BB05BC034DD}"/>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BCF589D9-2CC6-4FE1-9FF0-103A323DD1FA}"/>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6C0509C2-CB0E-4865-AAA5-4F3B1A7C089C}"/>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EAA0CFF8-D402-4CF1-A7CD-57EFDDF6D20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1134B7F2-B733-40B6-A2F6-32A004EC76EC}"/>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77EFBA0C-0C01-43E0-8D8F-B1169078679E}"/>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8544906F-3678-478D-B22E-DC06B62335DE}"/>
            </a:ext>
          </a:extLst>
        </xdr:cNvPr>
        <xdr:cNvCxnSpPr/>
      </xdr:nvCxnSpPr>
      <xdr:spPr>
        <a:xfrm flipV="1">
          <a:off x="4177665" y="165582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633F7BCB-B796-418D-BF95-34C033BDB5BC}"/>
            </a:ext>
          </a:extLst>
        </xdr:cNvPr>
        <xdr:cNvSpPr txBox="1"/>
      </xdr:nvSpPr>
      <xdr:spPr>
        <a:xfrm>
          <a:off x="4216400" y="18051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E36101B1-F3FD-4CB1-B3CF-E18EEEAD5549}"/>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58A7995A-445A-495B-A470-1B277721D803}"/>
            </a:ext>
          </a:extLst>
        </xdr:cNvPr>
        <xdr:cNvSpPr txBox="1"/>
      </xdr:nvSpPr>
      <xdr:spPr>
        <a:xfrm>
          <a:off x="421640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076D0068-15A6-4D0D-8996-F09F4790D336}"/>
            </a:ext>
          </a:extLst>
        </xdr:cNvPr>
        <xdr:cNvCxnSpPr/>
      </xdr:nvCxnSpPr>
      <xdr:spPr>
        <a:xfrm>
          <a:off x="41084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0B8F68A9-03BB-4C1A-B0AB-B2D18E8BE151}"/>
            </a:ext>
          </a:extLst>
        </xdr:cNvPr>
        <xdr:cNvSpPr txBox="1"/>
      </xdr:nvSpPr>
      <xdr:spPr>
        <a:xfrm>
          <a:off x="4216400" y="170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40718732-BE85-45AB-BFF7-86C48E0347D0}"/>
            </a:ext>
          </a:extLst>
        </xdr:cNvPr>
        <xdr:cNvSpPr/>
      </xdr:nvSpPr>
      <xdr:spPr>
        <a:xfrm>
          <a:off x="4127500" y="1716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F9365F05-F147-43D8-A815-106913EDE522}"/>
            </a:ext>
          </a:extLst>
        </xdr:cNvPr>
        <xdr:cNvSpPr/>
      </xdr:nvSpPr>
      <xdr:spPr>
        <a:xfrm>
          <a:off x="3384550" y="1723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00509C2F-65FD-4C3E-A421-805A8F3B227E}"/>
            </a:ext>
          </a:extLst>
        </xdr:cNvPr>
        <xdr:cNvSpPr/>
      </xdr:nvSpPr>
      <xdr:spPr>
        <a:xfrm>
          <a:off x="257175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76" name="フローチャート: 判断 375">
          <a:extLst>
            <a:ext uri="{FF2B5EF4-FFF2-40B4-BE49-F238E27FC236}">
              <a16:creationId xmlns:a16="http://schemas.microsoft.com/office/drawing/2014/main" id="{3C6BD83D-F2E2-445D-A1EB-DAC9D13E3931}"/>
            </a:ext>
          </a:extLst>
        </xdr:cNvPr>
        <xdr:cNvSpPr/>
      </xdr:nvSpPr>
      <xdr:spPr>
        <a:xfrm>
          <a:off x="1778000" y="172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AC7C7D6-EBBB-431F-8AC5-FAF15BE01528}"/>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1A239213-3CA9-4A51-8A9F-174C4295ED3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8D9177B-22C5-4883-8A47-A593976779F9}"/>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C38BFD0D-EC45-4675-B9AF-2AC40D12476D}"/>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BA7978C-5C17-4E0A-8533-309252D81293}"/>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142966</xdr:rowOff>
    </xdr:from>
    <xdr:to>
      <xdr:col>24</xdr:col>
      <xdr:colOff>114300</xdr:colOff>
      <xdr:row>104</xdr:row>
      <xdr:rowOff>73116</xdr:rowOff>
    </xdr:to>
    <xdr:sp macro="" textlink="">
      <xdr:nvSpPr>
        <xdr:cNvPr id="382" name="楕円 381">
          <a:extLst>
            <a:ext uri="{FF2B5EF4-FFF2-40B4-BE49-F238E27FC236}">
              <a16:creationId xmlns:a16="http://schemas.microsoft.com/office/drawing/2014/main" id="{012C6F79-20A0-4830-928C-437C0CD5DF89}"/>
            </a:ext>
          </a:extLst>
        </xdr:cNvPr>
        <xdr:cNvSpPr/>
      </xdr:nvSpPr>
      <xdr:spPr>
        <a:xfrm>
          <a:off x="4127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121393</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16C0AC5F-BA2F-4344-B8F7-5ABB502D91CF}"/>
            </a:ext>
          </a:extLst>
        </xdr:cNvPr>
        <xdr:cNvSpPr txBox="1"/>
      </xdr:nvSpPr>
      <xdr:spPr>
        <a:xfrm>
          <a:off x="4216400" y="17209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384" name="楕円 383">
          <a:extLst>
            <a:ext uri="{FF2B5EF4-FFF2-40B4-BE49-F238E27FC236}">
              <a16:creationId xmlns:a16="http://schemas.microsoft.com/office/drawing/2014/main" id="{68A10EAB-6519-473B-80BD-6A672F28292D}"/>
            </a:ext>
          </a:extLst>
        </xdr:cNvPr>
        <xdr:cNvSpPr/>
      </xdr:nvSpPr>
      <xdr:spPr>
        <a:xfrm>
          <a:off x="3384550" y="17258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22316</xdr:rowOff>
    </xdr:from>
    <xdr:to>
      <xdr:col>24</xdr:col>
      <xdr:colOff>63500</xdr:colOff>
      <xdr:row>104</xdr:row>
      <xdr:rowOff>50074</xdr:rowOff>
    </xdr:to>
    <xdr:cxnSp macro="">
      <xdr:nvCxnSpPr>
        <xdr:cNvPr id="385" name="直線コネクタ 384">
          <a:extLst>
            <a:ext uri="{FF2B5EF4-FFF2-40B4-BE49-F238E27FC236}">
              <a16:creationId xmlns:a16="http://schemas.microsoft.com/office/drawing/2014/main" id="{BBA6ABC5-7D8B-4033-AB38-6747AD81EDFD}"/>
            </a:ext>
          </a:extLst>
        </xdr:cNvPr>
        <xdr:cNvCxnSpPr/>
      </xdr:nvCxnSpPr>
      <xdr:spPr>
        <a:xfrm flipV="1">
          <a:off x="3429000" y="17281616"/>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33564</xdr:rowOff>
    </xdr:from>
    <xdr:to>
      <xdr:col>15</xdr:col>
      <xdr:colOff>101600</xdr:colOff>
      <xdr:row>104</xdr:row>
      <xdr:rowOff>135164</xdr:rowOff>
    </xdr:to>
    <xdr:sp macro="" textlink="">
      <xdr:nvSpPr>
        <xdr:cNvPr id="386" name="楕円 385">
          <a:extLst>
            <a:ext uri="{FF2B5EF4-FFF2-40B4-BE49-F238E27FC236}">
              <a16:creationId xmlns:a16="http://schemas.microsoft.com/office/drawing/2014/main" id="{BB9FACD9-5EC1-4C32-8ACB-9D051F423ACD}"/>
            </a:ext>
          </a:extLst>
        </xdr:cNvPr>
        <xdr:cNvSpPr/>
      </xdr:nvSpPr>
      <xdr:spPr>
        <a:xfrm>
          <a:off x="257175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84364</xdr:rowOff>
    </xdr:to>
    <xdr:cxnSp macro="">
      <xdr:nvCxnSpPr>
        <xdr:cNvPr id="387" name="直線コネクタ 386">
          <a:extLst>
            <a:ext uri="{FF2B5EF4-FFF2-40B4-BE49-F238E27FC236}">
              <a16:creationId xmlns:a16="http://schemas.microsoft.com/office/drawing/2014/main" id="{5A3B9645-35D1-4850-B2CE-759829CB5C59}"/>
            </a:ext>
          </a:extLst>
        </xdr:cNvPr>
        <xdr:cNvCxnSpPr/>
      </xdr:nvCxnSpPr>
      <xdr:spPr>
        <a:xfrm flipV="1">
          <a:off x="2622550" y="17309374"/>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88" name="楕円 387">
          <a:extLst>
            <a:ext uri="{FF2B5EF4-FFF2-40B4-BE49-F238E27FC236}">
              <a16:creationId xmlns:a16="http://schemas.microsoft.com/office/drawing/2014/main" id="{A54DF735-0032-4F4D-B06E-1B4FB274F2EB}"/>
            </a:ext>
          </a:extLst>
        </xdr:cNvPr>
        <xdr:cNvSpPr/>
      </xdr:nvSpPr>
      <xdr:spPr>
        <a:xfrm>
          <a:off x="17780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46808</xdr:rowOff>
    </xdr:from>
    <xdr:to>
      <xdr:col>15</xdr:col>
      <xdr:colOff>50800</xdr:colOff>
      <xdr:row>104</xdr:row>
      <xdr:rowOff>84364</xdr:rowOff>
    </xdr:to>
    <xdr:cxnSp macro="">
      <xdr:nvCxnSpPr>
        <xdr:cNvPr id="389" name="直線コネクタ 388">
          <a:extLst>
            <a:ext uri="{FF2B5EF4-FFF2-40B4-BE49-F238E27FC236}">
              <a16:creationId xmlns:a16="http://schemas.microsoft.com/office/drawing/2014/main" id="{D0EBD05D-69F7-4AD5-AD26-A1D088D2FBEF}"/>
            </a:ext>
          </a:extLst>
        </xdr:cNvPr>
        <xdr:cNvCxnSpPr/>
      </xdr:nvCxnSpPr>
      <xdr:spPr>
        <a:xfrm>
          <a:off x="1828800" y="17306108"/>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a:extLst>
            <a:ext uri="{FF2B5EF4-FFF2-40B4-BE49-F238E27FC236}">
              <a16:creationId xmlns:a16="http://schemas.microsoft.com/office/drawing/2014/main" id="{A68DA7FF-D8F5-447D-A1BB-BB7428E901A9}"/>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a:extLst>
            <a:ext uri="{FF2B5EF4-FFF2-40B4-BE49-F238E27FC236}">
              <a16:creationId xmlns:a16="http://schemas.microsoft.com/office/drawing/2014/main" id="{B70C004C-6681-41DF-8984-193F540F9F84}"/>
            </a:ext>
          </a:extLst>
        </xdr:cNvPr>
        <xdr:cNvSpPr txBox="1"/>
      </xdr:nvSpPr>
      <xdr:spPr>
        <a:xfrm>
          <a:off x="2439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92" name="n_3aveValue【市民会館】&#10;有形固定資産減価償却率">
          <a:extLst>
            <a:ext uri="{FF2B5EF4-FFF2-40B4-BE49-F238E27FC236}">
              <a16:creationId xmlns:a16="http://schemas.microsoft.com/office/drawing/2014/main" id="{FD84A00F-BE70-4846-9D13-54D7A0A628B3}"/>
            </a:ext>
          </a:extLst>
        </xdr:cNvPr>
        <xdr:cNvSpPr txBox="1"/>
      </xdr:nvSpPr>
      <xdr:spPr>
        <a:xfrm>
          <a:off x="164529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92001</xdr:rowOff>
    </xdr:from>
    <xdr:ext cx="405111" cy="259045"/>
    <xdr:sp macro="" textlink="">
      <xdr:nvSpPr>
        <xdr:cNvPr id="393" name="n_1mainValue【市民会館】&#10;有形固定資産減価償却率">
          <a:extLst>
            <a:ext uri="{FF2B5EF4-FFF2-40B4-BE49-F238E27FC236}">
              <a16:creationId xmlns:a16="http://schemas.microsoft.com/office/drawing/2014/main" id="{F1698ECB-71DD-46CA-A370-34D81E80C1E3}"/>
            </a:ext>
          </a:extLst>
        </xdr:cNvPr>
        <xdr:cNvSpPr txBox="1"/>
      </xdr:nvSpPr>
      <xdr:spPr>
        <a:xfrm>
          <a:off x="3239144" y="1735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394" name="n_2mainValue【市民会館】&#10;有形固定資産減価償却率">
          <a:extLst>
            <a:ext uri="{FF2B5EF4-FFF2-40B4-BE49-F238E27FC236}">
              <a16:creationId xmlns:a16="http://schemas.microsoft.com/office/drawing/2014/main" id="{F412F83A-AA41-4F33-95EC-9DD1AF5DEB2C}"/>
            </a:ext>
          </a:extLst>
        </xdr:cNvPr>
        <xdr:cNvSpPr txBox="1"/>
      </xdr:nvSpPr>
      <xdr:spPr>
        <a:xfrm>
          <a:off x="2439044" y="1738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395" name="n_3mainValue【市民会館】&#10;有形固定資産減価償却率">
          <a:extLst>
            <a:ext uri="{FF2B5EF4-FFF2-40B4-BE49-F238E27FC236}">
              <a16:creationId xmlns:a16="http://schemas.microsoft.com/office/drawing/2014/main" id="{ABC243AA-700D-4A53-B0AE-EA02E022D8E3}"/>
            </a:ext>
          </a:extLst>
        </xdr:cNvPr>
        <xdr:cNvSpPr txBox="1"/>
      </xdr:nvSpPr>
      <xdr:spPr>
        <a:xfrm>
          <a:off x="1645294" y="1734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EA269D4E-DD0D-4D77-AE55-2E14C289635A}"/>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C61F4D4A-302A-4218-91F5-438C13A3C0F4}"/>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147F6978-78E1-42D5-BE10-E265124F0251}"/>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F76E8863-DB97-4245-8201-06D3CD48CBF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52DF123C-433C-4EA5-9877-B6A039805FB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B3FBDC99-DADC-4AE3-8262-BEB05EF7DC9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91BB390F-EC8D-4D7C-B600-0AE5E4FE1F8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4466205D-9546-4E2D-8B72-09E24A4A3D7A}"/>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6F7F110C-A08F-4227-ACDE-27EA1C48FB6B}"/>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DF2F9097-743F-4192-B0C4-A822F0350D8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99E6F3C4-89D5-48F1-AF4B-797F8A976131}"/>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51009716-9A62-4486-BF72-E1F1F2DCB935}"/>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B370CF7C-ACB3-450B-9882-9A605CF88CA3}"/>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8FE38EB7-4911-41E9-9783-C86574BB8AE6}"/>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202799CB-6B89-4D14-9C3C-E20045ABBB2F}"/>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FD2B0790-5096-442D-BEB8-17EF6817A067}"/>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CA2E8810-93B9-4A87-A51D-5CFCAC3F7282}"/>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9518582B-16C2-4754-9763-E34A7B55BBB2}"/>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1A9EF798-C2A4-4AFC-84BD-F00087137555}"/>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967CB46E-B426-43EA-BAC6-CA792DB3DECB}"/>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E4B1F8E1-DA23-488C-8854-27953CFB9D6F}"/>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96FCE664-0D76-4B9E-AA0B-69090FF77482}"/>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1EC90755-F956-4F88-9F04-66CB0952B13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8E5A6FF2-2B2B-47EE-A900-673EFE40C9F2}"/>
            </a:ext>
          </a:extLst>
        </xdr:cNvPr>
        <xdr:cNvCxnSpPr/>
      </xdr:nvCxnSpPr>
      <xdr:spPr>
        <a:xfrm flipV="1">
          <a:off x="9429115" y="16802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7A454FB4-BFBA-405F-8120-C70C06913C66}"/>
            </a:ext>
          </a:extLst>
        </xdr:cNvPr>
        <xdr:cNvSpPr txBox="1"/>
      </xdr:nvSpPr>
      <xdr:spPr>
        <a:xfrm>
          <a:off x="946785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D8AADDB8-3F72-47E0-8CC4-0F76BA206F6A}"/>
            </a:ext>
          </a:extLst>
        </xdr:cNvPr>
        <xdr:cNvCxnSpPr/>
      </xdr:nvCxnSpPr>
      <xdr:spPr>
        <a:xfrm>
          <a:off x="935990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D6A0ADCF-FFEC-4C68-B32C-EC02B898986B}"/>
            </a:ext>
          </a:extLst>
        </xdr:cNvPr>
        <xdr:cNvSpPr txBox="1"/>
      </xdr:nvSpPr>
      <xdr:spPr>
        <a:xfrm>
          <a:off x="94678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E68BFCB8-369C-47BA-AE62-7A4FA8EFDF5F}"/>
            </a:ext>
          </a:extLst>
        </xdr:cNvPr>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a:extLst>
            <a:ext uri="{FF2B5EF4-FFF2-40B4-BE49-F238E27FC236}">
              <a16:creationId xmlns:a16="http://schemas.microsoft.com/office/drawing/2014/main" id="{8866A817-D21B-416D-81C9-231F6D6B62FA}"/>
            </a:ext>
          </a:extLst>
        </xdr:cNvPr>
        <xdr:cNvSpPr txBox="1"/>
      </xdr:nvSpPr>
      <xdr:spPr>
        <a:xfrm>
          <a:off x="9467850" y="17571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162CF3EF-0706-4ACA-BBB2-DDF648D66665}"/>
            </a:ext>
          </a:extLst>
        </xdr:cNvPr>
        <xdr:cNvSpPr/>
      </xdr:nvSpPr>
      <xdr:spPr>
        <a:xfrm>
          <a:off x="939800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EDA8A4F1-057B-49CB-AFCD-A718F1597261}"/>
            </a:ext>
          </a:extLst>
        </xdr:cNvPr>
        <xdr:cNvSpPr/>
      </xdr:nvSpPr>
      <xdr:spPr>
        <a:xfrm>
          <a:off x="86360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F95A3D49-DA6B-484C-B9C1-6A2DC110E4C8}"/>
            </a:ext>
          </a:extLst>
        </xdr:cNvPr>
        <xdr:cNvSpPr/>
      </xdr:nvSpPr>
      <xdr:spPr>
        <a:xfrm>
          <a:off x="7842250" y="1755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33020</xdr:rowOff>
    </xdr:from>
    <xdr:to>
      <xdr:col>41</xdr:col>
      <xdr:colOff>101600</xdr:colOff>
      <xdr:row>106</xdr:row>
      <xdr:rowOff>134620</xdr:rowOff>
    </xdr:to>
    <xdr:sp macro="" textlink="">
      <xdr:nvSpPr>
        <xdr:cNvPr id="428" name="フローチャート: 判断 427">
          <a:extLst>
            <a:ext uri="{FF2B5EF4-FFF2-40B4-BE49-F238E27FC236}">
              <a16:creationId xmlns:a16="http://schemas.microsoft.com/office/drawing/2014/main" id="{3079CBEF-B45A-4996-8DAC-55565F11DC9B}"/>
            </a:ext>
          </a:extLst>
        </xdr:cNvPr>
        <xdr:cNvSpPr/>
      </xdr:nvSpPr>
      <xdr:spPr>
        <a:xfrm>
          <a:off x="702945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C0B91637-7464-45BD-882C-987F3B4A2A58}"/>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6283A7D8-71AF-49D9-B5FB-7F86C55357C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C468D3F6-BFCC-48B8-B112-876E9D7C10C8}"/>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EF07108C-7D6D-4FC1-855C-EF820A129563}"/>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9570FBD-DB94-4500-A8D1-0C86A56A47E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434" name="楕円 433">
          <a:extLst>
            <a:ext uri="{FF2B5EF4-FFF2-40B4-BE49-F238E27FC236}">
              <a16:creationId xmlns:a16="http://schemas.microsoft.com/office/drawing/2014/main" id="{7F0263FE-006A-4260-8FBD-5E188DB84498}"/>
            </a:ext>
          </a:extLst>
        </xdr:cNvPr>
        <xdr:cNvSpPr/>
      </xdr:nvSpPr>
      <xdr:spPr>
        <a:xfrm>
          <a:off x="9398000" y="16751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130827</xdr:rowOff>
    </xdr:from>
    <xdr:ext cx="469744" cy="259045"/>
    <xdr:sp macro="" textlink="">
      <xdr:nvSpPr>
        <xdr:cNvPr id="435" name="【市民会館】&#10;一人当たり面積該当値テキスト">
          <a:extLst>
            <a:ext uri="{FF2B5EF4-FFF2-40B4-BE49-F238E27FC236}">
              <a16:creationId xmlns:a16="http://schemas.microsoft.com/office/drawing/2014/main" id="{607B51CC-58E3-46D2-B608-EFEC0DF7D19A}"/>
            </a:ext>
          </a:extLst>
        </xdr:cNvPr>
        <xdr:cNvSpPr txBox="1"/>
      </xdr:nvSpPr>
      <xdr:spPr>
        <a:xfrm>
          <a:off x="9467850" y="1670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105411</xdr:rowOff>
    </xdr:from>
    <xdr:to>
      <xdr:col>50</xdr:col>
      <xdr:colOff>165100</xdr:colOff>
      <xdr:row>100</xdr:row>
      <xdr:rowOff>35561</xdr:rowOff>
    </xdr:to>
    <xdr:sp macro="" textlink="">
      <xdr:nvSpPr>
        <xdr:cNvPr id="436" name="楕円 435">
          <a:extLst>
            <a:ext uri="{FF2B5EF4-FFF2-40B4-BE49-F238E27FC236}">
              <a16:creationId xmlns:a16="http://schemas.microsoft.com/office/drawing/2014/main" id="{7436F6A6-3B45-4656-8952-FF998BCD53AA}"/>
            </a:ext>
          </a:extLst>
        </xdr:cNvPr>
        <xdr:cNvSpPr/>
      </xdr:nvSpPr>
      <xdr:spPr>
        <a:xfrm>
          <a:off x="8636000" y="165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156211</xdr:rowOff>
    </xdr:from>
    <xdr:to>
      <xdr:col>55</xdr:col>
      <xdr:colOff>0</xdr:colOff>
      <xdr:row>101</xdr:row>
      <xdr:rowOff>57150</xdr:rowOff>
    </xdr:to>
    <xdr:cxnSp macro="">
      <xdr:nvCxnSpPr>
        <xdr:cNvPr id="437" name="直線コネクタ 436">
          <a:extLst>
            <a:ext uri="{FF2B5EF4-FFF2-40B4-BE49-F238E27FC236}">
              <a16:creationId xmlns:a16="http://schemas.microsoft.com/office/drawing/2014/main" id="{50B26AF2-B58F-49F0-9127-2BF909D4423D}"/>
            </a:ext>
          </a:extLst>
        </xdr:cNvPr>
        <xdr:cNvCxnSpPr/>
      </xdr:nvCxnSpPr>
      <xdr:spPr>
        <a:xfrm>
          <a:off x="8686800" y="16558261"/>
          <a:ext cx="74295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116839</xdr:rowOff>
    </xdr:from>
    <xdr:to>
      <xdr:col>46</xdr:col>
      <xdr:colOff>38100</xdr:colOff>
      <xdr:row>100</xdr:row>
      <xdr:rowOff>46989</xdr:rowOff>
    </xdr:to>
    <xdr:sp macro="" textlink="">
      <xdr:nvSpPr>
        <xdr:cNvPr id="438" name="楕円 437">
          <a:extLst>
            <a:ext uri="{FF2B5EF4-FFF2-40B4-BE49-F238E27FC236}">
              <a16:creationId xmlns:a16="http://schemas.microsoft.com/office/drawing/2014/main" id="{68972AE1-EB81-402F-9B72-E65C0A9B3A28}"/>
            </a:ext>
          </a:extLst>
        </xdr:cNvPr>
        <xdr:cNvSpPr/>
      </xdr:nvSpPr>
      <xdr:spPr>
        <a:xfrm>
          <a:off x="7842250" y="16518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156211</xdr:rowOff>
    </xdr:from>
    <xdr:to>
      <xdr:col>50</xdr:col>
      <xdr:colOff>114300</xdr:colOff>
      <xdr:row>99</xdr:row>
      <xdr:rowOff>167639</xdr:rowOff>
    </xdr:to>
    <xdr:cxnSp macro="">
      <xdr:nvCxnSpPr>
        <xdr:cNvPr id="439" name="直線コネクタ 438">
          <a:extLst>
            <a:ext uri="{FF2B5EF4-FFF2-40B4-BE49-F238E27FC236}">
              <a16:creationId xmlns:a16="http://schemas.microsoft.com/office/drawing/2014/main" id="{295EC2CE-D1AE-4468-9E44-D16F8F990D05}"/>
            </a:ext>
          </a:extLst>
        </xdr:cNvPr>
        <xdr:cNvCxnSpPr/>
      </xdr:nvCxnSpPr>
      <xdr:spPr>
        <a:xfrm flipV="1">
          <a:off x="7886700" y="16558261"/>
          <a:ext cx="8001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82550</xdr:rowOff>
    </xdr:from>
    <xdr:to>
      <xdr:col>41</xdr:col>
      <xdr:colOff>101600</xdr:colOff>
      <xdr:row>101</xdr:row>
      <xdr:rowOff>12700</xdr:rowOff>
    </xdr:to>
    <xdr:sp macro="" textlink="">
      <xdr:nvSpPr>
        <xdr:cNvPr id="440" name="楕円 439">
          <a:extLst>
            <a:ext uri="{FF2B5EF4-FFF2-40B4-BE49-F238E27FC236}">
              <a16:creationId xmlns:a16="http://schemas.microsoft.com/office/drawing/2014/main" id="{42EFC4D3-A9BF-4D0A-8267-C7EFCD2449E6}"/>
            </a:ext>
          </a:extLst>
        </xdr:cNvPr>
        <xdr:cNvSpPr/>
      </xdr:nvSpPr>
      <xdr:spPr>
        <a:xfrm>
          <a:off x="702945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167639</xdr:rowOff>
    </xdr:from>
    <xdr:to>
      <xdr:col>45</xdr:col>
      <xdr:colOff>177800</xdr:colOff>
      <xdr:row>100</xdr:row>
      <xdr:rowOff>133350</xdr:rowOff>
    </xdr:to>
    <xdr:cxnSp macro="">
      <xdr:nvCxnSpPr>
        <xdr:cNvPr id="441" name="直線コネクタ 440">
          <a:extLst>
            <a:ext uri="{FF2B5EF4-FFF2-40B4-BE49-F238E27FC236}">
              <a16:creationId xmlns:a16="http://schemas.microsoft.com/office/drawing/2014/main" id="{530E1EE5-4D1F-4C6C-A03B-A3B74AAF1257}"/>
            </a:ext>
          </a:extLst>
        </xdr:cNvPr>
        <xdr:cNvCxnSpPr/>
      </xdr:nvCxnSpPr>
      <xdr:spPr>
        <a:xfrm flipV="1">
          <a:off x="7080250" y="16569689"/>
          <a:ext cx="80645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a:extLst>
            <a:ext uri="{FF2B5EF4-FFF2-40B4-BE49-F238E27FC236}">
              <a16:creationId xmlns:a16="http://schemas.microsoft.com/office/drawing/2014/main" id="{E8A67ADC-A13A-4253-9EE0-AD2658E0991B}"/>
            </a:ext>
          </a:extLst>
        </xdr:cNvPr>
        <xdr:cNvSpPr txBox="1"/>
      </xdr:nvSpPr>
      <xdr:spPr>
        <a:xfrm>
          <a:off x="845827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a:extLst>
            <a:ext uri="{FF2B5EF4-FFF2-40B4-BE49-F238E27FC236}">
              <a16:creationId xmlns:a16="http://schemas.microsoft.com/office/drawing/2014/main" id="{815464B8-6638-4E9B-BF99-0D6CD20975F5}"/>
            </a:ext>
          </a:extLst>
        </xdr:cNvPr>
        <xdr:cNvSpPr txBox="1"/>
      </xdr:nvSpPr>
      <xdr:spPr>
        <a:xfrm>
          <a:off x="76772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125747</xdr:rowOff>
    </xdr:from>
    <xdr:ext cx="469744" cy="259045"/>
    <xdr:sp macro="" textlink="">
      <xdr:nvSpPr>
        <xdr:cNvPr id="444" name="n_3aveValue【市民会館】&#10;一人当たり面積">
          <a:extLst>
            <a:ext uri="{FF2B5EF4-FFF2-40B4-BE49-F238E27FC236}">
              <a16:creationId xmlns:a16="http://schemas.microsoft.com/office/drawing/2014/main" id="{BFDE3F01-A3C6-44A3-B85B-A0A4813FB2FA}"/>
            </a:ext>
          </a:extLst>
        </xdr:cNvPr>
        <xdr:cNvSpPr txBox="1"/>
      </xdr:nvSpPr>
      <xdr:spPr>
        <a:xfrm>
          <a:off x="6864427"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52088</xdr:rowOff>
    </xdr:from>
    <xdr:ext cx="469744" cy="259045"/>
    <xdr:sp macro="" textlink="">
      <xdr:nvSpPr>
        <xdr:cNvPr id="445" name="n_1mainValue【市民会館】&#10;一人当たり面積">
          <a:extLst>
            <a:ext uri="{FF2B5EF4-FFF2-40B4-BE49-F238E27FC236}">
              <a16:creationId xmlns:a16="http://schemas.microsoft.com/office/drawing/2014/main" id="{1F0F4A13-F682-4CAE-82BF-54898F6093A7}"/>
            </a:ext>
          </a:extLst>
        </xdr:cNvPr>
        <xdr:cNvSpPr txBox="1"/>
      </xdr:nvSpPr>
      <xdr:spPr>
        <a:xfrm>
          <a:off x="8458277" y="162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63516</xdr:rowOff>
    </xdr:from>
    <xdr:ext cx="469744" cy="259045"/>
    <xdr:sp macro="" textlink="">
      <xdr:nvSpPr>
        <xdr:cNvPr id="446" name="n_2mainValue【市民会館】&#10;一人当たり面積">
          <a:extLst>
            <a:ext uri="{FF2B5EF4-FFF2-40B4-BE49-F238E27FC236}">
              <a16:creationId xmlns:a16="http://schemas.microsoft.com/office/drawing/2014/main" id="{040462D9-217B-48C0-913F-94903CA5F8EC}"/>
            </a:ext>
          </a:extLst>
        </xdr:cNvPr>
        <xdr:cNvSpPr txBox="1"/>
      </xdr:nvSpPr>
      <xdr:spPr>
        <a:xfrm>
          <a:off x="7677227" y="1629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29227</xdr:rowOff>
    </xdr:from>
    <xdr:ext cx="469744" cy="259045"/>
    <xdr:sp macro="" textlink="">
      <xdr:nvSpPr>
        <xdr:cNvPr id="447" name="n_3mainValue【市民会館】&#10;一人当たり面積">
          <a:extLst>
            <a:ext uri="{FF2B5EF4-FFF2-40B4-BE49-F238E27FC236}">
              <a16:creationId xmlns:a16="http://schemas.microsoft.com/office/drawing/2014/main" id="{68F7B7DD-6345-42EE-AD26-59BA88052F48}"/>
            </a:ext>
          </a:extLst>
        </xdr:cNvPr>
        <xdr:cNvSpPr txBox="1"/>
      </xdr:nvSpPr>
      <xdr:spPr>
        <a:xfrm>
          <a:off x="6864427" y="164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14E9ED1D-9E46-4D0F-9510-81AA243955A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C34C14C1-12F1-44B9-90F0-BF51FD76B96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5EA72F50-5342-493D-8CD5-0595E65D31EA}"/>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705437C-4988-4B0A-BF70-6898C1B568F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F58F5F4B-819A-4F65-A278-B0BB5F27962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1E64FB5B-08A3-403B-8EA3-C5DCD7303455}"/>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363F37D0-B109-483F-816B-F0B4911FEA0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4D0CD883-3943-4401-97BB-E98913B4954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3F792CE7-0EB8-45C9-9E5B-6C360CA98DD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A6656D3B-15F7-4262-BE04-697DB202565D}"/>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A6F00E96-FA91-40DF-A675-CBAE38F7EA9D}"/>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83245EC9-AC92-4AC5-AEE1-9C58BB261885}"/>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F047F5F0-B968-418B-BDE7-2A52397BBBBE}"/>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1A8D4776-7E8D-4B59-A2E7-46CA85BD245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04D32D98-84F9-40BB-8083-063B4A0F86AA}"/>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F2492F82-60F3-4223-B7BF-B186034B526D}"/>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C0EA1633-20FB-411C-B00B-C2722B8B8A02}"/>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8C740775-21AB-43C2-AE70-0D2DBF5AE48C}"/>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76016979-4A12-40E8-8EB0-0FEAE7CF27AF}"/>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FFF705AF-A13E-4C39-ABAD-8503C904226C}"/>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BD4C7527-A839-4A6C-A676-6ADD745082F1}"/>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6C51CFD3-E555-4CDC-AE61-C10CD8B7E8B6}"/>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ABF7B7DC-590C-4F5E-99C8-86DBF063691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39F5389C-C89F-4538-B464-BD5CDA2A5E87}"/>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21A2FE51-4D7A-4FE0-B3FF-A3B8933F772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49840B29-52B5-4A17-BAFE-4FDB906B4FE3}"/>
            </a:ext>
          </a:extLst>
        </xdr:cNvPr>
        <xdr:cNvCxnSpPr/>
      </xdr:nvCxnSpPr>
      <xdr:spPr>
        <a:xfrm flipV="1">
          <a:off x="14699614" y="5552077"/>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A8CF0DB6-D893-43F7-BFE6-AA05FA8F240C}"/>
            </a:ext>
          </a:extLst>
        </xdr:cNvPr>
        <xdr:cNvSpPr txBox="1"/>
      </xdr:nvSpPr>
      <xdr:spPr>
        <a:xfrm>
          <a:off x="14738350" y="695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393316D1-0D58-4437-B3A1-803B28626872}"/>
            </a:ext>
          </a:extLst>
        </xdr:cNvPr>
        <xdr:cNvCxnSpPr/>
      </xdr:nvCxnSpPr>
      <xdr:spPr>
        <a:xfrm>
          <a:off x="146113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526BD921-541D-4689-A59F-425BACF83FDE}"/>
            </a:ext>
          </a:extLst>
        </xdr:cNvPr>
        <xdr:cNvSpPr txBox="1"/>
      </xdr:nvSpPr>
      <xdr:spPr>
        <a:xfrm>
          <a:off x="14738350" y="5333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5608E462-9D31-4D55-AF8D-B27EE71EEA3D}"/>
            </a:ext>
          </a:extLst>
        </xdr:cNvPr>
        <xdr:cNvCxnSpPr/>
      </xdr:nvCxnSpPr>
      <xdr:spPr>
        <a:xfrm>
          <a:off x="14611350" y="5552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11AED974-AB6F-4DDB-A275-3B70847020C3}"/>
            </a:ext>
          </a:extLst>
        </xdr:cNvPr>
        <xdr:cNvSpPr txBox="1"/>
      </xdr:nvSpPr>
      <xdr:spPr>
        <a:xfrm>
          <a:off x="14738350" y="6061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9B25ADBA-3F3C-44F1-9491-6883808D8562}"/>
            </a:ext>
          </a:extLst>
        </xdr:cNvPr>
        <xdr:cNvSpPr/>
      </xdr:nvSpPr>
      <xdr:spPr>
        <a:xfrm>
          <a:off x="14649450" y="60831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14933D29-C1B1-4E5F-B01F-0B7D69F60026}"/>
            </a:ext>
          </a:extLst>
        </xdr:cNvPr>
        <xdr:cNvSpPr/>
      </xdr:nvSpPr>
      <xdr:spPr>
        <a:xfrm>
          <a:off x="13887450" y="6047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9DBD1B01-FD7B-48EE-A94E-BD4A2146B83A}"/>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2" name="フローチャート: 判断 481">
          <a:extLst>
            <a:ext uri="{FF2B5EF4-FFF2-40B4-BE49-F238E27FC236}">
              <a16:creationId xmlns:a16="http://schemas.microsoft.com/office/drawing/2014/main" id="{26FEBED4-77DA-42FE-9926-92F2CFCB8359}"/>
            </a:ext>
          </a:extLst>
        </xdr:cNvPr>
        <xdr:cNvSpPr/>
      </xdr:nvSpPr>
      <xdr:spPr>
        <a:xfrm>
          <a:off x="12299950" y="61108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A77B8D7-EDD4-40D0-9AF2-85F2BF6A0F7D}"/>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8D63867F-2DF7-4186-9B12-86583872FD6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298B8F9-A571-48B6-87C2-ED9DCF49AD5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46F4240-385B-4751-A6BA-FB3D579BA5D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5B522A7-90D2-4DD9-BA1B-B918EE2A545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154396</xdr:rowOff>
    </xdr:from>
    <xdr:to>
      <xdr:col>85</xdr:col>
      <xdr:colOff>177800</xdr:colOff>
      <xdr:row>36</xdr:row>
      <xdr:rowOff>84546</xdr:rowOff>
    </xdr:to>
    <xdr:sp macro="" textlink="">
      <xdr:nvSpPr>
        <xdr:cNvPr id="488" name="楕円 487">
          <a:extLst>
            <a:ext uri="{FF2B5EF4-FFF2-40B4-BE49-F238E27FC236}">
              <a16:creationId xmlns:a16="http://schemas.microsoft.com/office/drawing/2014/main" id="{BF29D259-60BF-490D-9FB8-3062F47E6C7D}"/>
            </a:ext>
          </a:extLst>
        </xdr:cNvPr>
        <xdr:cNvSpPr/>
      </xdr:nvSpPr>
      <xdr:spPr>
        <a:xfrm>
          <a:off x="14649450" y="5939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5823</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887AB43B-9206-4611-B235-7560A005C9E8}"/>
            </a:ext>
          </a:extLst>
        </xdr:cNvPr>
        <xdr:cNvSpPr txBox="1"/>
      </xdr:nvSpPr>
      <xdr:spPr>
        <a:xfrm>
          <a:off x="14738350" y="5790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490" name="楕円 489">
          <a:extLst>
            <a:ext uri="{FF2B5EF4-FFF2-40B4-BE49-F238E27FC236}">
              <a16:creationId xmlns:a16="http://schemas.microsoft.com/office/drawing/2014/main" id="{0CE55A15-1859-416A-B0EF-4844C287C01F}"/>
            </a:ext>
          </a:extLst>
        </xdr:cNvPr>
        <xdr:cNvSpPr/>
      </xdr:nvSpPr>
      <xdr:spPr>
        <a:xfrm>
          <a:off x="1388745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33746</xdr:rowOff>
    </xdr:from>
    <xdr:to>
      <xdr:col>85</xdr:col>
      <xdr:colOff>127000</xdr:colOff>
      <xdr:row>36</xdr:row>
      <xdr:rowOff>79466</xdr:rowOff>
    </xdr:to>
    <xdr:cxnSp macro="">
      <xdr:nvCxnSpPr>
        <xdr:cNvPr id="491" name="直線コネクタ 490">
          <a:extLst>
            <a:ext uri="{FF2B5EF4-FFF2-40B4-BE49-F238E27FC236}">
              <a16:creationId xmlns:a16="http://schemas.microsoft.com/office/drawing/2014/main" id="{FA7AD732-9988-4916-B80F-CD95B94FEF14}"/>
            </a:ext>
          </a:extLst>
        </xdr:cNvPr>
        <xdr:cNvCxnSpPr/>
      </xdr:nvCxnSpPr>
      <xdr:spPr>
        <a:xfrm flipV="1">
          <a:off x="13938250" y="5983696"/>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72753</xdr:rowOff>
    </xdr:from>
    <xdr:to>
      <xdr:col>76</xdr:col>
      <xdr:colOff>165100</xdr:colOff>
      <xdr:row>37</xdr:row>
      <xdr:rowOff>2903</xdr:rowOff>
    </xdr:to>
    <xdr:sp macro="" textlink="">
      <xdr:nvSpPr>
        <xdr:cNvPr id="492" name="楕円 491">
          <a:extLst>
            <a:ext uri="{FF2B5EF4-FFF2-40B4-BE49-F238E27FC236}">
              <a16:creationId xmlns:a16="http://schemas.microsoft.com/office/drawing/2014/main" id="{E4F23637-BFAE-466E-9535-E4662E996877}"/>
            </a:ext>
          </a:extLst>
        </xdr:cNvPr>
        <xdr:cNvSpPr/>
      </xdr:nvSpPr>
      <xdr:spPr>
        <a:xfrm>
          <a:off x="13093700" y="60227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79466</xdr:rowOff>
    </xdr:from>
    <xdr:to>
      <xdr:col>81</xdr:col>
      <xdr:colOff>50800</xdr:colOff>
      <xdr:row>36</xdr:row>
      <xdr:rowOff>123553</xdr:rowOff>
    </xdr:to>
    <xdr:cxnSp macro="">
      <xdr:nvCxnSpPr>
        <xdr:cNvPr id="493" name="直線コネクタ 492">
          <a:extLst>
            <a:ext uri="{FF2B5EF4-FFF2-40B4-BE49-F238E27FC236}">
              <a16:creationId xmlns:a16="http://schemas.microsoft.com/office/drawing/2014/main" id="{7B240214-403E-4EC9-9302-56FE26E0275A}"/>
            </a:ext>
          </a:extLst>
        </xdr:cNvPr>
        <xdr:cNvCxnSpPr/>
      </xdr:nvCxnSpPr>
      <xdr:spPr>
        <a:xfrm flipV="1">
          <a:off x="13144500" y="6029416"/>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72753</xdr:rowOff>
    </xdr:from>
    <xdr:to>
      <xdr:col>72</xdr:col>
      <xdr:colOff>38100</xdr:colOff>
      <xdr:row>37</xdr:row>
      <xdr:rowOff>2903</xdr:rowOff>
    </xdr:to>
    <xdr:sp macro="" textlink="">
      <xdr:nvSpPr>
        <xdr:cNvPr id="494" name="楕円 493">
          <a:extLst>
            <a:ext uri="{FF2B5EF4-FFF2-40B4-BE49-F238E27FC236}">
              <a16:creationId xmlns:a16="http://schemas.microsoft.com/office/drawing/2014/main" id="{C39C6133-CEC6-462C-878A-4C0486162FCC}"/>
            </a:ext>
          </a:extLst>
        </xdr:cNvPr>
        <xdr:cNvSpPr/>
      </xdr:nvSpPr>
      <xdr:spPr>
        <a:xfrm>
          <a:off x="12299950" y="60227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123553</xdr:rowOff>
    </xdr:from>
    <xdr:to>
      <xdr:col>76</xdr:col>
      <xdr:colOff>114300</xdr:colOff>
      <xdr:row>36</xdr:row>
      <xdr:rowOff>123553</xdr:rowOff>
    </xdr:to>
    <xdr:cxnSp macro="">
      <xdr:nvCxnSpPr>
        <xdr:cNvPr id="495" name="直線コネクタ 494">
          <a:extLst>
            <a:ext uri="{FF2B5EF4-FFF2-40B4-BE49-F238E27FC236}">
              <a16:creationId xmlns:a16="http://schemas.microsoft.com/office/drawing/2014/main" id="{C937F2EC-AD75-4A2B-9AED-1799792B9FB3}"/>
            </a:ext>
          </a:extLst>
        </xdr:cNvPr>
        <xdr:cNvCxnSpPr/>
      </xdr:nvCxnSpPr>
      <xdr:spPr>
        <a:xfrm>
          <a:off x="12344400" y="607350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ECD3CC30-B86C-43E5-869A-51F742DC72F4}"/>
            </a:ext>
          </a:extLst>
        </xdr:cNvPr>
        <xdr:cNvSpPr txBox="1"/>
      </xdr:nvSpPr>
      <xdr:spPr>
        <a:xfrm>
          <a:off x="13742044" y="613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DEFA085A-314A-477A-99C7-2B5990D7ED72}"/>
            </a:ext>
          </a:extLst>
        </xdr:cNvPr>
        <xdr:cNvSpPr txBox="1"/>
      </xdr:nvSpPr>
      <xdr:spPr>
        <a:xfrm>
          <a:off x="1296099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6F36841E-9849-417B-AC3C-BBEE710F5D68}"/>
            </a:ext>
          </a:extLst>
        </xdr:cNvPr>
        <xdr:cNvSpPr txBox="1"/>
      </xdr:nvSpPr>
      <xdr:spPr>
        <a:xfrm>
          <a:off x="12167244" y="619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F130719F-99CA-46F2-A387-B5378FAD2034}"/>
            </a:ext>
          </a:extLst>
        </xdr:cNvPr>
        <xdr:cNvSpPr txBox="1"/>
      </xdr:nvSpPr>
      <xdr:spPr>
        <a:xfrm>
          <a:off x="13742044" y="57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19430</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58B28926-FA7A-4E9D-93E6-AF92A0E04788}"/>
            </a:ext>
          </a:extLst>
        </xdr:cNvPr>
        <xdr:cNvSpPr txBox="1"/>
      </xdr:nvSpPr>
      <xdr:spPr>
        <a:xfrm>
          <a:off x="12960994" y="580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85F24693-53DF-49E0-919B-C01FB032BAD4}"/>
            </a:ext>
          </a:extLst>
        </xdr:cNvPr>
        <xdr:cNvSpPr txBox="1"/>
      </xdr:nvSpPr>
      <xdr:spPr>
        <a:xfrm>
          <a:off x="12167244" y="580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C4A77910-0811-4B0A-9A97-0BB979A973FB}"/>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837F1810-B416-40C8-A6F6-9869A9CAC97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FB51FBDA-E8E1-425E-841E-24742F52C37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D5CE200E-9864-47E5-8801-8E5446ECBC1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89BC1AFA-37EA-4D66-B485-FBBDDA53C82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F93995A-0314-4847-876E-0C94F4843D2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91C26253-D303-4244-AD64-787637D8D5D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DC0F79BF-FC47-4D6E-AEAB-FD868A77D7D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1D587345-3E1D-4360-A45B-066F8608795B}"/>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A08A4AA0-A7C1-42E0-BFD5-596E48D69B4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4BD5BBD9-D4E7-46EA-B3FA-943A6EC5D116}"/>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F53ECDBE-A861-4278-ACC6-7F02B64365F9}"/>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6330534C-50E1-41EC-9387-DF7FE31F1A1C}"/>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8FEF3664-25D1-48C1-B821-47D4E2571DAF}"/>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7108C268-9D83-4784-A851-E73CE3A9EA67}"/>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ED598435-ADE5-4F61-8506-A935E6F60984}"/>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4F1E2936-342A-4A2C-97B6-46F3B399C05D}"/>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117DE73A-9BA0-45B4-8707-9E7B7AC690E9}"/>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3EFFB53F-4015-40AA-842E-FDA767298CE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40EA4478-EEC0-44FA-9A78-5197690547AC}"/>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1263461D-63E3-4C7E-865C-C779F2CDDB4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E2FC4C2B-3E60-4985-8814-C61A0BF2443C}"/>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5415340C-3DFC-406A-98F8-1B43FCCE990A}"/>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957EB13B-FD6E-4E69-8EFF-B8305ED94B04}"/>
            </a:ext>
          </a:extLst>
        </xdr:cNvPr>
        <xdr:cNvCxnSpPr/>
      </xdr:nvCxnSpPr>
      <xdr:spPr>
        <a:xfrm flipV="1">
          <a:off x="19951064" y="5611249"/>
          <a:ext cx="0" cy="1366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DE109666-5584-40BF-AE7F-5BB8139DABFF}"/>
            </a:ext>
          </a:extLst>
        </xdr:cNvPr>
        <xdr:cNvSpPr txBox="1"/>
      </xdr:nvSpPr>
      <xdr:spPr>
        <a:xfrm>
          <a:off x="19989800" y="6981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CB044AA2-5156-4128-B6BA-7F153DE5DAB4}"/>
            </a:ext>
          </a:extLst>
        </xdr:cNvPr>
        <xdr:cNvCxnSpPr/>
      </xdr:nvCxnSpPr>
      <xdr:spPr>
        <a:xfrm>
          <a:off x="19881850" y="6978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772E4E52-4C88-4D5F-A280-2E82F9452AB7}"/>
            </a:ext>
          </a:extLst>
        </xdr:cNvPr>
        <xdr:cNvSpPr txBox="1"/>
      </xdr:nvSpPr>
      <xdr:spPr>
        <a:xfrm>
          <a:off x="19989800" y="53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08562A8A-6845-4AB9-B4E7-39C24E965AA3}"/>
            </a:ext>
          </a:extLst>
        </xdr:cNvPr>
        <xdr:cNvCxnSpPr/>
      </xdr:nvCxnSpPr>
      <xdr:spPr>
        <a:xfrm>
          <a:off x="19881850" y="56112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4CE56AF8-104F-4BAB-8B01-99F2698829BA}"/>
            </a:ext>
          </a:extLst>
        </xdr:cNvPr>
        <xdr:cNvSpPr txBox="1"/>
      </xdr:nvSpPr>
      <xdr:spPr>
        <a:xfrm>
          <a:off x="19989800" y="6286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6DB484B1-8C26-45B1-BB25-A17076E66A5A}"/>
            </a:ext>
          </a:extLst>
        </xdr:cNvPr>
        <xdr:cNvSpPr/>
      </xdr:nvSpPr>
      <xdr:spPr>
        <a:xfrm>
          <a:off x="19900900" y="6434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9F668420-02A7-4A21-9725-F0327504CE4B}"/>
            </a:ext>
          </a:extLst>
        </xdr:cNvPr>
        <xdr:cNvSpPr/>
      </xdr:nvSpPr>
      <xdr:spPr>
        <a:xfrm>
          <a:off x="19157950" y="64434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63C62DF8-48A8-4542-A68A-08C564430735}"/>
            </a:ext>
          </a:extLst>
        </xdr:cNvPr>
        <xdr:cNvSpPr/>
      </xdr:nvSpPr>
      <xdr:spPr>
        <a:xfrm>
          <a:off x="18345150" y="64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26154</xdr:rowOff>
    </xdr:from>
    <xdr:to>
      <xdr:col>102</xdr:col>
      <xdr:colOff>165100</xdr:colOff>
      <xdr:row>39</xdr:row>
      <xdr:rowOff>127754</xdr:rowOff>
    </xdr:to>
    <xdr:sp macro="" textlink="">
      <xdr:nvSpPr>
        <xdr:cNvPr id="534" name="フローチャート: 判断 533">
          <a:extLst>
            <a:ext uri="{FF2B5EF4-FFF2-40B4-BE49-F238E27FC236}">
              <a16:creationId xmlns:a16="http://schemas.microsoft.com/office/drawing/2014/main" id="{21DDA540-4DED-47F4-9179-DF960F60B893}"/>
            </a:ext>
          </a:extLst>
        </xdr:cNvPr>
        <xdr:cNvSpPr/>
      </xdr:nvSpPr>
      <xdr:spPr>
        <a:xfrm>
          <a:off x="17551400" y="647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880AFF-03F6-4196-9ECB-BF103BB9CA5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66D462A-87A2-400C-A6F3-D5A8200BA14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198FB835-C210-4055-8A52-4A9BDD454A02}"/>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6A370D33-795D-40CA-A104-064D3D033C5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D3DAAF6-1CD6-4196-A43D-10F9B7034A11}"/>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69665</xdr:rowOff>
    </xdr:from>
    <xdr:to>
      <xdr:col>116</xdr:col>
      <xdr:colOff>114300</xdr:colOff>
      <xdr:row>40</xdr:row>
      <xdr:rowOff>171265</xdr:rowOff>
    </xdr:to>
    <xdr:sp macro="" textlink="">
      <xdr:nvSpPr>
        <xdr:cNvPr id="540" name="楕円 539">
          <a:extLst>
            <a:ext uri="{FF2B5EF4-FFF2-40B4-BE49-F238E27FC236}">
              <a16:creationId xmlns:a16="http://schemas.microsoft.com/office/drawing/2014/main" id="{D64D5A99-844A-4DED-99DA-B959C9DAD6FF}"/>
            </a:ext>
          </a:extLst>
        </xdr:cNvPr>
        <xdr:cNvSpPr/>
      </xdr:nvSpPr>
      <xdr:spPr>
        <a:xfrm>
          <a:off x="19900900" y="6680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48092</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AE26C7F2-8257-4688-9629-A150ABAD3719}"/>
            </a:ext>
          </a:extLst>
        </xdr:cNvPr>
        <xdr:cNvSpPr txBox="1"/>
      </xdr:nvSpPr>
      <xdr:spPr>
        <a:xfrm>
          <a:off x="19989800" y="665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71668</xdr:rowOff>
    </xdr:from>
    <xdr:to>
      <xdr:col>112</xdr:col>
      <xdr:colOff>38100</xdr:colOff>
      <xdr:row>41</xdr:row>
      <xdr:rowOff>1818</xdr:rowOff>
    </xdr:to>
    <xdr:sp macro="" textlink="">
      <xdr:nvSpPr>
        <xdr:cNvPr id="542" name="楕円 541">
          <a:extLst>
            <a:ext uri="{FF2B5EF4-FFF2-40B4-BE49-F238E27FC236}">
              <a16:creationId xmlns:a16="http://schemas.microsoft.com/office/drawing/2014/main" id="{31B310D1-67E8-4B55-AF1C-7AEC81025F2A}"/>
            </a:ext>
          </a:extLst>
        </xdr:cNvPr>
        <xdr:cNvSpPr/>
      </xdr:nvSpPr>
      <xdr:spPr>
        <a:xfrm>
          <a:off x="19157950" y="6682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120465</xdr:rowOff>
    </xdr:from>
    <xdr:to>
      <xdr:col>116</xdr:col>
      <xdr:colOff>63500</xdr:colOff>
      <xdr:row>40</xdr:row>
      <xdr:rowOff>122468</xdr:rowOff>
    </xdr:to>
    <xdr:cxnSp macro="">
      <xdr:nvCxnSpPr>
        <xdr:cNvPr id="543" name="直線コネクタ 542">
          <a:extLst>
            <a:ext uri="{FF2B5EF4-FFF2-40B4-BE49-F238E27FC236}">
              <a16:creationId xmlns:a16="http://schemas.microsoft.com/office/drawing/2014/main" id="{89DE2DB0-3309-4758-ABCC-11986BD38202}"/>
            </a:ext>
          </a:extLst>
        </xdr:cNvPr>
        <xdr:cNvCxnSpPr/>
      </xdr:nvCxnSpPr>
      <xdr:spPr>
        <a:xfrm flipV="1">
          <a:off x="19202400" y="6730815"/>
          <a:ext cx="7493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73383</xdr:rowOff>
    </xdr:from>
    <xdr:to>
      <xdr:col>107</xdr:col>
      <xdr:colOff>101600</xdr:colOff>
      <xdr:row>41</xdr:row>
      <xdr:rowOff>3533</xdr:rowOff>
    </xdr:to>
    <xdr:sp macro="" textlink="">
      <xdr:nvSpPr>
        <xdr:cNvPr id="544" name="楕円 543">
          <a:extLst>
            <a:ext uri="{FF2B5EF4-FFF2-40B4-BE49-F238E27FC236}">
              <a16:creationId xmlns:a16="http://schemas.microsoft.com/office/drawing/2014/main" id="{10CAC5E9-FE93-4547-9DC0-827F58CAA09D}"/>
            </a:ext>
          </a:extLst>
        </xdr:cNvPr>
        <xdr:cNvSpPr/>
      </xdr:nvSpPr>
      <xdr:spPr>
        <a:xfrm>
          <a:off x="18345150" y="66837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122468</xdr:rowOff>
    </xdr:from>
    <xdr:to>
      <xdr:col>111</xdr:col>
      <xdr:colOff>177800</xdr:colOff>
      <xdr:row>40</xdr:row>
      <xdr:rowOff>124183</xdr:rowOff>
    </xdr:to>
    <xdr:cxnSp macro="">
      <xdr:nvCxnSpPr>
        <xdr:cNvPr id="545" name="直線コネクタ 544">
          <a:extLst>
            <a:ext uri="{FF2B5EF4-FFF2-40B4-BE49-F238E27FC236}">
              <a16:creationId xmlns:a16="http://schemas.microsoft.com/office/drawing/2014/main" id="{3A007D56-F9AB-411A-9437-F9B68B8550F6}"/>
            </a:ext>
          </a:extLst>
        </xdr:cNvPr>
        <xdr:cNvCxnSpPr/>
      </xdr:nvCxnSpPr>
      <xdr:spPr>
        <a:xfrm flipV="1">
          <a:off x="18395950" y="6732818"/>
          <a:ext cx="80645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74930</xdr:rowOff>
    </xdr:from>
    <xdr:to>
      <xdr:col>102</xdr:col>
      <xdr:colOff>165100</xdr:colOff>
      <xdr:row>41</xdr:row>
      <xdr:rowOff>5080</xdr:rowOff>
    </xdr:to>
    <xdr:sp macro="" textlink="">
      <xdr:nvSpPr>
        <xdr:cNvPr id="546" name="楕円 545">
          <a:extLst>
            <a:ext uri="{FF2B5EF4-FFF2-40B4-BE49-F238E27FC236}">
              <a16:creationId xmlns:a16="http://schemas.microsoft.com/office/drawing/2014/main" id="{BA958E7A-C6B6-4A0B-A8F5-812C3C337707}"/>
            </a:ext>
          </a:extLst>
        </xdr:cNvPr>
        <xdr:cNvSpPr/>
      </xdr:nvSpPr>
      <xdr:spPr>
        <a:xfrm>
          <a:off x="17551400" y="6685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124183</xdr:rowOff>
    </xdr:from>
    <xdr:to>
      <xdr:col>107</xdr:col>
      <xdr:colOff>50800</xdr:colOff>
      <xdr:row>40</xdr:row>
      <xdr:rowOff>125730</xdr:rowOff>
    </xdr:to>
    <xdr:cxnSp macro="">
      <xdr:nvCxnSpPr>
        <xdr:cNvPr id="547" name="直線コネクタ 546">
          <a:extLst>
            <a:ext uri="{FF2B5EF4-FFF2-40B4-BE49-F238E27FC236}">
              <a16:creationId xmlns:a16="http://schemas.microsoft.com/office/drawing/2014/main" id="{A58BECA8-650D-4729-B4AB-F634B4C20C5E}"/>
            </a:ext>
          </a:extLst>
        </xdr:cNvPr>
        <xdr:cNvCxnSpPr/>
      </xdr:nvCxnSpPr>
      <xdr:spPr>
        <a:xfrm flipV="1">
          <a:off x="17602200" y="6734533"/>
          <a:ext cx="79375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89F2C656-EF97-43A2-9681-F6FC22A34C56}"/>
            </a:ext>
          </a:extLst>
        </xdr:cNvPr>
        <xdr:cNvSpPr txBox="1"/>
      </xdr:nvSpPr>
      <xdr:spPr>
        <a:xfrm>
          <a:off x="18947911" y="62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BEA188BB-0A69-4FF1-B119-F2CE99A2E071}"/>
            </a:ext>
          </a:extLst>
        </xdr:cNvPr>
        <xdr:cNvSpPr txBox="1"/>
      </xdr:nvSpPr>
      <xdr:spPr>
        <a:xfrm>
          <a:off x="18166861"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144281</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005021DC-1856-4571-A916-CFC96476BE14}"/>
            </a:ext>
          </a:extLst>
        </xdr:cNvPr>
        <xdr:cNvSpPr txBox="1"/>
      </xdr:nvSpPr>
      <xdr:spPr>
        <a:xfrm>
          <a:off x="17354061" y="62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164395</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78B764E3-DFF4-44F1-8FA9-83EF31787C13}"/>
            </a:ext>
          </a:extLst>
        </xdr:cNvPr>
        <xdr:cNvSpPr txBox="1"/>
      </xdr:nvSpPr>
      <xdr:spPr>
        <a:xfrm>
          <a:off x="18947911" y="677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166110</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5743FC05-4B7B-4E22-8778-E6D645019CF6}"/>
            </a:ext>
          </a:extLst>
        </xdr:cNvPr>
        <xdr:cNvSpPr txBox="1"/>
      </xdr:nvSpPr>
      <xdr:spPr>
        <a:xfrm>
          <a:off x="18166861" y="67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167657</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6F355C9B-9A3B-4576-85A1-043F3D2A50CE}"/>
            </a:ext>
          </a:extLst>
        </xdr:cNvPr>
        <xdr:cNvSpPr txBox="1"/>
      </xdr:nvSpPr>
      <xdr:spPr>
        <a:xfrm>
          <a:off x="17354061" y="67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58CEEFC7-BBF8-4245-B943-E2FBF31DA7C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67E4AB3D-9EE1-4F2E-9351-B455B9FD2C0A}"/>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10D37447-B60E-4526-9CB1-5012BC7AAA6B}"/>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39C21D30-201F-4958-9CD1-3F6EB16E836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2834F1E2-1FD4-44AF-8E7C-756592D62FAF}"/>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96618303-550E-4B39-AD45-873A1E926AC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16BE9B16-AE77-4FFD-BE90-6B13AE5EAEB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CC96A468-BE92-4367-BCDA-7ABD6A17432A}"/>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C75E6212-C837-4613-B874-AEAC4550EFCF}"/>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CC776C-7861-4EEE-9090-AC03AC2FEC96}"/>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47E051BA-C3CA-4029-AFAA-7D73FBF21DF9}"/>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174A3076-D869-46F1-8AA2-0EACFFAA03C5}"/>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35AB19D3-94D3-4A29-ADDA-E22EB1FCD72C}"/>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2D69016E-ABE2-49D5-A8DA-FCE597E60CD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90744172-05B0-4E20-A6EB-622DACAAA8D2}"/>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1CFE0606-1F1A-4DB4-A5BD-3EEF1F43B930}"/>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58490271-98AC-4001-A1C5-7137EBEC048C}"/>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80AB6455-A2AC-442C-97FE-F6784F0BE1B8}"/>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9865FE7D-F154-4A5D-98C3-13EBD025499C}"/>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B6FE4819-32EA-4652-9A4A-4428F1EB795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F38FDD6F-6D41-446A-8914-A174BBB08592}"/>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069235C3-59BF-4240-96DD-FEB6A15201C2}"/>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EED3A35C-1B00-4F50-B83D-255C8D7AFECE}"/>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1964CEA9-9272-40EF-A640-707D413E6321}"/>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946013BB-0C2A-4F20-956C-53907BE5775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a:extLst>
            <a:ext uri="{FF2B5EF4-FFF2-40B4-BE49-F238E27FC236}">
              <a16:creationId xmlns:a16="http://schemas.microsoft.com/office/drawing/2014/main" id="{0ECF7B23-95FA-40D2-A9F7-6BB4702C87D4}"/>
            </a:ext>
          </a:extLst>
        </xdr:cNvPr>
        <xdr:cNvCxnSpPr/>
      </xdr:nvCxnSpPr>
      <xdr:spPr>
        <a:xfrm flipV="1">
          <a:off x="14699614" y="9183188"/>
          <a:ext cx="0" cy="1374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82F214E2-2518-4322-9C97-4B8D6253D0E2}"/>
            </a:ext>
          </a:extLst>
        </xdr:cNvPr>
        <xdr:cNvSpPr txBox="1"/>
      </xdr:nvSpPr>
      <xdr:spPr>
        <a:xfrm>
          <a:off x="14738350" y="10561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a:extLst>
            <a:ext uri="{FF2B5EF4-FFF2-40B4-BE49-F238E27FC236}">
              <a16:creationId xmlns:a16="http://schemas.microsoft.com/office/drawing/2014/main" id="{190040B0-63C3-4607-BFA7-F9376BD475FF}"/>
            </a:ext>
          </a:extLst>
        </xdr:cNvPr>
        <xdr:cNvCxnSpPr/>
      </xdr:nvCxnSpPr>
      <xdr:spPr>
        <a:xfrm>
          <a:off x="14611350" y="1055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720DF59B-362D-4CDE-AA6D-D864F23D6E46}"/>
            </a:ext>
          </a:extLst>
        </xdr:cNvPr>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a:extLst>
            <a:ext uri="{FF2B5EF4-FFF2-40B4-BE49-F238E27FC236}">
              <a16:creationId xmlns:a16="http://schemas.microsoft.com/office/drawing/2014/main" id="{5AC262F9-2187-41B3-B17F-A7CF50F185EB}"/>
            </a:ext>
          </a:extLst>
        </xdr:cNvPr>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635E9462-57CB-411D-A761-66F86B296DEA}"/>
            </a:ext>
          </a:extLst>
        </xdr:cNvPr>
        <xdr:cNvSpPr txBox="1"/>
      </xdr:nvSpPr>
      <xdr:spPr>
        <a:xfrm>
          <a:off x="1473835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a:extLst>
            <a:ext uri="{FF2B5EF4-FFF2-40B4-BE49-F238E27FC236}">
              <a16:creationId xmlns:a16="http://schemas.microsoft.com/office/drawing/2014/main" id="{99AC8E2F-27AA-4E84-B5A7-21D19097ECF5}"/>
            </a:ext>
          </a:extLst>
        </xdr:cNvPr>
        <xdr:cNvSpPr/>
      </xdr:nvSpPr>
      <xdr:spPr>
        <a:xfrm>
          <a:off x="14649450" y="10029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6A171EE0-58C7-41CA-B9EE-4D364AD91FC4}"/>
            </a:ext>
          </a:extLst>
        </xdr:cNvPr>
        <xdr:cNvSpPr/>
      </xdr:nvSpPr>
      <xdr:spPr>
        <a:xfrm>
          <a:off x="138874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a:extLst>
            <a:ext uri="{FF2B5EF4-FFF2-40B4-BE49-F238E27FC236}">
              <a16:creationId xmlns:a16="http://schemas.microsoft.com/office/drawing/2014/main" id="{33B4A0E4-B989-4DCC-8EEE-A7DAD99F4A81}"/>
            </a:ext>
          </a:extLst>
        </xdr:cNvPr>
        <xdr:cNvSpPr/>
      </xdr:nvSpPr>
      <xdr:spPr>
        <a:xfrm>
          <a:off x="130937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a:extLst>
            <a:ext uri="{FF2B5EF4-FFF2-40B4-BE49-F238E27FC236}">
              <a16:creationId xmlns:a16="http://schemas.microsoft.com/office/drawing/2014/main" id="{0767A401-20B9-4DF0-9D05-D04D2F2D93D5}"/>
            </a:ext>
          </a:extLst>
        </xdr:cNvPr>
        <xdr:cNvSpPr/>
      </xdr:nvSpPr>
      <xdr:spPr>
        <a:xfrm>
          <a:off x="12299950" y="9980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178F6055-D0F8-424D-A7FD-E0B5604376D3}"/>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3E7E4A96-2315-4C67-B064-B0DFD4547C7B}"/>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51BCD94-B1D8-4D0A-BEE1-48F62D2EBC61}"/>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13B231E5-1CAF-4D19-8811-187C3E8C35A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F3BB3C8-7AD2-42C0-B33A-CE175D9EE1E8}"/>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87993</xdr:rowOff>
    </xdr:from>
    <xdr:to>
      <xdr:col>85</xdr:col>
      <xdr:colOff>177800</xdr:colOff>
      <xdr:row>59</xdr:row>
      <xdr:rowOff>18143</xdr:rowOff>
    </xdr:to>
    <xdr:sp macro="" textlink="">
      <xdr:nvSpPr>
        <xdr:cNvPr id="594" name="楕円 593">
          <a:extLst>
            <a:ext uri="{FF2B5EF4-FFF2-40B4-BE49-F238E27FC236}">
              <a16:creationId xmlns:a16="http://schemas.microsoft.com/office/drawing/2014/main" id="{190CFC98-2659-493D-8951-38AB3A45CCDE}"/>
            </a:ext>
          </a:extLst>
        </xdr:cNvPr>
        <xdr:cNvSpPr/>
      </xdr:nvSpPr>
      <xdr:spPr>
        <a:xfrm>
          <a:off x="14649450" y="96701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110870</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8667CE1A-BAC8-463F-A4AC-1424BD7BDA2C}"/>
            </a:ext>
          </a:extLst>
        </xdr:cNvPr>
        <xdr:cNvSpPr txBox="1"/>
      </xdr:nvSpPr>
      <xdr:spPr>
        <a:xfrm>
          <a:off x="14738350" y="952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96" name="楕円 595">
          <a:extLst>
            <a:ext uri="{FF2B5EF4-FFF2-40B4-BE49-F238E27FC236}">
              <a16:creationId xmlns:a16="http://schemas.microsoft.com/office/drawing/2014/main" id="{FF02DF9F-D48B-4DAD-B6D3-524D27903333}"/>
            </a:ext>
          </a:extLst>
        </xdr:cNvPr>
        <xdr:cNvSpPr/>
      </xdr:nvSpPr>
      <xdr:spPr>
        <a:xfrm>
          <a:off x="13887450" y="970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138793</xdr:rowOff>
    </xdr:from>
    <xdr:to>
      <xdr:col>85</xdr:col>
      <xdr:colOff>127000</xdr:colOff>
      <xdr:row>59</xdr:row>
      <xdr:rowOff>0</xdr:rowOff>
    </xdr:to>
    <xdr:cxnSp macro="">
      <xdr:nvCxnSpPr>
        <xdr:cNvPr id="597" name="直線コネクタ 596">
          <a:extLst>
            <a:ext uri="{FF2B5EF4-FFF2-40B4-BE49-F238E27FC236}">
              <a16:creationId xmlns:a16="http://schemas.microsoft.com/office/drawing/2014/main" id="{F1C3A3E2-70E5-450F-9E84-246FCFAE0169}"/>
            </a:ext>
          </a:extLst>
        </xdr:cNvPr>
        <xdr:cNvCxnSpPr/>
      </xdr:nvCxnSpPr>
      <xdr:spPr>
        <a:xfrm flipV="1">
          <a:off x="13938250" y="9720943"/>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98" name="楕円 597">
          <a:extLst>
            <a:ext uri="{FF2B5EF4-FFF2-40B4-BE49-F238E27FC236}">
              <a16:creationId xmlns:a16="http://schemas.microsoft.com/office/drawing/2014/main" id="{8E0E31F2-CE9B-4D0F-860E-483369C23009}"/>
            </a:ext>
          </a:extLst>
        </xdr:cNvPr>
        <xdr:cNvSpPr/>
      </xdr:nvSpPr>
      <xdr:spPr>
        <a:xfrm>
          <a:off x="13093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59</xdr:row>
      <xdr:rowOff>0</xdr:rowOff>
    </xdr:to>
    <xdr:cxnSp macro="">
      <xdr:nvCxnSpPr>
        <xdr:cNvPr id="599" name="直線コネクタ 598">
          <a:extLst>
            <a:ext uri="{FF2B5EF4-FFF2-40B4-BE49-F238E27FC236}">
              <a16:creationId xmlns:a16="http://schemas.microsoft.com/office/drawing/2014/main" id="{DE09993B-E224-484E-91D1-A526322034AB}"/>
            </a:ext>
          </a:extLst>
        </xdr:cNvPr>
        <xdr:cNvCxnSpPr/>
      </xdr:nvCxnSpPr>
      <xdr:spPr>
        <a:xfrm>
          <a:off x="13144500" y="9696450"/>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00" name="楕円 599">
          <a:extLst>
            <a:ext uri="{FF2B5EF4-FFF2-40B4-BE49-F238E27FC236}">
              <a16:creationId xmlns:a16="http://schemas.microsoft.com/office/drawing/2014/main" id="{35A9C0AB-6ED7-422E-B95A-D1BE54233F1A}"/>
            </a:ext>
          </a:extLst>
        </xdr:cNvPr>
        <xdr:cNvSpPr/>
      </xdr:nvSpPr>
      <xdr:spPr>
        <a:xfrm>
          <a:off x="12299950" y="9645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114300</xdr:rowOff>
    </xdr:to>
    <xdr:cxnSp macro="">
      <xdr:nvCxnSpPr>
        <xdr:cNvPr id="601" name="直線コネクタ 600">
          <a:extLst>
            <a:ext uri="{FF2B5EF4-FFF2-40B4-BE49-F238E27FC236}">
              <a16:creationId xmlns:a16="http://schemas.microsoft.com/office/drawing/2014/main" id="{748D09F1-15F5-4F1D-8C28-4C1AB9797537}"/>
            </a:ext>
          </a:extLst>
        </xdr:cNvPr>
        <xdr:cNvCxnSpPr/>
      </xdr:nvCxnSpPr>
      <xdr:spPr>
        <a:xfrm>
          <a:off x="12344400" y="9696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E4B8B920-2192-4D7E-AE01-E444546B606B}"/>
            </a:ext>
          </a:extLst>
        </xdr:cNvPr>
        <xdr:cNvSpPr txBox="1"/>
      </xdr:nvSpPr>
      <xdr:spPr>
        <a:xfrm>
          <a:off x="13742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832D8686-0F24-4B78-90A1-346DB72818B1}"/>
            </a:ext>
          </a:extLst>
        </xdr:cNvPr>
        <xdr:cNvSpPr txBox="1"/>
      </xdr:nvSpPr>
      <xdr:spPr>
        <a:xfrm>
          <a:off x="129609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49475419-933B-4B21-ACB2-B4AAADA23876}"/>
            </a:ext>
          </a:extLst>
        </xdr:cNvPr>
        <xdr:cNvSpPr txBox="1"/>
      </xdr:nvSpPr>
      <xdr:spPr>
        <a:xfrm>
          <a:off x="121672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A21AA7AF-3497-4B8B-B9AD-7219415A294E}"/>
            </a:ext>
          </a:extLst>
        </xdr:cNvPr>
        <xdr:cNvSpPr txBox="1"/>
      </xdr:nvSpPr>
      <xdr:spPr>
        <a:xfrm>
          <a:off x="13742044" y="948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1FCCFA38-A2D4-4C36-ACBA-37C30FB82A3D}"/>
            </a:ext>
          </a:extLst>
        </xdr:cNvPr>
        <xdr:cNvSpPr txBox="1"/>
      </xdr:nvSpPr>
      <xdr:spPr>
        <a:xfrm>
          <a:off x="1296099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905E7D64-3D01-4876-BD2C-C05826A34254}"/>
            </a:ext>
          </a:extLst>
        </xdr:cNvPr>
        <xdr:cNvSpPr txBox="1"/>
      </xdr:nvSpPr>
      <xdr:spPr>
        <a:xfrm>
          <a:off x="1216724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285A1D6C-6809-419F-ADC5-5AEF8130787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ED402EE6-6B3A-4251-A4AF-3AB075A6554D}"/>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2E712257-7526-4C15-89FD-FA16DA81CD41}"/>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B1F37662-8A34-46D9-BCAE-2EEB15D3207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38496F01-FB76-4B96-8B00-C38E9CB1A59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B060FDED-F387-4029-B484-D0C33427258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DE225677-9BD7-4B5D-BA90-B25BE1E8A90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1E85D0B1-68BD-4F9C-87F4-7BE32EA501C3}"/>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A0F15889-6720-4585-B5BF-E3C3520B17A3}"/>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1CCA20B3-85BD-4423-A67B-FE4D5EADC5B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27C8E652-3417-45EE-8B8D-F2BE8201A356}"/>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778B6321-E102-4050-B59A-175A980659EB}"/>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6A57DFDC-EA61-4C5B-BA3C-9CFE6DC21D36}"/>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6AB56B90-5CC5-4E35-9AC8-C6FDDA9B22BB}"/>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AFB1902D-27D2-4AAB-AAE0-316A1290C6A6}"/>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7D295B41-8A84-41BC-AF4F-C89F44CE63BF}"/>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2ED33468-3EC0-4402-9437-D6112916E9C8}"/>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5E58A2C3-6080-4318-9125-4CE47EB8B5A8}"/>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B5637B1D-5049-4FA4-8E89-40F39A593A3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7400F6B6-1994-4F01-A6AB-BE22D4916D3B}"/>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849D82CA-7A86-4D20-8EDD-7592EDFF3D6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a:extLst>
            <a:ext uri="{FF2B5EF4-FFF2-40B4-BE49-F238E27FC236}">
              <a16:creationId xmlns:a16="http://schemas.microsoft.com/office/drawing/2014/main" id="{36AE32B3-E792-41AF-8FCF-AFE265973521}"/>
            </a:ext>
          </a:extLst>
        </xdr:cNvPr>
        <xdr:cNvCxnSpPr/>
      </xdr:nvCxnSpPr>
      <xdr:spPr>
        <a:xfrm flipV="1">
          <a:off x="19951064" y="9240012"/>
          <a:ext cx="0" cy="130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9489AE1E-6E97-487F-ACFE-30A6A1386894}"/>
            </a:ext>
          </a:extLst>
        </xdr:cNvPr>
        <xdr:cNvSpPr txBox="1"/>
      </xdr:nvSpPr>
      <xdr:spPr>
        <a:xfrm>
          <a:off x="19989800"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a:extLst>
            <a:ext uri="{FF2B5EF4-FFF2-40B4-BE49-F238E27FC236}">
              <a16:creationId xmlns:a16="http://schemas.microsoft.com/office/drawing/2014/main" id="{57423A7D-1AB2-4145-97CE-D7F6553316BE}"/>
            </a:ext>
          </a:extLst>
        </xdr:cNvPr>
        <xdr:cNvCxnSpPr/>
      </xdr:nvCxnSpPr>
      <xdr:spPr>
        <a:xfrm>
          <a:off x="19881850" y="10547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6BC6D3EA-C31A-40D1-8A49-713973900429}"/>
            </a:ext>
          </a:extLst>
        </xdr:cNvPr>
        <xdr:cNvSpPr txBox="1"/>
      </xdr:nvSpPr>
      <xdr:spPr>
        <a:xfrm>
          <a:off x="19989800" y="902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a:extLst>
            <a:ext uri="{FF2B5EF4-FFF2-40B4-BE49-F238E27FC236}">
              <a16:creationId xmlns:a16="http://schemas.microsoft.com/office/drawing/2014/main" id="{AEC7C6ED-CB77-470A-9D54-EC5798F12012}"/>
            </a:ext>
          </a:extLst>
        </xdr:cNvPr>
        <xdr:cNvCxnSpPr/>
      </xdr:nvCxnSpPr>
      <xdr:spPr>
        <a:xfrm>
          <a:off x="19881850" y="92400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616FFFB4-E75F-44F5-B417-9BE453B0AF81}"/>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a:extLst>
            <a:ext uri="{FF2B5EF4-FFF2-40B4-BE49-F238E27FC236}">
              <a16:creationId xmlns:a16="http://schemas.microsoft.com/office/drawing/2014/main" id="{6A5639F2-D788-48CB-94EC-6774975EFA9E}"/>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a:extLst>
            <a:ext uri="{FF2B5EF4-FFF2-40B4-BE49-F238E27FC236}">
              <a16:creationId xmlns:a16="http://schemas.microsoft.com/office/drawing/2014/main" id="{F28826B6-3680-4353-91C3-31CBB867C3B4}"/>
            </a:ext>
          </a:extLst>
        </xdr:cNvPr>
        <xdr:cNvSpPr/>
      </xdr:nvSpPr>
      <xdr:spPr>
        <a:xfrm>
          <a:off x="191579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a:extLst>
            <a:ext uri="{FF2B5EF4-FFF2-40B4-BE49-F238E27FC236}">
              <a16:creationId xmlns:a16="http://schemas.microsoft.com/office/drawing/2014/main" id="{C1DF43E7-BF16-449A-BF98-4321BBAEFCB4}"/>
            </a:ext>
          </a:extLst>
        </xdr:cNvPr>
        <xdr:cNvSpPr/>
      </xdr:nvSpPr>
      <xdr:spPr>
        <a:xfrm>
          <a:off x="1834515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38" name="フローチャート: 判断 637">
          <a:extLst>
            <a:ext uri="{FF2B5EF4-FFF2-40B4-BE49-F238E27FC236}">
              <a16:creationId xmlns:a16="http://schemas.microsoft.com/office/drawing/2014/main" id="{F49FC377-4A14-4FE6-98D4-6A0D6E727508}"/>
            </a:ext>
          </a:extLst>
        </xdr:cNvPr>
        <xdr:cNvSpPr/>
      </xdr:nvSpPr>
      <xdr:spPr>
        <a:xfrm>
          <a:off x="175514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0F01180-BA1B-446A-A43F-6E07BA976A1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962C15A-5079-4BEB-B30D-510B94C5BB4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ED333C3-597B-4C63-9062-1912CB17D52B}"/>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262BCAE-ED19-4A9A-BF68-7DEB324EEA9C}"/>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B959B6F-A571-418B-9ED1-B645EBFC2DC1}"/>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644" name="楕円 643">
          <a:extLst>
            <a:ext uri="{FF2B5EF4-FFF2-40B4-BE49-F238E27FC236}">
              <a16:creationId xmlns:a16="http://schemas.microsoft.com/office/drawing/2014/main" id="{45AB0EC9-8D34-4B8C-86BB-C8903A2B2BB2}"/>
            </a:ext>
          </a:extLst>
        </xdr:cNvPr>
        <xdr:cNvSpPr/>
      </xdr:nvSpPr>
      <xdr:spPr>
        <a:xfrm>
          <a:off x="19900900" y="104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152163</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C7786AF8-BEB6-40E5-A2E0-DC5E5C93F816}"/>
            </a:ext>
          </a:extLst>
        </xdr:cNvPr>
        <xdr:cNvSpPr txBox="1"/>
      </xdr:nvSpPr>
      <xdr:spPr>
        <a:xfrm>
          <a:off x="19989800"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46" name="楕円 645">
          <a:extLst>
            <a:ext uri="{FF2B5EF4-FFF2-40B4-BE49-F238E27FC236}">
              <a16:creationId xmlns:a16="http://schemas.microsoft.com/office/drawing/2014/main" id="{39B5D8BC-4A7F-4BD4-85CB-0026F2CD3738}"/>
            </a:ext>
          </a:extLst>
        </xdr:cNvPr>
        <xdr:cNvSpPr/>
      </xdr:nvSpPr>
      <xdr:spPr>
        <a:xfrm>
          <a:off x="1915795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116586</xdr:rowOff>
    </xdr:to>
    <xdr:cxnSp macro="">
      <xdr:nvCxnSpPr>
        <xdr:cNvPr id="647" name="直線コネクタ 646">
          <a:extLst>
            <a:ext uri="{FF2B5EF4-FFF2-40B4-BE49-F238E27FC236}">
              <a16:creationId xmlns:a16="http://schemas.microsoft.com/office/drawing/2014/main" id="{5BA0C6D5-C9CF-47A9-ADAD-E33DB0D8728E}"/>
            </a:ext>
          </a:extLst>
        </xdr:cNvPr>
        <xdr:cNvCxnSpPr/>
      </xdr:nvCxnSpPr>
      <xdr:spPr>
        <a:xfrm>
          <a:off x="19202400" y="10510520"/>
          <a:ext cx="7493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48" name="楕円 647">
          <a:extLst>
            <a:ext uri="{FF2B5EF4-FFF2-40B4-BE49-F238E27FC236}">
              <a16:creationId xmlns:a16="http://schemas.microsoft.com/office/drawing/2014/main" id="{CE8ADAD0-82EB-4DCF-9DFC-EDB993DE0B4A}"/>
            </a:ext>
          </a:extLst>
        </xdr:cNvPr>
        <xdr:cNvSpPr/>
      </xdr:nvSpPr>
      <xdr:spPr>
        <a:xfrm>
          <a:off x="1834515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649" name="直線コネクタ 648">
          <a:extLst>
            <a:ext uri="{FF2B5EF4-FFF2-40B4-BE49-F238E27FC236}">
              <a16:creationId xmlns:a16="http://schemas.microsoft.com/office/drawing/2014/main" id="{93710C86-90B6-4CF4-89AA-133370B4C499}"/>
            </a:ext>
          </a:extLst>
        </xdr:cNvPr>
        <xdr:cNvCxnSpPr/>
      </xdr:nvCxnSpPr>
      <xdr:spPr>
        <a:xfrm>
          <a:off x="18395950" y="105105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50" name="楕円 649">
          <a:extLst>
            <a:ext uri="{FF2B5EF4-FFF2-40B4-BE49-F238E27FC236}">
              <a16:creationId xmlns:a16="http://schemas.microsoft.com/office/drawing/2014/main" id="{472AF893-168C-4902-A122-C9188FBBCEFA}"/>
            </a:ext>
          </a:extLst>
        </xdr:cNvPr>
        <xdr:cNvSpPr/>
      </xdr:nvSpPr>
      <xdr:spPr>
        <a:xfrm>
          <a:off x="175514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651" name="直線コネクタ 650">
          <a:extLst>
            <a:ext uri="{FF2B5EF4-FFF2-40B4-BE49-F238E27FC236}">
              <a16:creationId xmlns:a16="http://schemas.microsoft.com/office/drawing/2014/main" id="{B1581B0A-93DE-44B2-B7F1-9B23B49E284E}"/>
            </a:ext>
          </a:extLst>
        </xdr:cNvPr>
        <xdr:cNvCxnSpPr/>
      </xdr:nvCxnSpPr>
      <xdr:spPr>
        <a:xfrm>
          <a:off x="17602200" y="105105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a:extLst>
            <a:ext uri="{FF2B5EF4-FFF2-40B4-BE49-F238E27FC236}">
              <a16:creationId xmlns:a16="http://schemas.microsoft.com/office/drawing/2014/main" id="{F00A3608-0844-444B-8BEA-AAB9757A0CB8}"/>
            </a:ext>
          </a:extLst>
        </xdr:cNvPr>
        <xdr:cNvSpPr txBox="1"/>
      </xdr:nvSpPr>
      <xdr:spPr>
        <a:xfrm>
          <a:off x="189802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a:extLst>
            <a:ext uri="{FF2B5EF4-FFF2-40B4-BE49-F238E27FC236}">
              <a16:creationId xmlns:a16="http://schemas.microsoft.com/office/drawing/2014/main" id="{A943B222-1E55-4C93-94B6-2EE26DF107BB}"/>
            </a:ext>
          </a:extLst>
        </xdr:cNvPr>
        <xdr:cNvSpPr txBox="1"/>
      </xdr:nvSpPr>
      <xdr:spPr>
        <a:xfrm>
          <a:off x="181801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54" name="n_3aveValue【保健センター・保健所】&#10;一人当たり面積">
          <a:extLst>
            <a:ext uri="{FF2B5EF4-FFF2-40B4-BE49-F238E27FC236}">
              <a16:creationId xmlns:a16="http://schemas.microsoft.com/office/drawing/2014/main" id="{9F64245B-44C9-42CB-9478-1163F9790BF3}"/>
            </a:ext>
          </a:extLst>
        </xdr:cNvPr>
        <xdr:cNvSpPr txBox="1"/>
      </xdr:nvSpPr>
      <xdr:spPr>
        <a:xfrm>
          <a:off x="173863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55" name="n_1mainValue【保健センター・保健所】&#10;一人当たり面積">
          <a:extLst>
            <a:ext uri="{FF2B5EF4-FFF2-40B4-BE49-F238E27FC236}">
              <a16:creationId xmlns:a16="http://schemas.microsoft.com/office/drawing/2014/main" id="{C61AF13D-6D99-4C43-BA41-6C47F66D7E48}"/>
            </a:ext>
          </a:extLst>
        </xdr:cNvPr>
        <xdr:cNvSpPr txBox="1"/>
      </xdr:nvSpPr>
      <xdr:spPr>
        <a:xfrm>
          <a:off x="189802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56" name="n_2mainValue【保健センター・保健所】&#10;一人当たり面積">
          <a:extLst>
            <a:ext uri="{FF2B5EF4-FFF2-40B4-BE49-F238E27FC236}">
              <a16:creationId xmlns:a16="http://schemas.microsoft.com/office/drawing/2014/main" id="{67AC8EE3-F524-49FA-8C7D-F1263062626B}"/>
            </a:ext>
          </a:extLst>
        </xdr:cNvPr>
        <xdr:cNvSpPr txBox="1"/>
      </xdr:nvSpPr>
      <xdr:spPr>
        <a:xfrm>
          <a:off x="181801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57" name="n_3mainValue【保健センター・保健所】&#10;一人当たり面積">
          <a:extLst>
            <a:ext uri="{FF2B5EF4-FFF2-40B4-BE49-F238E27FC236}">
              <a16:creationId xmlns:a16="http://schemas.microsoft.com/office/drawing/2014/main" id="{2E13DFB0-0B62-4ACB-A5F6-7E2E06F2909A}"/>
            </a:ext>
          </a:extLst>
        </xdr:cNvPr>
        <xdr:cNvSpPr txBox="1"/>
      </xdr:nvSpPr>
      <xdr:spPr>
        <a:xfrm>
          <a:off x="1738637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7DCFA87F-44B5-4DC4-AA54-2076069E23D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2BF2AAAB-590F-4C41-913B-F0FB13881DD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B3B93C08-FA74-437B-A71C-7F317508C86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60FED4CD-B7AE-435C-ABEA-E6A53B666BB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86F81F19-F68F-4E99-9663-E870A7AEAFB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D0D6DAE4-A607-46DB-89D2-40DCC445FC1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25EDFE93-AEEB-4A76-BDED-307ECF5B531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CFBD7D31-9F62-4637-8B2D-E2AA550FD27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DCAE01C8-F95C-47A3-9F4F-B7D494AB6777}"/>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120F998C-F3FD-4B55-8B25-E0D89DB2C61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E23D0540-C95F-47A7-9602-541EA7C0E173}"/>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FF6D0902-28F4-4102-8585-102A82A1A8B3}"/>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28F965A9-1DF6-4483-BB6A-096EC058C7B6}"/>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14031616-CE06-453B-A600-4E883BC77D08}"/>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6D851494-E106-46A0-A7DE-BD52BA80725A}"/>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02FB5225-BA90-4AA8-96E8-403D98E24863}"/>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764BD026-A12B-4DF5-A936-DCE9F97F94A5}"/>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6980E463-6B17-4888-9806-E9ABA4A1B359}"/>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B4465C0E-3659-49A8-8F8C-6B401C875E94}"/>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EA5FD7E4-8067-4C25-A589-2D98E6D3750C}"/>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A24ACE52-F15B-4E34-8255-ADFB5C8D3DCC}"/>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7658B946-BFC7-4296-B236-8BF5905EFA70}"/>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37B99B5E-0C97-4FD9-88D5-404EF349D1E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256C9A6D-E832-42C4-B89B-C387ECC20E7B}"/>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BE7FAE19-5FBB-4CEF-AE8D-BAB9C1365BB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a:extLst>
            <a:ext uri="{FF2B5EF4-FFF2-40B4-BE49-F238E27FC236}">
              <a16:creationId xmlns:a16="http://schemas.microsoft.com/office/drawing/2014/main" id="{48D70688-998B-464F-86A7-1612D3EB42E5}"/>
            </a:ext>
          </a:extLst>
        </xdr:cNvPr>
        <xdr:cNvCxnSpPr/>
      </xdr:nvCxnSpPr>
      <xdr:spPr>
        <a:xfrm flipV="1">
          <a:off x="14699614" y="12918984"/>
          <a:ext cx="0" cy="124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75A24B54-8DD5-4A86-BF6E-C5E53152F5D1}"/>
            </a:ext>
          </a:extLst>
        </xdr:cNvPr>
        <xdr:cNvSpPr txBox="1"/>
      </xdr:nvSpPr>
      <xdr:spPr>
        <a:xfrm>
          <a:off x="1473835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a:extLst>
            <a:ext uri="{FF2B5EF4-FFF2-40B4-BE49-F238E27FC236}">
              <a16:creationId xmlns:a16="http://schemas.microsoft.com/office/drawing/2014/main" id="{8CAD6385-AA1B-46B8-A825-C0B0AA698E77}"/>
            </a:ext>
          </a:extLst>
        </xdr:cNvPr>
        <xdr:cNvCxnSpPr/>
      </xdr:nvCxnSpPr>
      <xdr:spPr>
        <a:xfrm>
          <a:off x="14611350" y="141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96A3588A-5B83-49C2-B828-5B90D0F6CA77}"/>
            </a:ext>
          </a:extLst>
        </xdr:cNvPr>
        <xdr:cNvSpPr txBox="1"/>
      </xdr:nvSpPr>
      <xdr:spPr>
        <a:xfrm>
          <a:off x="14738350" y="1270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a:extLst>
            <a:ext uri="{FF2B5EF4-FFF2-40B4-BE49-F238E27FC236}">
              <a16:creationId xmlns:a16="http://schemas.microsoft.com/office/drawing/2014/main" id="{CDF67303-7752-468A-B82E-B532F75398D5}"/>
            </a:ext>
          </a:extLst>
        </xdr:cNvPr>
        <xdr:cNvCxnSpPr/>
      </xdr:nvCxnSpPr>
      <xdr:spPr>
        <a:xfrm>
          <a:off x="14611350" y="1291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8873844E-C6A6-4819-A58C-8856432516A1}"/>
            </a:ext>
          </a:extLst>
        </xdr:cNvPr>
        <xdr:cNvSpPr txBox="1"/>
      </xdr:nvSpPr>
      <xdr:spPr>
        <a:xfrm>
          <a:off x="14738350" y="1325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a:extLst>
            <a:ext uri="{FF2B5EF4-FFF2-40B4-BE49-F238E27FC236}">
              <a16:creationId xmlns:a16="http://schemas.microsoft.com/office/drawing/2014/main" id="{137C5A02-411E-4883-ABA7-C9CF5B5CE383}"/>
            </a:ext>
          </a:extLst>
        </xdr:cNvPr>
        <xdr:cNvSpPr/>
      </xdr:nvSpPr>
      <xdr:spPr>
        <a:xfrm>
          <a:off x="14649450" y="132718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a:extLst>
            <a:ext uri="{FF2B5EF4-FFF2-40B4-BE49-F238E27FC236}">
              <a16:creationId xmlns:a16="http://schemas.microsoft.com/office/drawing/2014/main" id="{A63A501F-1135-44BC-B21B-FFCE22341D34}"/>
            </a:ext>
          </a:extLst>
        </xdr:cNvPr>
        <xdr:cNvSpPr/>
      </xdr:nvSpPr>
      <xdr:spPr>
        <a:xfrm>
          <a:off x="13887450" y="13302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A9B95799-C768-4DCB-B67E-AC6603FBAA58}"/>
            </a:ext>
          </a:extLst>
        </xdr:cNvPr>
        <xdr:cNvSpPr/>
      </xdr:nvSpPr>
      <xdr:spPr>
        <a:xfrm>
          <a:off x="1309370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2" name="フローチャート: 判断 691">
          <a:extLst>
            <a:ext uri="{FF2B5EF4-FFF2-40B4-BE49-F238E27FC236}">
              <a16:creationId xmlns:a16="http://schemas.microsoft.com/office/drawing/2014/main" id="{C480FE57-B1FB-4FE1-A770-2AA2DA13C48F}"/>
            </a:ext>
          </a:extLst>
        </xdr:cNvPr>
        <xdr:cNvSpPr/>
      </xdr:nvSpPr>
      <xdr:spPr>
        <a:xfrm>
          <a:off x="12299950" y="132783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5067CABA-F1E6-48AF-BD7C-8F02A51475D4}"/>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BBC9393-19F3-4330-9AEE-9C9CCDE2E141}"/>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5FF88508-BAE8-47F8-9A40-FB903CC2142C}"/>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511E612A-B654-46C2-A5E8-744A99C05406}"/>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9D018D09-BB97-4F0A-AE9B-CFFEFC9ADD13}"/>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39551</xdr:rowOff>
    </xdr:from>
    <xdr:to>
      <xdr:col>85</xdr:col>
      <xdr:colOff>177800</xdr:colOff>
      <xdr:row>80</xdr:row>
      <xdr:rowOff>141151</xdr:rowOff>
    </xdr:to>
    <xdr:sp macro="" textlink="">
      <xdr:nvSpPr>
        <xdr:cNvPr id="698" name="楕円 697">
          <a:extLst>
            <a:ext uri="{FF2B5EF4-FFF2-40B4-BE49-F238E27FC236}">
              <a16:creationId xmlns:a16="http://schemas.microsoft.com/office/drawing/2014/main" id="{2D68DE8B-1A7D-4EAE-85DE-77A87F730564}"/>
            </a:ext>
          </a:extLst>
        </xdr:cNvPr>
        <xdr:cNvSpPr/>
      </xdr:nvSpPr>
      <xdr:spPr>
        <a:xfrm>
          <a:off x="14649450" y="1325390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62428</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48B32835-8E19-45FA-9E4A-32587AAAFCC0}"/>
            </a:ext>
          </a:extLst>
        </xdr:cNvPr>
        <xdr:cNvSpPr txBox="1"/>
      </xdr:nvSpPr>
      <xdr:spPr>
        <a:xfrm>
          <a:off x="14738350" y="1311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700" name="楕円 699">
          <a:extLst>
            <a:ext uri="{FF2B5EF4-FFF2-40B4-BE49-F238E27FC236}">
              <a16:creationId xmlns:a16="http://schemas.microsoft.com/office/drawing/2014/main" id="{60ABCE9A-CC3D-4F3C-BD8F-5D5AFD1C803A}"/>
            </a:ext>
          </a:extLst>
        </xdr:cNvPr>
        <xdr:cNvSpPr/>
      </xdr:nvSpPr>
      <xdr:spPr>
        <a:xfrm>
          <a:off x="13887450" y="13284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90351</xdr:rowOff>
    </xdr:from>
    <xdr:to>
      <xdr:col>85</xdr:col>
      <xdr:colOff>127000</xdr:colOff>
      <xdr:row>80</xdr:row>
      <xdr:rowOff>121376</xdr:rowOff>
    </xdr:to>
    <xdr:cxnSp macro="">
      <xdr:nvCxnSpPr>
        <xdr:cNvPr id="701" name="直線コネクタ 700">
          <a:extLst>
            <a:ext uri="{FF2B5EF4-FFF2-40B4-BE49-F238E27FC236}">
              <a16:creationId xmlns:a16="http://schemas.microsoft.com/office/drawing/2014/main" id="{14051DB0-20FB-4859-9C9B-2DB8E1E61919}"/>
            </a:ext>
          </a:extLst>
        </xdr:cNvPr>
        <xdr:cNvCxnSpPr/>
      </xdr:nvCxnSpPr>
      <xdr:spPr>
        <a:xfrm flipV="1">
          <a:off x="13938250" y="13304701"/>
          <a:ext cx="762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104866</xdr:rowOff>
    </xdr:from>
    <xdr:to>
      <xdr:col>76</xdr:col>
      <xdr:colOff>165100</xdr:colOff>
      <xdr:row>81</xdr:row>
      <xdr:rowOff>35016</xdr:rowOff>
    </xdr:to>
    <xdr:sp macro="" textlink="">
      <xdr:nvSpPr>
        <xdr:cNvPr id="702" name="楕円 701">
          <a:extLst>
            <a:ext uri="{FF2B5EF4-FFF2-40B4-BE49-F238E27FC236}">
              <a16:creationId xmlns:a16="http://schemas.microsoft.com/office/drawing/2014/main" id="{1F49D2DA-2F64-4A51-9794-4B1D56C14E4F}"/>
            </a:ext>
          </a:extLst>
        </xdr:cNvPr>
        <xdr:cNvSpPr/>
      </xdr:nvSpPr>
      <xdr:spPr>
        <a:xfrm>
          <a:off x="13093700" y="133192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80</xdr:row>
      <xdr:rowOff>155666</xdr:rowOff>
    </xdr:to>
    <xdr:cxnSp macro="">
      <xdr:nvCxnSpPr>
        <xdr:cNvPr id="703" name="直線コネクタ 702">
          <a:extLst>
            <a:ext uri="{FF2B5EF4-FFF2-40B4-BE49-F238E27FC236}">
              <a16:creationId xmlns:a16="http://schemas.microsoft.com/office/drawing/2014/main" id="{5011FBD8-211B-4F1E-AC6C-D50ADAE2B57A}"/>
            </a:ext>
          </a:extLst>
        </xdr:cNvPr>
        <xdr:cNvCxnSpPr/>
      </xdr:nvCxnSpPr>
      <xdr:spPr>
        <a:xfrm flipV="1">
          <a:off x="13144500" y="13335726"/>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704" name="n_1aveValue【消防施設】&#10;有形固定資産減価償却率">
          <a:extLst>
            <a:ext uri="{FF2B5EF4-FFF2-40B4-BE49-F238E27FC236}">
              <a16:creationId xmlns:a16="http://schemas.microsoft.com/office/drawing/2014/main" id="{60FE065E-8F7F-4490-BCDA-D9595E86421F}"/>
            </a:ext>
          </a:extLst>
        </xdr:cNvPr>
        <xdr:cNvSpPr txBox="1"/>
      </xdr:nvSpPr>
      <xdr:spPr>
        <a:xfrm>
          <a:off x="13742044" y="1338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5" name="n_2aveValue【消防施設】&#10;有形固定資産減価償却率">
          <a:extLst>
            <a:ext uri="{FF2B5EF4-FFF2-40B4-BE49-F238E27FC236}">
              <a16:creationId xmlns:a16="http://schemas.microsoft.com/office/drawing/2014/main" id="{E3E27E28-EACB-41A0-9D6F-868322709644}"/>
            </a:ext>
          </a:extLst>
        </xdr:cNvPr>
        <xdr:cNvSpPr txBox="1"/>
      </xdr:nvSpPr>
      <xdr:spPr>
        <a:xfrm>
          <a:off x="1296099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06" name="n_3aveValue【消防施設】&#10;有形固定資産減価償却率">
          <a:extLst>
            <a:ext uri="{FF2B5EF4-FFF2-40B4-BE49-F238E27FC236}">
              <a16:creationId xmlns:a16="http://schemas.microsoft.com/office/drawing/2014/main" id="{92847892-51C2-4706-BF2D-08D27489E144}"/>
            </a:ext>
          </a:extLst>
        </xdr:cNvPr>
        <xdr:cNvSpPr txBox="1"/>
      </xdr:nvSpPr>
      <xdr:spPr>
        <a:xfrm>
          <a:off x="12167244" y="1305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707" name="n_1mainValue【消防施設】&#10;有形固定資産減価償却率">
          <a:extLst>
            <a:ext uri="{FF2B5EF4-FFF2-40B4-BE49-F238E27FC236}">
              <a16:creationId xmlns:a16="http://schemas.microsoft.com/office/drawing/2014/main" id="{A991A22A-F003-4A77-9E93-3625792E3F9E}"/>
            </a:ext>
          </a:extLst>
        </xdr:cNvPr>
        <xdr:cNvSpPr txBox="1"/>
      </xdr:nvSpPr>
      <xdr:spPr>
        <a:xfrm>
          <a:off x="13742044" y="130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26143</xdr:rowOff>
    </xdr:from>
    <xdr:ext cx="405111" cy="259045"/>
    <xdr:sp macro="" textlink="">
      <xdr:nvSpPr>
        <xdr:cNvPr id="708" name="n_2mainValue【消防施設】&#10;有形固定資産減価償却率">
          <a:extLst>
            <a:ext uri="{FF2B5EF4-FFF2-40B4-BE49-F238E27FC236}">
              <a16:creationId xmlns:a16="http://schemas.microsoft.com/office/drawing/2014/main" id="{C92FCE0E-22A6-4D8F-82E9-BE2354FA6FC4}"/>
            </a:ext>
          </a:extLst>
        </xdr:cNvPr>
        <xdr:cNvSpPr txBox="1"/>
      </xdr:nvSpPr>
      <xdr:spPr>
        <a:xfrm>
          <a:off x="12960994" y="1340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B1AD26B2-A194-428E-B6F7-3518903D868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D5CA04FF-129B-4B7C-BD08-1D35964807A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FB079484-B833-4ABE-A8CE-B2D30E17A71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8339C041-8858-47F0-8F1E-B1CA2E7B7EE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28E6B33E-5A2F-4D98-8CBF-4987AB16FFE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78B5B3DD-7356-4FF4-9730-5722C54B64E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A35C7CF3-774F-49E7-B54B-C2C7245A240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8881695A-EC46-413D-8A2A-D0047FB352E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E9B38DF7-A060-4EE6-B5EE-AB9837C19AF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C4BB0446-781F-47C0-8C5A-DA59E182825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a:extLst>
            <a:ext uri="{FF2B5EF4-FFF2-40B4-BE49-F238E27FC236}">
              <a16:creationId xmlns:a16="http://schemas.microsoft.com/office/drawing/2014/main" id="{08B1DA98-ACAB-4ABA-8314-EC0AE44F11DD}"/>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a:extLst>
            <a:ext uri="{FF2B5EF4-FFF2-40B4-BE49-F238E27FC236}">
              <a16:creationId xmlns:a16="http://schemas.microsoft.com/office/drawing/2014/main" id="{56FA1941-010C-4F34-B0A5-59DD418D5466}"/>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a:extLst>
            <a:ext uri="{FF2B5EF4-FFF2-40B4-BE49-F238E27FC236}">
              <a16:creationId xmlns:a16="http://schemas.microsoft.com/office/drawing/2014/main" id="{BA360F87-5C6C-4681-8229-3B3546A2883C}"/>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a:extLst>
            <a:ext uri="{FF2B5EF4-FFF2-40B4-BE49-F238E27FC236}">
              <a16:creationId xmlns:a16="http://schemas.microsoft.com/office/drawing/2014/main" id="{A4C40EDD-B0D5-4EC0-B53C-2DFE25E34692}"/>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a:extLst>
            <a:ext uri="{FF2B5EF4-FFF2-40B4-BE49-F238E27FC236}">
              <a16:creationId xmlns:a16="http://schemas.microsoft.com/office/drawing/2014/main" id="{3F7C2E96-BDE1-47CB-81B4-1A65D3ABCC79}"/>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a:extLst>
            <a:ext uri="{FF2B5EF4-FFF2-40B4-BE49-F238E27FC236}">
              <a16:creationId xmlns:a16="http://schemas.microsoft.com/office/drawing/2014/main" id="{A6E71891-1060-4345-899E-6EF6EF71E1FC}"/>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a:extLst>
            <a:ext uri="{FF2B5EF4-FFF2-40B4-BE49-F238E27FC236}">
              <a16:creationId xmlns:a16="http://schemas.microsoft.com/office/drawing/2014/main" id="{89CC6B5F-462A-4609-A0C8-9188B99FAFE2}"/>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a:extLst>
            <a:ext uri="{FF2B5EF4-FFF2-40B4-BE49-F238E27FC236}">
              <a16:creationId xmlns:a16="http://schemas.microsoft.com/office/drawing/2014/main" id="{5FA46BFF-9139-472F-A340-AB4A9C725354}"/>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1A880B51-118D-4A09-94B6-42853E3915C7}"/>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id="{1CBDA341-9988-45E9-8E01-95A4FFB8500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id="{DA31B4D4-5B80-468F-8476-DB07CBAD9B9C}"/>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0" name="直線コネクタ 729">
          <a:extLst>
            <a:ext uri="{FF2B5EF4-FFF2-40B4-BE49-F238E27FC236}">
              <a16:creationId xmlns:a16="http://schemas.microsoft.com/office/drawing/2014/main" id="{6899A65A-C8F8-4B41-8EAA-7989E2563006}"/>
            </a:ext>
          </a:extLst>
        </xdr:cNvPr>
        <xdr:cNvCxnSpPr/>
      </xdr:nvCxnSpPr>
      <xdr:spPr>
        <a:xfrm flipV="1">
          <a:off x="19951064" y="13171932"/>
          <a:ext cx="0" cy="105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1" name="【消防施設】&#10;一人当たり面積最小値テキスト">
          <a:extLst>
            <a:ext uri="{FF2B5EF4-FFF2-40B4-BE49-F238E27FC236}">
              <a16:creationId xmlns:a16="http://schemas.microsoft.com/office/drawing/2014/main" id="{6C35569D-39F3-4AB5-B2FF-0AAFDAFAFDFA}"/>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2" name="直線コネクタ 731">
          <a:extLst>
            <a:ext uri="{FF2B5EF4-FFF2-40B4-BE49-F238E27FC236}">
              <a16:creationId xmlns:a16="http://schemas.microsoft.com/office/drawing/2014/main" id="{947CDBA1-F7F5-4278-B049-80C55A8D0D35}"/>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3" name="【消防施設】&#10;一人当たり面積最大値テキスト">
          <a:extLst>
            <a:ext uri="{FF2B5EF4-FFF2-40B4-BE49-F238E27FC236}">
              <a16:creationId xmlns:a16="http://schemas.microsoft.com/office/drawing/2014/main" id="{5D3553B6-AD63-4DF6-83A8-64AA3CDAF15C}"/>
            </a:ext>
          </a:extLst>
        </xdr:cNvPr>
        <xdr:cNvSpPr txBox="1"/>
      </xdr:nvSpPr>
      <xdr:spPr>
        <a:xfrm>
          <a:off x="19989800" y="129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4" name="直線コネクタ 733">
          <a:extLst>
            <a:ext uri="{FF2B5EF4-FFF2-40B4-BE49-F238E27FC236}">
              <a16:creationId xmlns:a16="http://schemas.microsoft.com/office/drawing/2014/main" id="{1A805A7D-8A41-4F40-A44C-CAD9C0F24E5B}"/>
            </a:ext>
          </a:extLst>
        </xdr:cNvPr>
        <xdr:cNvCxnSpPr/>
      </xdr:nvCxnSpPr>
      <xdr:spPr>
        <a:xfrm>
          <a:off x="19881850" y="13171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5" name="【消防施設】&#10;一人当たり面積平均値テキスト">
          <a:extLst>
            <a:ext uri="{FF2B5EF4-FFF2-40B4-BE49-F238E27FC236}">
              <a16:creationId xmlns:a16="http://schemas.microsoft.com/office/drawing/2014/main" id="{C216F847-2516-4C43-8CEA-690BEBB01572}"/>
            </a:ext>
          </a:extLst>
        </xdr:cNvPr>
        <xdr:cNvSpPr txBox="1"/>
      </xdr:nvSpPr>
      <xdr:spPr>
        <a:xfrm>
          <a:off x="19989800" y="1393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6" name="フローチャート: 判断 735">
          <a:extLst>
            <a:ext uri="{FF2B5EF4-FFF2-40B4-BE49-F238E27FC236}">
              <a16:creationId xmlns:a16="http://schemas.microsoft.com/office/drawing/2014/main" id="{747099BC-C4F8-4F12-A75B-F41732B1B9D5}"/>
            </a:ext>
          </a:extLst>
        </xdr:cNvPr>
        <xdr:cNvSpPr/>
      </xdr:nvSpPr>
      <xdr:spPr>
        <a:xfrm>
          <a:off x="19900900" y="13953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7" name="フローチャート: 判断 736">
          <a:extLst>
            <a:ext uri="{FF2B5EF4-FFF2-40B4-BE49-F238E27FC236}">
              <a16:creationId xmlns:a16="http://schemas.microsoft.com/office/drawing/2014/main" id="{32758A25-6768-4E74-B3C3-7A6E8334B5D0}"/>
            </a:ext>
          </a:extLst>
        </xdr:cNvPr>
        <xdr:cNvSpPr/>
      </xdr:nvSpPr>
      <xdr:spPr>
        <a:xfrm>
          <a:off x="191579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8" name="フローチャート: 判断 737">
          <a:extLst>
            <a:ext uri="{FF2B5EF4-FFF2-40B4-BE49-F238E27FC236}">
              <a16:creationId xmlns:a16="http://schemas.microsoft.com/office/drawing/2014/main" id="{59A2FEEB-5FE3-4CBD-A909-DC799B30A6B2}"/>
            </a:ext>
          </a:extLst>
        </xdr:cNvPr>
        <xdr:cNvSpPr/>
      </xdr:nvSpPr>
      <xdr:spPr>
        <a:xfrm>
          <a:off x="18345150" y="13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9" name="フローチャート: 判断 738">
          <a:extLst>
            <a:ext uri="{FF2B5EF4-FFF2-40B4-BE49-F238E27FC236}">
              <a16:creationId xmlns:a16="http://schemas.microsoft.com/office/drawing/2014/main" id="{7534A993-2FF6-4358-B7DD-B4CE2D26D35D}"/>
            </a:ext>
          </a:extLst>
        </xdr:cNvPr>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B6D9C5BC-E1E8-4134-987D-0CA1E71F8FB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10BD4145-0FC2-493D-943C-FE783735D81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3C7E8D61-E638-46CD-9F4E-3B80A50D0BCB}"/>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14475482-277F-4BAA-B85C-52CC36DB65E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27EFF1A-AE04-4A1B-8E22-A6E417BDF387}"/>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5" name="楕円 744">
          <a:extLst>
            <a:ext uri="{FF2B5EF4-FFF2-40B4-BE49-F238E27FC236}">
              <a16:creationId xmlns:a16="http://schemas.microsoft.com/office/drawing/2014/main" id="{CBD244DC-FFB3-4415-9976-3704DE6BEB7D}"/>
            </a:ext>
          </a:extLst>
        </xdr:cNvPr>
        <xdr:cNvSpPr/>
      </xdr:nvSpPr>
      <xdr:spPr>
        <a:xfrm>
          <a:off x="19900900" y="13790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103903</xdr:rowOff>
    </xdr:from>
    <xdr:ext cx="469744" cy="259045"/>
    <xdr:sp macro="" textlink="">
      <xdr:nvSpPr>
        <xdr:cNvPr id="746" name="【消防施設】&#10;一人当たり面積該当値テキスト">
          <a:extLst>
            <a:ext uri="{FF2B5EF4-FFF2-40B4-BE49-F238E27FC236}">
              <a16:creationId xmlns:a16="http://schemas.microsoft.com/office/drawing/2014/main" id="{AC5D7409-7B12-4E7E-BBC7-345A4758987A}"/>
            </a:ext>
          </a:extLst>
        </xdr:cNvPr>
        <xdr:cNvSpPr txBox="1"/>
      </xdr:nvSpPr>
      <xdr:spPr>
        <a:xfrm>
          <a:off x="19989800" y="136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747" name="楕円 746">
          <a:extLst>
            <a:ext uri="{FF2B5EF4-FFF2-40B4-BE49-F238E27FC236}">
              <a16:creationId xmlns:a16="http://schemas.microsoft.com/office/drawing/2014/main" id="{40E7FBB6-BA2E-4298-9FF8-73322E8FA32C}"/>
            </a:ext>
          </a:extLst>
        </xdr:cNvPr>
        <xdr:cNvSpPr/>
      </xdr:nvSpPr>
      <xdr:spPr>
        <a:xfrm>
          <a:off x="19157950" y="137952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136398</xdr:rowOff>
    </xdr:to>
    <xdr:cxnSp macro="">
      <xdr:nvCxnSpPr>
        <xdr:cNvPr id="748" name="直線コネクタ 747">
          <a:extLst>
            <a:ext uri="{FF2B5EF4-FFF2-40B4-BE49-F238E27FC236}">
              <a16:creationId xmlns:a16="http://schemas.microsoft.com/office/drawing/2014/main" id="{BD09B222-44E1-4A40-A68A-67076021201D}"/>
            </a:ext>
          </a:extLst>
        </xdr:cNvPr>
        <xdr:cNvCxnSpPr/>
      </xdr:nvCxnSpPr>
      <xdr:spPr>
        <a:xfrm flipV="1">
          <a:off x="19202400" y="1384147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749" name="楕円 748">
          <a:extLst>
            <a:ext uri="{FF2B5EF4-FFF2-40B4-BE49-F238E27FC236}">
              <a16:creationId xmlns:a16="http://schemas.microsoft.com/office/drawing/2014/main" id="{A56D1540-5B8B-450D-9929-FFE7DBD294FB}"/>
            </a:ext>
          </a:extLst>
        </xdr:cNvPr>
        <xdr:cNvSpPr/>
      </xdr:nvSpPr>
      <xdr:spPr>
        <a:xfrm>
          <a:off x="18345150" y="137952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136398</xdr:rowOff>
    </xdr:to>
    <xdr:cxnSp macro="">
      <xdr:nvCxnSpPr>
        <xdr:cNvPr id="750" name="直線コネクタ 749">
          <a:extLst>
            <a:ext uri="{FF2B5EF4-FFF2-40B4-BE49-F238E27FC236}">
              <a16:creationId xmlns:a16="http://schemas.microsoft.com/office/drawing/2014/main" id="{B2043826-2DD2-446D-9407-569DB82DAC6E}"/>
            </a:ext>
          </a:extLst>
        </xdr:cNvPr>
        <xdr:cNvCxnSpPr/>
      </xdr:nvCxnSpPr>
      <xdr:spPr>
        <a:xfrm>
          <a:off x="18395950" y="1384604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51" name="n_1aveValue【消防施設】&#10;一人当たり面積">
          <a:extLst>
            <a:ext uri="{FF2B5EF4-FFF2-40B4-BE49-F238E27FC236}">
              <a16:creationId xmlns:a16="http://schemas.microsoft.com/office/drawing/2014/main" id="{32DECADB-8599-428B-A745-72E4408DDC5E}"/>
            </a:ext>
          </a:extLst>
        </xdr:cNvPr>
        <xdr:cNvSpPr txBox="1"/>
      </xdr:nvSpPr>
      <xdr:spPr>
        <a:xfrm>
          <a:off x="18980227"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2" name="n_2aveValue【消防施設】&#10;一人当たり面積">
          <a:extLst>
            <a:ext uri="{FF2B5EF4-FFF2-40B4-BE49-F238E27FC236}">
              <a16:creationId xmlns:a16="http://schemas.microsoft.com/office/drawing/2014/main" id="{0F6A1055-E666-4542-A2EB-795E8050B3D3}"/>
            </a:ext>
          </a:extLst>
        </xdr:cNvPr>
        <xdr:cNvSpPr txBox="1"/>
      </xdr:nvSpPr>
      <xdr:spPr>
        <a:xfrm>
          <a:off x="18180127" y="140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3" name="n_3aveValue【消防施設】&#10;一人当たり面積">
          <a:extLst>
            <a:ext uri="{FF2B5EF4-FFF2-40B4-BE49-F238E27FC236}">
              <a16:creationId xmlns:a16="http://schemas.microsoft.com/office/drawing/2014/main" id="{2C0366AC-562C-4867-8A60-B82A78FF9A3F}"/>
            </a:ext>
          </a:extLst>
        </xdr:cNvPr>
        <xdr:cNvSpPr txBox="1"/>
      </xdr:nvSpPr>
      <xdr:spPr>
        <a:xfrm>
          <a:off x="1738637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754" name="n_1mainValue【消防施設】&#10;一人当たり面積">
          <a:extLst>
            <a:ext uri="{FF2B5EF4-FFF2-40B4-BE49-F238E27FC236}">
              <a16:creationId xmlns:a16="http://schemas.microsoft.com/office/drawing/2014/main" id="{89913B9B-4B25-4BB4-B2CB-3F6B30290503}"/>
            </a:ext>
          </a:extLst>
        </xdr:cNvPr>
        <xdr:cNvSpPr txBox="1"/>
      </xdr:nvSpPr>
      <xdr:spPr>
        <a:xfrm>
          <a:off x="18980227"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755" name="n_2mainValue【消防施設】&#10;一人当たり面積">
          <a:extLst>
            <a:ext uri="{FF2B5EF4-FFF2-40B4-BE49-F238E27FC236}">
              <a16:creationId xmlns:a16="http://schemas.microsoft.com/office/drawing/2014/main" id="{B2146E17-FFE9-4407-B98C-D5F8F9E244C6}"/>
            </a:ext>
          </a:extLst>
        </xdr:cNvPr>
        <xdr:cNvSpPr txBox="1"/>
      </xdr:nvSpPr>
      <xdr:spPr>
        <a:xfrm>
          <a:off x="18180127"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97EE94C6-7AD5-46B7-82AD-51273074B13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ADB36B2D-A618-42C1-932E-095EC3CE9D9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57B4837D-9148-452D-86C5-C81A54C83D3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C0D727A4-BFD7-407F-9349-DF443F499D79}"/>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C202B834-E026-4D44-8169-C90ECB9818A7}"/>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87EFB946-30CA-4498-85D1-4149DBE051E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E8CC3E3E-C9EE-4588-9C05-AA783BF441CE}"/>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01288D84-7D2B-4083-A190-E0920A277745}"/>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657B8FE1-1D4E-4189-923C-D201A652C6D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5A6A67FF-CE14-41C8-AD66-18254B1800A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a:extLst>
            <a:ext uri="{FF2B5EF4-FFF2-40B4-BE49-F238E27FC236}">
              <a16:creationId xmlns:a16="http://schemas.microsoft.com/office/drawing/2014/main" id="{DA9EAF62-751B-445B-9162-A5451C515A67}"/>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a:extLst>
            <a:ext uri="{FF2B5EF4-FFF2-40B4-BE49-F238E27FC236}">
              <a16:creationId xmlns:a16="http://schemas.microsoft.com/office/drawing/2014/main" id="{7F775F3A-E450-4491-8F23-1413DAB8510A}"/>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a:extLst>
            <a:ext uri="{FF2B5EF4-FFF2-40B4-BE49-F238E27FC236}">
              <a16:creationId xmlns:a16="http://schemas.microsoft.com/office/drawing/2014/main" id="{1A940DA5-70C1-4BA1-95AC-5583BCFF65AC}"/>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a:extLst>
            <a:ext uri="{FF2B5EF4-FFF2-40B4-BE49-F238E27FC236}">
              <a16:creationId xmlns:a16="http://schemas.microsoft.com/office/drawing/2014/main" id="{BEB2059B-A8A3-4E7E-AB1D-3861DDE8570B}"/>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a:extLst>
            <a:ext uri="{FF2B5EF4-FFF2-40B4-BE49-F238E27FC236}">
              <a16:creationId xmlns:a16="http://schemas.microsoft.com/office/drawing/2014/main" id="{F7634FE5-0BC9-4E84-B485-DF08DCBA461C}"/>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a:extLst>
            <a:ext uri="{FF2B5EF4-FFF2-40B4-BE49-F238E27FC236}">
              <a16:creationId xmlns:a16="http://schemas.microsoft.com/office/drawing/2014/main" id="{239AB3BE-E262-4DAE-946B-293AF1692F7A}"/>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a:extLst>
            <a:ext uri="{FF2B5EF4-FFF2-40B4-BE49-F238E27FC236}">
              <a16:creationId xmlns:a16="http://schemas.microsoft.com/office/drawing/2014/main" id="{008AB9C4-FAEA-4834-862E-A5A336B2F053}"/>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a:extLst>
            <a:ext uri="{FF2B5EF4-FFF2-40B4-BE49-F238E27FC236}">
              <a16:creationId xmlns:a16="http://schemas.microsoft.com/office/drawing/2014/main" id="{037F4C1E-40DE-42D9-B091-359EA4C2AD2A}"/>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a:extLst>
            <a:ext uri="{FF2B5EF4-FFF2-40B4-BE49-F238E27FC236}">
              <a16:creationId xmlns:a16="http://schemas.microsoft.com/office/drawing/2014/main" id="{B786278B-3EBA-4BFA-900C-C1ED29944376}"/>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a:extLst>
            <a:ext uri="{FF2B5EF4-FFF2-40B4-BE49-F238E27FC236}">
              <a16:creationId xmlns:a16="http://schemas.microsoft.com/office/drawing/2014/main" id="{2EA69109-BDFD-4978-A37D-EFF2AD78E793}"/>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a:extLst>
            <a:ext uri="{FF2B5EF4-FFF2-40B4-BE49-F238E27FC236}">
              <a16:creationId xmlns:a16="http://schemas.microsoft.com/office/drawing/2014/main" id="{E67ADFED-2045-4ED1-89A2-C1D99072539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a:extLst>
            <a:ext uri="{FF2B5EF4-FFF2-40B4-BE49-F238E27FC236}">
              <a16:creationId xmlns:a16="http://schemas.microsoft.com/office/drawing/2014/main" id="{16BF12FF-7111-44FA-B7F4-3315DFC442C2}"/>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a:extLst>
            <a:ext uri="{FF2B5EF4-FFF2-40B4-BE49-F238E27FC236}">
              <a16:creationId xmlns:a16="http://schemas.microsoft.com/office/drawing/2014/main" id="{B08CF169-CE54-4CDE-A5F5-1961C6D56E5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id="{E825845B-108E-4A8C-8B40-584FFBE1214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a:extLst>
            <a:ext uri="{FF2B5EF4-FFF2-40B4-BE49-F238E27FC236}">
              <a16:creationId xmlns:a16="http://schemas.microsoft.com/office/drawing/2014/main" id="{97A0756A-4DFB-4236-B0B1-6C1C18DDF98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1" name="直線コネクタ 780">
          <a:extLst>
            <a:ext uri="{FF2B5EF4-FFF2-40B4-BE49-F238E27FC236}">
              <a16:creationId xmlns:a16="http://schemas.microsoft.com/office/drawing/2014/main" id="{9D2EC912-0DC0-467F-B0EC-D3B0688A814A}"/>
            </a:ext>
          </a:extLst>
        </xdr:cNvPr>
        <xdr:cNvCxnSpPr/>
      </xdr:nvCxnSpPr>
      <xdr:spPr>
        <a:xfrm flipV="1">
          <a:off x="14699614" y="165631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2" name="【庁舎】&#10;有形固定資産減価償却率最小値テキスト">
          <a:extLst>
            <a:ext uri="{FF2B5EF4-FFF2-40B4-BE49-F238E27FC236}">
              <a16:creationId xmlns:a16="http://schemas.microsoft.com/office/drawing/2014/main" id="{B6E2298E-9DD0-4215-A18C-8C7D85991F2C}"/>
            </a:ext>
          </a:extLst>
        </xdr:cNvPr>
        <xdr:cNvSpPr txBox="1"/>
      </xdr:nvSpPr>
      <xdr:spPr>
        <a:xfrm>
          <a:off x="14738350" y="18083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3" name="直線コネクタ 782">
          <a:extLst>
            <a:ext uri="{FF2B5EF4-FFF2-40B4-BE49-F238E27FC236}">
              <a16:creationId xmlns:a16="http://schemas.microsoft.com/office/drawing/2014/main" id="{6B93F0AD-4569-4D59-8555-68D81A9B3BE0}"/>
            </a:ext>
          </a:extLst>
        </xdr:cNvPr>
        <xdr:cNvCxnSpPr/>
      </xdr:nvCxnSpPr>
      <xdr:spPr>
        <a:xfrm>
          <a:off x="14611350" y="18080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4" name="【庁舎】&#10;有形固定資産減価償却率最大値テキスト">
          <a:extLst>
            <a:ext uri="{FF2B5EF4-FFF2-40B4-BE49-F238E27FC236}">
              <a16:creationId xmlns:a16="http://schemas.microsoft.com/office/drawing/2014/main" id="{14498123-75AC-448D-9060-BA0EC5C3D946}"/>
            </a:ext>
          </a:extLst>
        </xdr:cNvPr>
        <xdr:cNvSpPr txBox="1"/>
      </xdr:nvSpPr>
      <xdr:spPr>
        <a:xfrm>
          <a:off x="14738350" y="16338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5" name="直線コネクタ 784">
          <a:extLst>
            <a:ext uri="{FF2B5EF4-FFF2-40B4-BE49-F238E27FC236}">
              <a16:creationId xmlns:a16="http://schemas.microsoft.com/office/drawing/2014/main" id="{2249F3C5-5856-49D9-8F57-78BC0C28D041}"/>
            </a:ext>
          </a:extLst>
        </xdr:cNvPr>
        <xdr:cNvCxnSpPr/>
      </xdr:nvCxnSpPr>
      <xdr:spPr>
        <a:xfrm>
          <a:off x="14611350" y="16563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6" name="【庁舎】&#10;有形固定資産減価償却率平均値テキスト">
          <a:extLst>
            <a:ext uri="{FF2B5EF4-FFF2-40B4-BE49-F238E27FC236}">
              <a16:creationId xmlns:a16="http://schemas.microsoft.com/office/drawing/2014/main" id="{8C325736-BE06-4525-A880-0CE8A7A704D4}"/>
            </a:ext>
          </a:extLst>
        </xdr:cNvPr>
        <xdr:cNvSpPr txBox="1"/>
      </xdr:nvSpPr>
      <xdr:spPr>
        <a:xfrm>
          <a:off x="14738350" y="17222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7" name="フローチャート: 判断 786">
          <a:extLst>
            <a:ext uri="{FF2B5EF4-FFF2-40B4-BE49-F238E27FC236}">
              <a16:creationId xmlns:a16="http://schemas.microsoft.com/office/drawing/2014/main" id="{7E2DA5AD-7F58-4817-9737-83757DC8E8B5}"/>
            </a:ext>
          </a:extLst>
        </xdr:cNvPr>
        <xdr:cNvSpPr/>
      </xdr:nvSpPr>
      <xdr:spPr>
        <a:xfrm>
          <a:off x="14649450" y="172438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8" name="フローチャート: 判断 787">
          <a:extLst>
            <a:ext uri="{FF2B5EF4-FFF2-40B4-BE49-F238E27FC236}">
              <a16:creationId xmlns:a16="http://schemas.microsoft.com/office/drawing/2014/main" id="{2FD5ED2D-66ED-49AC-8BAD-395D39FAC793}"/>
            </a:ext>
          </a:extLst>
        </xdr:cNvPr>
        <xdr:cNvSpPr/>
      </xdr:nvSpPr>
      <xdr:spPr>
        <a:xfrm>
          <a:off x="1388745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9" name="フローチャート: 判断 788">
          <a:extLst>
            <a:ext uri="{FF2B5EF4-FFF2-40B4-BE49-F238E27FC236}">
              <a16:creationId xmlns:a16="http://schemas.microsoft.com/office/drawing/2014/main" id="{D4D06DFE-7DD0-4D4E-AA37-F2DCB71170CF}"/>
            </a:ext>
          </a:extLst>
        </xdr:cNvPr>
        <xdr:cNvSpPr/>
      </xdr:nvSpPr>
      <xdr:spPr>
        <a:xfrm>
          <a:off x="13093700" y="1722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0" name="フローチャート: 判断 789">
          <a:extLst>
            <a:ext uri="{FF2B5EF4-FFF2-40B4-BE49-F238E27FC236}">
              <a16:creationId xmlns:a16="http://schemas.microsoft.com/office/drawing/2014/main" id="{DAAAEE7E-73B9-4915-ACD3-0D3955356BD3}"/>
            </a:ext>
          </a:extLst>
        </xdr:cNvPr>
        <xdr:cNvSpPr/>
      </xdr:nvSpPr>
      <xdr:spPr>
        <a:xfrm>
          <a:off x="12299950" y="17258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61CB150D-9845-4B86-A905-76122649583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2D0256A7-FD15-4881-8A7E-9A457D96D8E2}"/>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F2E6E2AE-270F-4415-89C4-7E979534F49C}"/>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863EA103-D896-4230-8C1E-1CD5C1A5B19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889A8EA0-8B6D-437F-9F17-2FB5681A7A7E}"/>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96" name="楕円 795">
          <a:extLst>
            <a:ext uri="{FF2B5EF4-FFF2-40B4-BE49-F238E27FC236}">
              <a16:creationId xmlns:a16="http://schemas.microsoft.com/office/drawing/2014/main" id="{0F891BD0-2508-4032-938F-C5C2FED15F33}"/>
            </a:ext>
          </a:extLst>
        </xdr:cNvPr>
        <xdr:cNvSpPr/>
      </xdr:nvSpPr>
      <xdr:spPr>
        <a:xfrm>
          <a:off x="14649450" y="172161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797" name="【庁舎】&#10;有形固定資産減価償却率該当値テキスト">
          <a:extLst>
            <a:ext uri="{FF2B5EF4-FFF2-40B4-BE49-F238E27FC236}">
              <a16:creationId xmlns:a16="http://schemas.microsoft.com/office/drawing/2014/main" id="{9CE1C1A3-58E9-471A-940B-C77568AB3007}"/>
            </a:ext>
          </a:extLst>
        </xdr:cNvPr>
        <xdr:cNvSpPr txBox="1"/>
      </xdr:nvSpPr>
      <xdr:spPr>
        <a:xfrm>
          <a:off x="1473835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798" name="楕円 797">
          <a:extLst>
            <a:ext uri="{FF2B5EF4-FFF2-40B4-BE49-F238E27FC236}">
              <a16:creationId xmlns:a16="http://schemas.microsoft.com/office/drawing/2014/main" id="{FBF6B2EB-BF25-4D0C-BF09-EAF661DAFFD7}"/>
            </a:ext>
          </a:extLst>
        </xdr:cNvPr>
        <xdr:cNvSpPr/>
      </xdr:nvSpPr>
      <xdr:spPr>
        <a:xfrm>
          <a:off x="1388745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40277</xdr:rowOff>
    </xdr:to>
    <xdr:cxnSp macro="">
      <xdr:nvCxnSpPr>
        <xdr:cNvPr id="799" name="直線コネクタ 798">
          <a:extLst>
            <a:ext uri="{FF2B5EF4-FFF2-40B4-BE49-F238E27FC236}">
              <a16:creationId xmlns:a16="http://schemas.microsoft.com/office/drawing/2014/main" id="{32246D0F-9CD2-4FCE-AFD4-4B1AE4DA9E98}"/>
            </a:ext>
          </a:extLst>
        </xdr:cNvPr>
        <xdr:cNvCxnSpPr/>
      </xdr:nvCxnSpPr>
      <xdr:spPr>
        <a:xfrm flipV="1">
          <a:off x="13938250" y="17266920"/>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800" name="楕円 799">
          <a:extLst>
            <a:ext uri="{FF2B5EF4-FFF2-40B4-BE49-F238E27FC236}">
              <a16:creationId xmlns:a16="http://schemas.microsoft.com/office/drawing/2014/main" id="{54933EF4-6BBD-4B29-90EC-E8BA766E8D89}"/>
            </a:ext>
          </a:extLst>
        </xdr:cNvPr>
        <xdr:cNvSpPr/>
      </xdr:nvSpPr>
      <xdr:spPr>
        <a:xfrm>
          <a:off x="130937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72934</xdr:rowOff>
    </xdr:to>
    <xdr:cxnSp macro="">
      <xdr:nvCxnSpPr>
        <xdr:cNvPr id="801" name="直線コネクタ 800">
          <a:extLst>
            <a:ext uri="{FF2B5EF4-FFF2-40B4-BE49-F238E27FC236}">
              <a16:creationId xmlns:a16="http://schemas.microsoft.com/office/drawing/2014/main" id="{0D3AE1C4-AE10-42BB-A11C-7C8F61AC5C6F}"/>
            </a:ext>
          </a:extLst>
        </xdr:cNvPr>
        <xdr:cNvCxnSpPr/>
      </xdr:nvCxnSpPr>
      <xdr:spPr>
        <a:xfrm flipV="1">
          <a:off x="13144500" y="17299577"/>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802" name="楕円 801">
          <a:extLst>
            <a:ext uri="{FF2B5EF4-FFF2-40B4-BE49-F238E27FC236}">
              <a16:creationId xmlns:a16="http://schemas.microsoft.com/office/drawing/2014/main" id="{8EFA8B03-761D-4194-AA4D-9C8BF08A3A51}"/>
            </a:ext>
          </a:extLst>
        </xdr:cNvPr>
        <xdr:cNvSpPr/>
      </xdr:nvSpPr>
      <xdr:spPr>
        <a:xfrm>
          <a:off x="12299950" y="172814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72934</xdr:rowOff>
    </xdr:to>
    <xdr:cxnSp macro="">
      <xdr:nvCxnSpPr>
        <xdr:cNvPr id="803" name="直線コネクタ 802">
          <a:extLst>
            <a:ext uri="{FF2B5EF4-FFF2-40B4-BE49-F238E27FC236}">
              <a16:creationId xmlns:a16="http://schemas.microsoft.com/office/drawing/2014/main" id="{E491A3F5-25A9-4737-8302-1A6F7EF8C07C}"/>
            </a:ext>
          </a:extLst>
        </xdr:cNvPr>
        <xdr:cNvCxnSpPr/>
      </xdr:nvCxnSpPr>
      <xdr:spPr>
        <a:xfrm>
          <a:off x="12344400" y="1733223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04" name="n_1aveValue【庁舎】&#10;有形固定資産減価償却率">
          <a:extLst>
            <a:ext uri="{FF2B5EF4-FFF2-40B4-BE49-F238E27FC236}">
              <a16:creationId xmlns:a16="http://schemas.microsoft.com/office/drawing/2014/main" id="{71863C6C-59E9-4AF1-B939-0202AF2465FC}"/>
            </a:ext>
          </a:extLst>
        </xdr:cNvPr>
        <xdr:cNvSpPr txBox="1"/>
      </xdr:nvSpPr>
      <xdr:spPr>
        <a:xfrm>
          <a:off x="13742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805" name="n_2aveValue【庁舎】&#10;有形固定資産減価償却率">
          <a:extLst>
            <a:ext uri="{FF2B5EF4-FFF2-40B4-BE49-F238E27FC236}">
              <a16:creationId xmlns:a16="http://schemas.microsoft.com/office/drawing/2014/main" id="{F30C64FF-B998-4058-9948-D31A59A1E646}"/>
            </a:ext>
          </a:extLst>
        </xdr:cNvPr>
        <xdr:cNvSpPr txBox="1"/>
      </xdr:nvSpPr>
      <xdr:spPr>
        <a:xfrm>
          <a:off x="1296099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06" name="n_3aveValue【庁舎】&#10;有形固定資産減価償却率">
          <a:extLst>
            <a:ext uri="{FF2B5EF4-FFF2-40B4-BE49-F238E27FC236}">
              <a16:creationId xmlns:a16="http://schemas.microsoft.com/office/drawing/2014/main" id="{B45B9DDA-C8C3-4389-AAAF-3B98AE5450E8}"/>
            </a:ext>
          </a:extLst>
        </xdr:cNvPr>
        <xdr:cNvSpPr txBox="1"/>
      </xdr:nvSpPr>
      <xdr:spPr>
        <a:xfrm>
          <a:off x="121672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82204</xdr:rowOff>
    </xdr:from>
    <xdr:ext cx="405111" cy="259045"/>
    <xdr:sp macro="" textlink="">
      <xdr:nvSpPr>
        <xdr:cNvPr id="807" name="n_1mainValue【庁舎】&#10;有形固定資産減価償却率">
          <a:extLst>
            <a:ext uri="{FF2B5EF4-FFF2-40B4-BE49-F238E27FC236}">
              <a16:creationId xmlns:a16="http://schemas.microsoft.com/office/drawing/2014/main" id="{A947B9D4-CC46-4793-9EE3-570783233873}"/>
            </a:ext>
          </a:extLst>
        </xdr:cNvPr>
        <xdr:cNvSpPr txBox="1"/>
      </xdr:nvSpPr>
      <xdr:spPr>
        <a:xfrm>
          <a:off x="13742044" y="17341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8" name="n_2mainValue【庁舎】&#10;有形固定資産減価償却率">
          <a:extLst>
            <a:ext uri="{FF2B5EF4-FFF2-40B4-BE49-F238E27FC236}">
              <a16:creationId xmlns:a16="http://schemas.microsoft.com/office/drawing/2014/main" id="{4C9B7D98-D843-4A28-B414-4466250C93D7}"/>
            </a:ext>
          </a:extLst>
        </xdr:cNvPr>
        <xdr:cNvSpPr txBox="1"/>
      </xdr:nvSpPr>
      <xdr:spPr>
        <a:xfrm>
          <a:off x="12960994" y="1737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114861</xdr:rowOff>
    </xdr:from>
    <xdr:ext cx="405111" cy="259045"/>
    <xdr:sp macro="" textlink="">
      <xdr:nvSpPr>
        <xdr:cNvPr id="809" name="n_3mainValue【庁舎】&#10;有形固定資産減価償却率">
          <a:extLst>
            <a:ext uri="{FF2B5EF4-FFF2-40B4-BE49-F238E27FC236}">
              <a16:creationId xmlns:a16="http://schemas.microsoft.com/office/drawing/2014/main" id="{89AF9FA9-BD77-4D23-9BA7-105628D4B837}"/>
            </a:ext>
          </a:extLst>
        </xdr:cNvPr>
        <xdr:cNvSpPr txBox="1"/>
      </xdr:nvSpPr>
      <xdr:spPr>
        <a:xfrm>
          <a:off x="12167244" y="1737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a:extLst>
            <a:ext uri="{FF2B5EF4-FFF2-40B4-BE49-F238E27FC236}">
              <a16:creationId xmlns:a16="http://schemas.microsoft.com/office/drawing/2014/main" id="{2E3073DF-E3F2-4691-BCEF-BA4662F694F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a:extLst>
            <a:ext uri="{FF2B5EF4-FFF2-40B4-BE49-F238E27FC236}">
              <a16:creationId xmlns:a16="http://schemas.microsoft.com/office/drawing/2014/main" id="{69364F1B-2A2E-4960-A35B-EA61F1D44A7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a:extLst>
            <a:ext uri="{FF2B5EF4-FFF2-40B4-BE49-F238E27FC236}">
              <a16:creationId xmlns:a16="http://schemas.microsoft.com/office/drawing/2014/main" id="{8EF9C605-D8E4-41D6-94C7-CECDF054443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a:extLst>
            <a:ext uri="{FF2B5EF4-FFF2-40B4-BE49-F238E27FC236}">
              <a16:creationId xmlns:a16="http://schemas.microsoft.com/office/drawing/2014/main" id="{79B3C304-F2EA-4E12-BAB1-72C3ACED1EB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a:extLst>
            <a:ext uri="{FF2B5EF4-FFF2-40B4-BE49-F238E27FC236}">
              <a16:creationId xmlns:a16="http://schemas.microsoft.com/office/drawing/2014/main" id="{A35355DF-6973-46B3-9791-389B0206091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a:extLst>
            <a:ext uri="{FF2B5EF4-FFF2-40B4-BE49-F238E27FC236}">
              <a16:creationId xmlns:a16="http://schemas.microsoft.com/office/drawing/2014/main" id="{036E26CB-A2DD-4843-B8BE-752109AB8693}"/>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a:extLst>
            <a:ext uri="{FF2B5EF4-FFF2-40B4-BE49-F238E27FC236}">
              <a16:creationId xmlns:a16="http://schemas.microsoft.com/office/drawing/2014/main" id="{A9A6241E-C983-4BDD-B044-0267206AD90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a:extLst>
            <a:ext uri="{FF2B5EF4-FFF2-40B4-BE49-F238E27FC236}">
              <a16:creationId xmlns:a16="http://schemas.microsoft.com/office/drawing/2014/main" id="{73B10046-E866-4BCA-BDAE-74578276FA3E}"/>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a:extLst>
            <a:ext uri="{FF2B5EF4-FFF2-40B4-BE49-F238E27FC236}">
              <a16:creationId xmlns:a16="http://schemas.microsoft.com/office/drawing/2014/main" id="{5AE26107-651B-465D-B61A-73804EC5A7A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a:extLst>
            <a:ext uri="{FF2B5EF4-FFF2-40B4-BE49-F238E27FC236}">
              <a16:creationId xmlns:a16="http://schemas.microsoft.com/office/drawing/2014/main" id="{7DFC7D8B-B26F-4C36-ADCB-28C939227E36}"/>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a:extLst>
            <a:ext uri="{FF2B5EF4-FFF2-40B4-BE49-F238E27FC236}">
              <a16:creationId xmlns:a16="http://schemas.microsoft.com/office/drawing/2014/main" id="{5499697B-A21A-48A8-9C80-64BB864326C6}"/>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a:extLst>
            <a:ext uri="{FF2B5EF4-FFF2-40B4-BE49-F238E27FC236}">
              <a16:creationId xmlns:a16="http://schemas.microsoft.com/office/drawing/2014/main" id="{BF9A6E1E-01CD-4300-87A3-BAC6E6803ACB}"/>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a:extLst>
            <a:ext uri="{FF2B5EF4-FFF2-40B4-BE49-F238E27FC236}">
              <a16:creationId xmlns:a16="http://schemas.microsoft.com/office/drawing/2014/main" id="{7A580EBE-D75D-4812-A704-07AB8980298A}"/>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a:extLst>
            <a:ext uri="{FF2B5EF4-FFF2-40B4-BE49-F238E27FC236}">
              <a16:creationId xmlns:a16="http://schemas.microsoft.com/office/drawing/2014/main" id="{B6D6B7F6-9C70-4FA0-B3CE-7CAAF11A3C00}"/>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a:extLst>
            <a:ext uri="{FF2B5EF4-FFF2-40B4-BE49-F238E27FC236}">
              <a16:creationId xmlns:a16="http://schemas.microsoft.com/office/drawing/2014/main" id="{565E9014-EA3C-4B17-8F96-0A1115508F70}"/>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a:extLst>
            <a:ext uri="{FF2B5EF4-FFF2-40B4-BE49-F238E27FC236}">
              <a16:creationId xmlns:a16="http://schemas.microsoft.com/office/drawing/2014/main" id="{6F8FA48C-CB8C-4848-A2AC-B10EEA5624A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a:extLst>
            <a:ext uri="{FF2B5EF4-FFF2-40B4-BE49-F238E27FC236}">
              <a16:creationId xmlns:a16="http://schemas.microsoft.com/office/drawing/2014/main" id="{D7948E74-D89D-4CF0-BF47-41B94E6981FA}"/>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a:extLst>
            <a:ext uri="{FF2B5EF4-FFF2-40B4-BE49-F238E27FC236}">
              <a16:creationId xmlns:a16="http://schemas.microsoft.com/office/drawing/2014/main" id="{99A1745A-BFE8-4AEB-8FE0-B7065A568ACF}"/>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a:extLst>
            <a:ext uri="{FF2B5EF4-FFF2-40B4-BE49-F238E27FC236}">
              <a16:creationId xmlns:a16="http://schemas.microsoft.com/office/drawing/2014/main" id="{9A32C068-F4C3-486C-B552-425DBE7E6958}"/>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a:extLst>
            <a:ext uri="{FF2B5EF4-FFF2-40B4-BE49-F238E27FC236}">
              <a16:creationId xmlns:a16="http://schemas.microsoft.com/office/drawing/2014/main" id="{8F186B20-92A6-4E2B-8498-DE1D8F1ECD02}"/>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a:extLst>
            <a:ext uri="{FF2B5EF4-FFF2-40B4-BE49-F238E27FC236}">
              <a16:creationId xmlns:a16="http://schemas.microsoft.com/office/drawing/2014/main" id="{6EF70333-C61E-4FC4-A2DB-0262A9281685}"/>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a:extLst>
            <a:ext uri="{FF2B5EF4-FFF2-40B4-BE49-F238E27FC236}">
              <a16:creationId xmlns:a16="http://schemas.microsoft.com/office/drawing/2014/main" id="{95F28BCA-4FAF-49AC-91B6-8F6C281038BA}"/>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88510CAE-A8F0-4C0B-BA7B-9EA7B1B77F1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ADDFCA55-33E6-4937-B9C3-66FD855F13B9}"/>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6181888E-D3DE-4D76-B0D6-987E9FFC027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35" name="直線コネクタ 834">
          <a:extLst>
            <a:ext uri="{FF2B5EF4-FFF2-40B4-BE49-F238E27FC236}">
              <a16:creationId xmlns:a16="http://schemas.microsoft.com/office/drawing/2014/main" id="{57E9896D-1551-40E7-A5C9-10A94F276132}"/>
            </a:ext>
          </a:extLst>
        </xdr:cNvPr>
        <xdr:cNvCxnSpPr/>
      </xdr:nvCxnSpPr>
      <xdr:spPr>
        <a:xfrm flipV="1">
          <a:off x="19951064" y="166562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36" name="【庁舎】&#10;一人当たり面積最小値テキスト">
          <a:extLst>
            <a:ext uri="{FF2B5EF4-FFF2-40B4-BE49-F238E27FC236}">
              <a16:creationId xmlns:a16="http://schemas.microsoft.com/office/drawing/2014/main" id="{35A9825B-0004-49E1-80EB-EC971E8D8606}"/>
            </a:ext>
          </a:extLst>
        </xdr:cNvPr>
        <xdr:cNvSpPr txBox="1"/>
      </xdr:nvSpPr>
      <xdr:spPr>
        <a:xfrm>
          <a:off x="19989800" y="179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7" name="直線コネクタ 836">
          <a:extLst>
            <a:ext uri="{FF2B5EF4-FFF2-40B4-BE49-F238E27FC236}">
              <a16:creationId xmlns:a16="http://schemas.microsoft.com/office/drawing/2014/main" id="{3986F306-3DA5-4F77-9143-0249E0DE4331}"/>
            </a:ext>
          </a:extLst>
        </xdr:cNvPr>
        <xdr:cNvCxnSpPr/>
      </xdr:nvCxnSpPr>
      <xdr:spPr>
        <a:xfrm>
          <a:off x="19881850" y="17913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38" name="【庁舎】&#10;一人当たり面積最大値テキスト">
          <a:extLst>
            <a:ext uri="{FF2B5EF4-FFF2-40B4-BE49-F238E27FC236}">
              <a16:creationId xmlns:a16="http://schemas.microsoft.com/office/drawing/2014/main" id="{AB3CAC95-E19A-415C-8F51-84F7C94F4E08}"/>
            </a:ext>
          </a:extLst>
        </xdr:cNvPr>
        <xdr:cNvSpPr txBox="1"/>
      </xdr:nvSpPr>
      <xdr:spPr>
        <a:xfrm>
          <a:off x="19989800" y="164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39" name="直線コネクタ 838">
          <a:extLst>
            <a:ext uri="{FF2B5EF4-FFF2-40B4-BE49-F238E27FC236}">
              <a16:creationId xmlns:a16="http://schemas.microsoft.com/office/drawing/2014/main" id="{9BC140BB-96A4-4E5A-B304-C30AB375DD1D}"/>
            </a:ext>
          </a:extLst>
        </xdr:cNvPr>
        <xdr:cNvCxnSpPr/>
      </xdr:nvCxnSpPr>
      <xdr:spPr>
        <a:xfrm>
          <a:off x="19881850" y="16656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40" name="【庁舎】&#10;一人当たり面積平均値テキスト">
          <a:extLst>
            <a:ext uri="{FF2B5EF4-FFF2-40B4-BE49-F238E27FC236}">
              <a16:creationId xmlns:a16="http://schemas.microsoft.com/office/drawing/2014/main" id="{BE314A22-86E3-4578-AF9D-FDE0A686DA56}"/>
            </a:ext>
          </a:extLst>
        </xdr:cNvPr>
        <xdr:cNvSpPr txBox="1"/>
      </xdr:nvSpPr>
      <xdr:spPr>
        <a:xfrm>
          <a:off x="19989800" y="1750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1" name="フローチャート: 判断 840">
          <a:extLst>
            <a:ext uri="{FF2B5EF4-FFF2-40B4-BE49-F238E27FC236}">
              <a16:creationId xmlns:a16="http://schemas.microsoft.com/office/drawing/2014/main" id="{957ADE48-F300-4920-B2EB-5263A75BB0BE}"/>
            </a:ext>
          </a:extLst>
        </xdr:cNvPr>
        <xdr:cNvSpPr/>
      </xdr:nvSpPr>
      <xdr:spPr>
        <a:xfrm>
          <a:off x="1990090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2" name="フローチャート: 判断 841">
          <a:extLst>
            <a:ext uri="{FF2B5EF4-FFF2-40B4-BE49-F238E27FC236}">
              <a16:creationId xmlns:a16="http://schemas.microsoft.com/office/drawing/2014/main" id="{45565BE4-4693-44E3-9956-91531C2A0C71}"/>
            </a:ext>
          </a:extLst>
        </xdr:cNvPr>
        <xdr:cNvSpPr/>
      </xdr:nvSpPr>
      <xdr:spPr>
        <a:xfrm>
          <a:off x="19157950" y="175328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3" name="フローチャート: 判断 842">
          <a:extLst>
            <a:ext uri="{FF2B5EF4-FFF2-40B4-BE49-F238E27FC236}">
              <a16:creationId xmlns:a16="http://schemas.microsoft.com/office/drawing/2014/main" id="{52F023FB-2267-4A21-B89A-950FCCCB6D41}"/>
            </a:ext>
          </a:extLst>
        </xdr:cNvPr>
        <xdr:cNvSpPr/>
      </xdr:nvSpPr>
      <xdr:spPr>
        <a:xfrm>
          <a:off x="1834515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44" name="フローチャート: 判断 843">
          <a:extLst>
            <a:ext uri="{FF2B5EF4-FFF2-40B4-BE49-F238E27FC236}">
              <a16:creationId xmlns:a16="http://schemas.microsoft.com/office/drawing/2014/main" id="{0E5EF7DB-D860-4419-A209-913CACB4BD76}"/>
            </a:ext>
          </a:extLst>
        </xdr:cNvPr>
        <xdr:cNvSpPr/>
      </xdr:nvSpPr>
      <xdr:spPr>
        <a:xfrm>
          <a:off x="175514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5B3D0ACE-57B0-4029-9361-D0AC52DB260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AD4B154B-896C-4CD6-8F43-5213631C795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C114875E-7791-4DA8-9A06-18CE8F2563A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F447501C-F587-4696-B062-7C38F212BA1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1F93A9AD-A011-41B5-9680-6D5545B2E211}"/>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xdr:rowOff>
    </xdr:from>
    <xdr:to>
      <xdr:col>116</xdr:col>
      <xdr:colOff>114300</xdr:colOff>
      <xdr:row>105</xdr:row>
      <xdr:rowOff>109038</xdr:rowOff>
    </xdr:to>
    <xdr:sp macro="" textlink="">
      <xdr:nvSpPr>
        <xdr:cNvPr id="850" name="楕円 849">
          <a:extLst>
            <a:ext uri="{FF2B5EF4-FFF2-40B4-BE49-F238E27FC236}">
              <a16:creationId xmlns:a16="http://schemas.microsoft.com/office/drawing/2014/main" id="{807797B5-F145-484D-AD09-C47632800E3D}"/>
            </a:ext>
          </a:extLst>
        </xdr:cNvPr>
        <xdr:cNvSpPr/>
      </xdr:nvSpPr>
      <xdr:spPr>
        <a:xfrm>
          <a:off x="199009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30315</xdr:rowOff>
    </xdr:from>
    <xdr:ext cx="469744" cy="259045"/>
    <xdr:sp macro="" textlink="">
      <xdr:nvSpPr>
        <xdr:cNvPr id="851" name="【庁舎】&#10;一人当たり面積該当値テキスト">
          <a:extLst>
            <a:ext uri="{FF2B5EF4-FFF2-40B4-BE49-F238E27FC236}">
              <a16:creationId xmlns:a16="http://schemas.microsoft.com/office/drawing/2014/main" id="{3AD53C6A-466F-4CC0-A533-05C88D9CAE59}"/>
            </a:ext>
          </a:extLst>
        </xdr:cNvPr>
        <xdr:cNvSpPr txBox="1"/>
      </xdr:nvSpPr>
      <xdr:spPr>
        <a:xfrm>
          <a:off x="19989800" y="172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52" name="楕円 851">
          <a:extLst>
            <a:ext uri="{FF2B5EF4-FFF2-40B4-BE49-F238E27FC236}">
              <a16:creationId xmlns:a16="http://schemas.microsoft.com/office/drawing/2014/main" id="{3858E8D6-BA6C-4B0F-BF4B-FDE6B33BF1D2}"/>
            </a:ext>
          </a:extLst>
        </xdr:cNvPr>
        <xdr:cNvSpPr/>
      </xdr:nvSpPr>
      <xdr:spPr>
        <a:xfrm>
          <a:off x="19157950" y="1744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58238</xdr:rowOff>
    </xdr:from>
    <xdr:to>
      <xdr:col>116</xdr:col>
      <xdr:colOff>63500</xdr:colOff>
      <xdr:row>105</xdr:row>
      <xdr:rowOff>64770</xdr:rowOff>
    </xdr:to>
    <xdr:cxnSp macro="">
      <xdr:nvCxnSpPr>
        <xdr:cNvPr id="853" name="直線コネクタ 852">
          <a:extLst>
            <a:ext uri="{FF2B5EF4-FFF2-40B4-BE49-F238E27FC236}">
              <a16:creationId xmlns:a16="http://schemas.microsoft.com/office/drawing/2014/main" id="{EB7AD266-B73E-498B-A7AE-A8956BD8E4B9}"/>
            </a:ext>
          </a:extLst>
        </xdr:cNvPr>
        <xdr:cNvCxnSpPr/>
      </xdr:nvCxnSpPr>
      <xdr:spPr>
        <a:xfrm flipV="1">
          <a:off x="19202400" y="17488988"/>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54" name="楕円 853">
          <a:extLst>
            <a:ext uri="{FF2B5EF4-FFF2-40B4-BE49-F238E27FC236}">
              <a16:creationId xmlns:a16="http://schemas.microsoft.com/office/drawing/2014/main" id="{32D7ABB6-D33D-4597-A269-2DFC2330C6F3}"/>
            </a:ext>
          </a:extLst>
        </xdr:cNvPr>
        <xdr:cNvSpPr/>
      </xdr:nvSpPr>
      <xdr:spPr>
        <a:xfrm>
          <a:off x="1834515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68036</xdr:rowOff>
    </xdr:to>
    <xdr:cxnSp macro="">
      <xdr:nvCxnSpPr>
        <xdr:cNvPr id="855" name="直線コネクタ 854">
          <a:extLst>
            <a:ext uri="{FF2B5EF4-FFF2-40B4-BE49-F238E27FC236}">
              <a16:creationId xmlns:a16="http://schemas.microsoft.com/office/drawing/2014/main" id="{DECC51C4-7D5F-4DA6-B35A-F047742AB68A}"/>
            </a:ext>
          </a:extLst>
        </xdr:cNvPr>
        <xdr:cNvCxnSpPr/>
      </xdr:nvCxnSpPr>
      <xdr:spPr>
        <a:xfrm flipV="1">
          <a:off x="18395950" y="1749552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51526</xdr:rowOff>
    </xdr:from>
    <xdr:to>
      <xdr:col>102</xdr:col>
      <xdr:colOff>165100</xdr:colOff>
      <xdr:row>104</xdr:row>
      <xdr:rowOff>153126</xdr:rowOff>
    </xdr:to>
    <xdr:sp macro="" textlink="">
      <xdr:nvSpPr>
        <xdr:cNvPr id="856" name="楕円 855">
          <a:extLst>
            <a:ext uri="{FF2B5EF4-FFF2-40B4-BE49-F238E27FC236}">
              <a16:creationId xmlns:a16="http://schemas.microsoft.com/office/drawing/2014/main" id="{51EFC24C-9C86-4AAE-A88B-DA6A5E972359}"/>
            </a:ext>
          </a:extLst>
        </xdr:cNvPr>
        <xdr:cNvSpPr/>
      </xdr:nvSpPr>
      <xdr:spPr>
        <a:xfrm>
          <a:off x="175514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102326</xdr:rowOff>
    </xdr:from>
    <xdr:to>
      <xdr:col>107</xdr:col>
      <xdr:colOff>50800</xdr:colOff>
      <xdr:row>105</xdr:row>
      <xdr:rowOff>68036</xdr:rowOff>
    </xdr:to>
    <xdr:cxnSp macro="">
      <xdr:nvCxnSpPr>
        <xdr:cNvPr id="857" name="直線コネクタ 856">
          <a:extLst>
            <a:ext uri="{FF2B5EF4-FFF2-40B4-BE49-F238E27FC236}">
              <a16:creationId xmlns:a16="http://schemas.microsoft.com/office/drawing/2014/main" id="{C7DC2661-6D5E-48CF-ABA5-FCA4812F289B}"/>
            </a:ext>
          </a:extLst>
        </xdr:cNvPr>
        <xdr:cNvCxnSpPr/>
      </xdr:nvCxnSpPr>
      <xdr:spPr>
        <a:xfrm>
          <a:off x="17602200" y="17361626"/>
          <a:ext cx="79375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58" name="n_1aveValue【庁舎】&#10;一人当たり面積">
          <a:extLst>
            <a:ext uri="{FF2B5EF4-FFF2-40B4-BE49-F238E27FC236}">
              <a16:creationId xmlns:a16="http://schemas.microsoft.com/office/drawing/2014/main" id="{9ACF7F15-3BB1-4BDF-8707-29DA434776E2}"/>
            </a:ext>
          </a:extLst>
        </xdr:cNvPr>
        <xdr:cNvSpPr txBox="1"/>
      </xdr:nvSpPr>
      <xdr:spPr>
        <a:xfrm>
          <a:off x="18980227" y="1762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59" name="n_2aveValue【庁舎】&#10;一人当たり面積">
          <a:extLst>
            <a:ext uri="{FF2B5EF4-FFF2-40B4-BE49-F238E27FC236}">
              <a16:creationId xmlns:a16="http://schemas.microsoft.com/office/drawing/2014/main" id="{6B80BBEA-35A5-4AFD-8168-A1BDEC263F56}"/>
            </a:ext>
          </a:extLst>
        </xdr:cNvPr>
        <xdr:cNvSpPr txBox="1"/>
      </xdr:nvSpPr>
      <xdr:spPr>
        <a:xfrm>
          <a:off x="18180127" y="176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11991</xdr:rowOff>
    </xdr:from>
    <xdr:ext cx="469744" cy="259045"/>
    <xdr:sp macro="" textlink="">
      <xdr:nvSpPr>
        <xdr:cNvPr id="860" name="n_3aveValue【庁舎】&#10;一人当たり面積">
          <a:extLst>
            <a:ext uri="{FF2B5EF4-FFF2-40B4-BE49-F238E27FC236}">
              <a16:creationId xmlns:a16="http://schemas.microsoft.com/office/drawing/2014/main" id="{C64AB4C3-2FB0-4076-9E33-B99078DB0B27}"/>
            </a:ext>
          </a:extLst>
        </xdr:cNvPr>
        <xdr:cNvSpPr txBox="1"/>
      </xdr:nvSpPr>
      <xdr:spPr>
        <a:xfrm>
          <a:off x="17386377" y="1744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61" name="n_1mainValue【庁舎】&#10;一人当たり面積">
          <a:extLst>
            <a:ext uri="{FF2B5EF4-FFF2-40B4-BE49-F238E27FC236}">
              <a16:creationId xmlns:a16="http://schemas.microsoft.com/office/drawing/2014/main" id="{E1EF0333-1600-4928-A7EC-28806A915F56}"/>
            </a:ext>
          </a:extLst>
        </xdr:cNvPr>
        <xdr:cNvSpPr txBox="1"/>
      </xdr:nvSpPr>
      <xdr:spPr>
        <a:xfrm>
          <a:off x="18980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62" name="n_2mainValue【庁舎】&#10;一人当たり面積">
          <a:extLst>
            <a:ext uri="{FF2B5EF4-FFF2-40B4-BE49-F238E27FC236}">
              <a16:creationId xmlns:a16="http://schemas.microsoft.com/office/drawing/2014/main" id="{D6A9B09B-AD1E-4E68-9F81-349C46D8ED10}"/>
            </a:ext>
          </a:extLst>
        </xdr:cNvPr>
        <xdr:cNvSpPr txBox="1"/>
      </xdr:nvSpPr>
      <xdr:spPr>
        <a:xfrm>
          <a:off x="1818012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169653</xdr:rowOff>
    </xdr:from>
    <xdr:ext cx="469744" cy="259045"/>
    <xdr:sp macro="" textlink="">
      <xdr:nvSpPr>
        <xdr:cNvPr id="863" name="n_3mainValue【庁舎】&#10;一人当たり面積">
          <a:extLst>
            <a:ext uri="{FF2B5EF4-FFF2-40B4-BE49-F238E27FC236}">
              <a16:creationId xmlns:a16="http://schemas.microsoft.com/office/drawing/2014/main" id="{669B8EFD-335E-4829-820D-C7FECCDDBF76}"/>
            </a:ext>
          </a:extLst>
        </xdr:cNvPr>
        <xdr:cNvSpPr txBox="1"/>
      </xdr:nvSpPr>
      <xdr:spPr>
        <a:xfrm>
          <a:off x="17386377" y="17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98B69AF8-FB1F-4B5E-BA2B-346FF93793D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E4BF8606-6533-449C-979A-33370C2D7997}"/>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5A7C230B-4D06-45DC-9930-CBD0D2142EF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類似団体と比較して、特に有形固定資産減価償却率が高くなっている施設は、図書館、体育館・プール、一般廃棄物処理施設、保健センターであり、いずれも前年度と比較して高くなっている。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し尿処理施設については、施設の老朽化が進んでいることから、広域連携による業務委託を行うとともに、除却工事を進め</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。また、体育館・プールについても計画的な維持保全により、長寿命化を図る。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今後、大規模改修を予定している施設もあるため、維持管理にかかる経費の増加に留意しつつ、引き続き、効果的・効率的な施設運営を行っていく。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89,093
88,135
224.80
33,470,588
32,823,164
558,628
18,773,029
41,660,278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と全国平均の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及び京都府平均の</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をやや上回っているところであるが、類似団体平均の</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からは下回っている。平成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年度以降は、同水準を維持してきており、平成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年度についても、前年度と同数値である。</a:t>
          </a:r>
        </a:p>
        <a:p>
          <a:r>
            <a:rPr kumimoji="1" lang="ja-JP" altLang="en-US" sz="1300">
              <a:latin typeface="ＭＳ Ｐゴシック" panose="020B0600070205080204" pitchFamily="50" charset="-128"/>
              <a:ea typeface="ＭＳ Ｐゴシック" panose="020B0600070205080204" pitchFamily="50" charset="-128"/>
            </a:rPr>
            <a:t>　今後も、収納率向上対策等の取り組みにより、歳入の確保を図るとともに、人件費や物件費など歳出の更なる見直しを実施することで、財政基盤の強化に努める。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将来的な財政見通しに基づき、人件費や繰出金など経常経費の徹底した削減を図ってきたところであるが、公債費や補助費等の増加等の要因により、類似団体平均及び全国平均を下回っている。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ポイント改善しており、今後も継続して経常経費の削減を図るとともに、事業見直しを行うことで健全な財政運営を進め、財政構造の弾力性の確保に努める。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75692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6256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75692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191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133604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673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類似団体平均、全国平均、京都府平均のいずれと比較しても下回っている。　</a:t>
          </a:r>
        </a:p>
        <a:p>
          <a:r>
            <a:rPr kumimoji="1" lang="ja-JP" altLang="en-US" sz="1300">
              <a:latin typeface="ＭＳ Ｐゴシック" panose="020B0600070205080204" pitchFamily="50" charset="-128"/>
              <a:ea typeface="ＭＳ Ｐゴシック" panose="020B0600070205080204" pitchFamily="50" charset="-128"/>
            </a:rPr>
            <a:t>　前年度と比較して悪化している要因は、多発した災害への対応等による人件費の増加である。</a:t>
          </a:r>
        </a:p>
        <a:p>
          <a:r>
            <a:rPr kumimoji="1" lang="ja-JP" altLang="en-US" sz="1300">
              <a:latin typeface="ＭＳ Ｐゴシック" panose="020B0600070205080204" pitchFamily="50" charset="-128"/>
              <a:ea typeface="ＭＳ Ｐゴシック" panose="020B0600070205080204" pitchFamily="50" charset="-128"/>
            </a:rPr>
            <a:t>　今後、各公共施設の経年劣化に伴う修繕料等の増加が予想される中、個別施設計画の策定を推進し、各施設の状況を踏まえた上で、経費の削減を図る。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73654</xdr:rowOff>
    </xdr:from>
    <xdr:to>
      <xdr:col>23</xdr:col>
      <xdr:colOff>133350</xdr:colOff>
      <xdr:row>83</xdr:row>
      <xdr:rowOff>110694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4004"/>
          <a:ext cx="838200" cy="3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57153</xdr:rowOff>
    </xdr:from>
    <xdr:to>
      <xdr:col>19</xdr:col>
      <xdr:colOff>133350</xdr:colOff>
      <xdr:row>83</xdr:row>
      <xdr:rowOff>73654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87503"/>
          <a:ext cx="889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57153</xdr:rowOff>
    </xdr:from>
    <xdr:to>
      <xdr:col>15</xdr:col>
      <xdr:colOff>82550</xdr:colOff>
      <xdr:row>83</xdr:row>
      <xdr:rowOff>108683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87503"/>
          <a:ext cx="889000" cy="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85158</xdr:rowOff>
    </xdr:from>
    <xdr:to>
      <xdr:col>11</xdr:col>
      <xdr:colOff>31750</xdr:colOff>
      <xdr:row>83</xdr:row>
      <xdr:rowOff>108683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15508"/>
          <a:ext cx="889000" cy="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59894</xdr:rowOff>
    </xdr:from>
    <xdr:to>
      <xdr:col>23</xdr:col>
      <xdr:colOff>184150</xdr:colOff>
      <xdr:row>83</xdr:row>
      <xdr:rowOff>161494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76421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3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22854</xdr:rowOff>
    </xdr:from>
    <xdr:to>
      <xdr:col>19</xdr:col>
      <xdr:colOff>184150</xdr:colOff>
      <xdr:row>83</xdr:row>
      <xdr:rowOff>124454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134631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2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6353</xdr:rowOff>
    </xdr:from>
    <xdr:to>
      <xdr:col>15</xdr:col>
      <xdr:colOff>133350</xdr:colOff>
      <xdr:row>83</xdr:row>
      <xdr:rowOff>107953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118130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0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57883</xdr:rowOff>
    </xdr:from>
    <xdr:to>
      <xdr:col>11</xdr:col>
      <xdr:colOff>82550</xdr:colOff>
      <xdr:row>83</xdr:row>
      <xdr:rowOff>159483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169660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34358</xdr:rowOff>
    </xdr:from>
    <xdr:to>
      <xdr:col>7</xdr:col>
      <xdr:colOff>31750</xdr:colOff>
      <xdr:row>83</xdr:row>
      <xdr:rowOff>135958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146135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3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は、類似団体平均</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をやや上回るが、全国市平均</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と比較すると同水準にあるといえる。今後も、より一層、給与の適正化に努める。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497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京都府平均のいずれと比較しても下回っている。これは、毎年、事務事業の見直し等を行うとともに、亀岡市行財政改革大綱に基づく、職員の定員管理の適切な推進と、スリムで強靭な組織・人員体制の構築を図ってきた成果である。</a:t>
          </a:r>
        </a:p>
        <a:p>
          <a:r>
            <a:rPr kumimoji="1" lang="ja-JP" altLang="en-US" sz="1300">
              <a:latin typeface="ＭＳ Ｐゴシック" panose="020B0600070205080204" pitchFamily="50" charset="-128"/>
              <a:ea typeface="ＭＳ Ｐゴシック" panose="020B0600070205080204" pitchFamily="50" charset="-128"/>
            </a:rPr>
            <a:t>　今後も、事業・組織の見直し等により、更なる職員数の適正化に取り組む。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107844</xdr:rowOff>
    </xdr:from>
    <xdr:to>
      <xdr:col>81</xdr:col>
      <xdr:colOff>44450</xdr:colOff>
      <xdr:row>60</xdr:row>
      <xdr:rowOff>152082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484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107844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908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79693</xdr:rowOff>
    </xdr:from>
    <xdr:to>
      <xdr:col>72</xdr:col>
      <xdr:colOff>203200</xdr:colOff>
      <xdr:row>60</xdr:row>
      <xdr:rowOff>103822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66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79693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5663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73359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57044</xdr:rowOff>
    </xdr:from>
    <xdr:to>
      <xdr:col>77</xdr:col>
      <xdr:colOff>95250</xdr:colOff>
      <xdr:row>60</xdr:row>
      <xdr:rowOff>158644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168821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1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53022</xdr:rowOff>
    </xdr:from>
    <xdr:to>
      <xdr:col>73</xdr:col>
      <xdr:colOff>44450</xdr:colOff>
      <xdr:row>60</xdr:row>
      <xdr:rowOff>154622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164799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28893</xdr:rowOff>
    </xdr:from>
    <xdr:to>
      <xdr:col>68</xdr:col>
      <xdr:colOff>203200</xdr:colOff>
      <xdr:row>60</xdr:row>
      <xdr:rowOff>130493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類似団体平均、全国平均、京都府平均のいずれと比較しても上回っている。近年の借入分で元金償還が開始された市債の影響等で、実質公債費比率が増加傾向にある。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ポイントの悪化となるが、単年度比較では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ポイント悪化していることから、今後の実質公債費比率の改善を図るため、新たな市債発行額が償還額を上回らないよう抑制に努める。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160528</xdr:rowOff>
    </xdr:from>
    <xdr:to>
      <xdr:col>81</xdr:col>
      <xdr:colOff>44450</xdr:colOff>
      <xdr:row>43</xdr:row>
      <xdr:rowOff>18034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3614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107442</xdr:rowOff>
    </xdr:from>
    <xdr:to>
      <xdr:col>77</xdr:col>
      <xdr:colOff>44450</xdr:colOff>
      <xdr:row>42</xdr:row>
      <xdr:rowOff>160528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3083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88138</xdr:rowOff>
    </xdr:from>
    <xdr:to>
      <xdr:col>72</xdr:col>
      <xdr:colOff>203200</xdr:colOff>
      <xdr:row>42</xdr:row>
      <xdr:rowOff>107442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890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92964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890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110761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56642</xdr:rowOff>
    </xdr:from>
    <xdr:to>
      <xdr:col>73</xdr:col>
      <xdr:colOff>44450</xdr:colOff>
      <xdr:row>42</xdr:row>
      <xdr:rowOff>158242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143019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類似団体平均、全国平均、京都府平均のいずれと比較しても上回っている。前年度と比較して改善した主な要因は、病院事業における経常利益が増加したことなどによるものである。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今後についても、新たな市債発行額が償還額を上回らないよう抑制に努め、類似団体平均及び全国平均との差を縮められるよう、より一層、財政健全化に努める。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73558</xdr:rowOff>
    </xdr:from>
    <xdr:to>
      <xdr:col>81</xdr:col>
      <xdr:colOff>44450</xdr:colOff>
      <xdr:row>22</xdr:row>
      <xdr:rowOff>65227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674008"/>
          <a:ext cx="8382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5385</xdr:rowOff>
    </xdr:from>
    <xdr:to>
      <xdr:col>77</xdr:col>
      <xdr:colOff>44450</xdr:colOff>
      <xdr:row>22</xdr:row>
      <xdr:rowOff>65227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777285"/>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5385</xdr:rowOff>
    </xdr:from>
    <xdr:to>
      <xdr:col>72</xdr:col>
      <xdr:colOff>203200</xdr:colOff>
      <xdr:row>22</xdr:row>
      <xdr:rowOff>119278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777285"/>
          <a:ext cx="889000" cy="1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119278</xdr:rowOff>
    </xdr:from>
    <xdr:to>
      <xdr:col>68</xdr:col>
      <xdr:colOff>152400</xdr:colOff>
      <xdr:row>23</xdr:row>
      <xdr:rowOff>29870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89117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22758</xdr:rowOff>
    </xdr:from>
    <xdr:to>
      <xdr:col>81</xdr:col>
      <xdr:colOff>95250</xdr:colOff>
      <xdr:row>21</xdr:row>
      <xdr:rowOff>124358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6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166285</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59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14427</xdr:rowOff>
    </xdr:from>
    <xdr:to>
      <xdr:col>77</xdr:col>
      <xdr:colOff>95250</xdr:colOff>
      <xdr:row>22</xdr:row>
      <xdr:rowOff>116027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100804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87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126035</xdr:rowOff>
    </xdr:from>
    <xdr:to>
      <xdr:col>73</xdr:col>
      <xdr:colOff>44450</xdr:colOff>
      <xdr:row>22</xdr:row>
      <xdr:rowOff>56185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7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40962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8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68478</xdr:rowOff>
    </xdr:from>
    <xdr:to>
      <xdr:col>68</xdr:col>
      <xdr:colOff>203200</xdr:colOff>
      <xdr:row>22</xdr:row>
      <xdr:rowOff>170078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8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154855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92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150520</xdr:rowOff>
    </xdr:from>
    <xdr:to>
      <xdr:col>64</xdr:col>
      <xdr:colOff>152400</xdr:colOff>
      <xdr:row>23</xdr:row>
      <xdr:rowOff>80670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9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65447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400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89,093
88,135
224.80
33,470,588
32,823,164
558,628
18,773,029
41,660,278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類似団体平均、全国平均、京都府平均のいずれと比較しても下回っている。</a:t>
          </a:r>
        </a:p>
        <a:p>
          <a:r>
            <a:rPr kumimoji="1" lang="ja-JP" altLang="en-US" sz="1300">
              <a:latin typeface="ＭＳ Ｐゴシック" panose="020B0600070205080204" pitchFamily="50" charset="-128"/>
              <a:ea typeface="ＭＳ Ｐゴシック" panose="020B0600070205080204" pitchFamily="50" charset="-128"/>
            </a:rPr>
            <a:t>　これは、亀岡市行財政改革大綱に基づき、職員の定員管理の適切な推進を図るとともに、経費の見直しなどを進めた成果である。</a:t>
          </a:r>
        </a:p>
        <a:p>
          <a:r>
            <a:rPr kumimoji="1" lang="ja-JP" altLang="en-US" sz="1300">
              <a:latin typeface="ＭＳ Ｐゴシック" panose="020B0600070205080204" pitchFamily="50" charset="-128"/>
              <a:ea typeface="ＭＳ Ｐゴシック" panose="020B0600070205080204" pitchFamily="50" charset="-128"/>
            </a:rPr>
            <a:t>　今後も徹底した内部改革を進めることで、人件費の削減に努める。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類似団体平均、全国平均を大きく下回っているが、京都府平均と比較すると同水準である。</a:t>
          </a:r>
        </a:p>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ポイント増加しているが、電算関連経費等の必要最低限の経費増加によるものである。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今後も、住民サービスを低下させないことを最優先とし、民間委託等によるコスト削減など、事務事業の見直しや内部事務経費等の削減を継続的に進める。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97282</xdr:rowOff>
    </xdr:from>
    <xdr:to>
      <xdr:col>82</xdr:col>
      <xdr:colOff>107950</xdr:colOff>
      <xdr:row>13</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26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13</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26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143002</xdr:rowOff>
    </xdr:from>
    <xdr:to>
      <xdr:col>73</xdr:col>
      <xdr:colOff>180975</xdr:colOff>
      <xdr:row>14</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7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xdr:rowOff>
    </xdr:from>
    <xdr:to>
      <xdr:col>69</xdr:col>
      <xdr:colOff>92075</xdr:colOff>
      <xdr:row>14</xdr:row>
      <xdr:rowOff>62992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08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92202</xdr:rowOff>
    </xdr:from>
    <xdr:to>
      <xdr:col>82</xdr:col>
      <xdr:colOff>158750</xdr:colOff>
      <xdr:row>14</xdr:row>
      <xdr:rowOff>22352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108729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46482</xdr:rowOff>
    </xdr:from>
    <xdr:to>
      <xdr:col>78</xdr:col>
      <xdr:colOff>120650</xdr:colOff>
      <xdr:row>13</xdr:row>
      <xdr:rowOff>148082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158259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92202</xdr:rowOff>
    </xdr:from>
    <xdr:to>
      <xdr:col>74</xdr:col>
      <xdr:colOff>31750</xdr:colOff>
      <xdr:row>14</xdr:row>
      <xdr:rowOff>22352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32529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128778</xdr:rowOff>
    </xdr:from>
    <xdr:to>
      <xdr:col>69</xdr:col>
      <xdr:colOff>142875</xdr:colOff>
      <xdr:row>14</xdr:row>
      <xdr:rowOff>58928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69105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xdr:rowOff>
    </xdr:from>
    <xdr:to>
      <xdr:col>65</xdr:col>
      <xdr:colOff>53975</xdr:colOff>
      <xdr:row>14</xdr:row>
      <xdr:rowOff>113792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123969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a:t>
          </a:r>
        </a:p>
        <a:p>
          <a:r>
            <a:rPr kumimoji="1" lang="ja-JP" altLang="en-US" sz="1300">
              <a:latin typeface="ＭＳ Ｐゴシック" panose="020B0600070205080204" pitchFamily="50" charset="-128"/>
              <a:ea typeface="ＭＳ Ｐゴシック" panose="020B0600070205080204" pitchFamily="50" charset="-128"/>
            </a:rPr>
            <a:t>　近年減少傾向であるが、少子高齢化対策、子育て・教育環境の充実等による社会保障給付費の増加が予想されるため、今後も国の各種制度の見直し等を注視しながら対応し、給付費等の抑制に努める。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55</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類似団体平均において下回っているが、全国平均、京都府平均において上回っている。</a:t>
          </a:r>
        </a:p>
        <a:p>
          <a:r>
            <a:rPr kumimoji="1" lang="ja-JP" altLang="en-US" sz="1300">
              <a:latin typeface="ＭＳ Ｐゴシック" panose="020B0600070205080204" pitchFamily="50" charset="-128"/>
              <a:ea typeface="ＭＳ Ｐゴシック" panose="020B0600070205080204" pitchFamily="50" charset="-128"/>
            </a:rPr>
            <a:t>　前年度と比較すると減少している主な要因は、地域下水道事業特別会計を下水道事業会計（法適用）に統合したことなどによる繰出金の減少である。</a:t>
          </a:r>
        </a:p>
        <a:p>
          <a:r>
            <a:rPr kumimoji="1" lang="ja-JP" altLang="en-US" sz="1300">
              <a:latin typeface="ＭＳ Ｐゴシック" panose="020B0600070205080204" pitchFamily="50" charset="-128"/>
              <a:ea typeface="ＭＳ Ｐゴシック" panose="020B0600070205080204" pitchFamily="50" charset="-128"/>
            </a:rPr>
            <a:t>　今後も、公営企業の健全な運営により、負担額を減らしていくよう努める。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38826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812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38826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681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171087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68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162923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0083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74403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7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120287</xdr:rowOff>
    </xdr:from>
    <xdr:to>
      <xdr:col>69</xdr:col>
      <xdr:colOff>142875</xdr:colOff>
      <xdr:row>56</xdr:row>
      <xdr:rowOff>50437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112123</xdr:rowOff>
    </xdr:from>
    <xdr:to>
      <xdr:col>65</xdr:col>
      <xdr:colOff>53975</xdr:colOff>
      <xdr:row>57</xdr:row>
      <xdr:rowOff>42273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27050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類似団体平均、全国平均、京都府平均すべてにおいて、上回っている。</a:t>
          </a:r>
        </a:p>
        <a:p>
          <a:r>
            <a:rPr kumimoji="1" lang="ja-JP" altLang="en-US" sz="1300">
              <a:latin typeface="ＭＳ Ｐゴシック" panose="020B0600070205080204" pitchFamily="50" charset="-128"/>
              <a:ea typeface="ＭＳ Ｐゴシック" panose="020B0600070205080204" pitchFamily="50" charset="-128"/>
            </a:rPr>
            <a:t>　毎年、当初予算編成において、補助金等の支出見直しを行っているが、一部事務組合等への負担金が補助費等の占める割合を高くしている。</a:t>
          </a:r>
        </a:p>
        <a:p>
          <a:r>
            <a:rPr kumimoji="1" lang="ja-JP" altLang="en-US" sz="1300">
              <a:latin typeface="ＭＳ Ｐゴシック" panose="020B0600070205080204" pitchFamily="50" charset="-128"/>
              <a:ea typeface="ＭＳ Ｐゴシック" panose="020B0600070205080204" pitchFamily="50" charset="-128"/>
            </a:rPr>
            <a:t>　なお、公営企業においては、経営戦略を策定し、経営の安定化を進める中で、継続的に補助費等の削減に努める。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107406</xdr:rowOff>
    </xdr:from>
    <xdr:to>
      <xdr:col>82</xdr:col>
      <xdr:colOff>107950</xdr:colOff>
      <xdr:row>38</xdr:row>
      <xdr:rowOff>113937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22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107406</xdr:rowOff>
    </xdr:from>
    <xdr:to>
      <xdr:col>78</xdr:col>
      <xdr:colOff>69850</xdr:colOff>
      <xdr:row>38</xdr:row>
      <xdr:rowOff>120469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225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120469</xdr:rowOff>
    </xdr:from>
    <xdr:to>
      <xdr:col>73</xdr:col>
      <xdr:colOff>180975</xdr:colOff>
      <xdr:row>38</xdr:row>
      <xdr:rowOff>120469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35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xdr:rowOff>
    </xdr:from>
    <xdr:to>
      <xdr:col>69</xdr:col>
      <xdr:colOff>92075</xdr:colOff>
      <xdr:row>38</xdr:row>
      <xdr:rowOff>120469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52453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63137</xdr:rowOff>
    </xdr:from>
    <xdr:to>
      <xdr:col>82</xdr:col>
      <xdr:colOff>158750</xdr:colOff>
      <xdr:row>38</xdr:row>
      <xdr:rowOff>164737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35214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56606</xdr:rowOff>
    </xdr:from>
    <xdr:to>
      <xdr:col>78</xdr:col>
      <xdr:colOff>120650</xdr:colOff>
      <xdr:row>38</xdr:row>
      <xdr:rowOff>158206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142983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5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69669</xdr:rowOff>
    </xdr:from>
    <xdr:to>
      <xdr:col>74</xdr:col>
      <xdr:colOff>31750</xdr:colOff>
      <xdr:row>38</xdr:row>
      <xdr:rowOff>171269</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156046</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69669</xdr:rowOff>
    </xdr:from>
    <xdr:to>
      <xdr:col>69</xdr:col>
      <xdr:colOff>142875</xdr:colOff>
      <xdr:row>38</xdr:row>
      <xdr:rowOff>171269</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156046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130084</xdr:rowOff>
    </xdr:from>
    <xdr:to>
      <xdr:col>65</xdr:col>
      <xdr:colOff>53975</xdr:colOff>
      <xdr:row>38</xdr:row>
      <xdr:rowOff>60234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45011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a:t>
          </a:r>
        </a:p>
        <a:p>
          <a:r>
            <a:rPr kumimoji="1" lang="ja-JP" altLang="en-US" sz="1300">
              <a:latin typeface="ＭＳ Ｐゴシック" panose="020B0600070205080204" pitchFamily="50" charset="-128"/>
              <a:ea typeface="ＭＳ Ｐゴシック" panose="020B0600070205080204" pitchFamily="50" charset="-128"/>
            </a:rPr>
            <a:t>　これまでの大型建設事業による元金償還が開始された市債の影響等で、公債費の占める割合が年々、上昇してきている。</a:t>
          </a:r>
        </a:p>
        <a:p>
          <a:r>
            <a:rPr kumimoji="1" lang="ja-JP" altLang="en-US" sz="1300">
              <a:latin typeface="ＭＳ Ｐゴシック" panose="020B0600070205080204" pitchFamily="50" charset="-128"/>
              <a:ea typeface="ＭＳ Ｐゴシック" panose="020B0600070205080204" pitchFamily="50" charset="-128"/>
            </a:rPr>
            <a:t>　大型建設事業については、ピークを過ぎているものの、今後も、中期財政見通しを作成する中で、元金償還を上回らない市債発行に努める。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641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19558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5412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113285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76216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62485</xdr:rowOff>
    </xdr:from>
    <xdr:to>
      <xdr:col>11</xdr:col>
      <xdr:colOff>60325</xdr:colOff>
      <xdr:row>78</xdr:row>
      <xdr:rowOff>164085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148862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a:t>
          </a:r>
        </a:p>
        <a:p>
          <a:r>
            <a:rPr kumimoji="1" lang="ja-JP" altLang="en-US" sz="1300">
              <a:latin typeface="ＭＳ Ｐゴシック" panose="020B0600070205080204" pitchFamily="50" charset="-128"/>
              <a:ea typeface="ＭＳ Ｐゴシック" panose="020B0600070205080204" pitchFamily="50" charset="-128"/>
            </a:rPr>
            <a:t>　人件費、扶助費、物件費、その他については、類似団体平均を下回っているが、補助費等については、上回っているため、重点的に補助金の見直しを図ることが必要である。</a:t>
          </a:r>
        </a:p>
        <a:p>
          <a:r>
            <a:rPr kumimoji="1" lang="ja-JP" altLang="en-US" sz="1300">
              <a:latin typeface="ＭＳ Ｐゴシック" panose="020B0600070205080204" pitchFamily="50" charset="-128"/>
              <a:ea typeface="ＭＳ Ｐゴシック" panose="020B0600070205080204" pitchFamily="50" charset="-128"/>
            </a:rPr>
            <a:t>　今後も、事業の見直しや内部経費の削減等を行い、更なる財政の健全化に取り組んでいく。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152146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532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67563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537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87357</xdr:rowOff>
    </xdr:from>
    <xdr:to>
      <xdr:col>29</xdr:col>
      <xdr:colOff>127000</xdr:colOff>
      <xdr:row>16</xdr:row>
      <xdr:rowOff>98120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8182"/>
          <a:ext cx="6477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98120</xdr:rowOff>
    </xdr:from>
    <xdr:to>
      <xdr:col>26</xdr:col>
      <xdr:colOff>50800</xdr:colOff>
      <xdr:row>16</xdr:row>
      <xdr:rowOff>121133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8945"/>
          <a:ext cx="698500" cy="2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104464</xdr:rowOff>
    </xdr:from>
    <xdr:to>
      <xdr:col>22</xdr:col>
      <xdr:colOff>114300</xdr:colOff>
      <xdr:row>16</xdr:row>
      <xdr:rowOff>121133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95289"/>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104464</xdr:rowOff>
    </xdr:from>
    <xdr:to>
      <xdr:col>18</xdr:col>
      <xdr:colOff>177800</xdr:colOff>
      <xdr:row>16</xdr:row>
      <xdr:rowOff>110331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5289"/>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36557</xdr:rowOff>
    </xdr:from>
    <xdr:to>
      <xdr:col>29</xdr:col>
      <xdr:colOff>177800</xdr:colOff>
      <xdr:row>16</xdr:row>
      <xdr:rowOff>138157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53084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47320</xdr:rowOff>
    </xdr:from>
    <xdr:to>
      <xdr:col>26</xdr:col>
      <xdr:colOff>101600</xdr:colOff>
      <xdr:row>16</xdr:row>
      <xdr:rowOff>148920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159097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7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70333</xdr:rowOff>
    </xdr:from>
    <xdr:to>
      <xdr:col>22</xdr:col>
      <xdr:colOff>165100</xdr:colOff>
      <xdr:row>17</xdr:row>
      <xdr:rowOff>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53664</xdr:rowOff>
    </xdr:from>
    <xdr:to>
      <xdr:col>19</xdr:col>
      <xdr:colOff>38100</xdr:colOff>
      <xdr:row>16</xdr:row>
      <xdr:rowOff>155264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140041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59531</xdr:rowOff>
    </xdr:from>
    <xdr:to>
      <xdr:col>15</xdr:col>
      <xdr:colOff>101600</xdr:colOff>
      <xdr:row>16</xdr:row>
      <xdr:rowOff>161131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171308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202014</xdr:rowOff>
    </xdr:from>
    <xdr:to>
      <xdr:col>29</xdr:col>
      <xdr:colOff>127000</xdr:colOff>
      <xdr:row>34</xdr:row>
      <xdr:rowOff>229576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69464"/>
          <a:ext cx="647700" cy="2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229576</xdr:rowOff>
    </xdr:from>
    <xdr:to>
      <xdr:col>26</xdr:col>
      <xdr:colOff>50800</xdr:colOff>
      <xdr:row>34</xdr:row>
      <xdr:rowOff>332119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97026"/>
          <a:ext cx="698500" cy="10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329050</xdr:rowOff>
    </xdr:from>
    <xdr:to>
      <xdr:col>22</xdr:col>
      <xdr:colOff>114300</xdr:colOff>
      <xdr:row>34</xdr:row>
      <xdr:rowOff>332119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96500"/>
          <a:ext cx="698500" cy="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329050</xdr:rowOff>
    </xdr:from>
    <xdr:to>
      <xdr:col>18</xdr:col>
      <xdr:colOff>177800</xdr:colOff>
      <xdr:row>35</xdr:row>
      <xdr:rowOff>101332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96500"/>
          <a:ext cx="698500" cy="11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79203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151214</xdr:rowOff>
    </xdr:from>
    <xdr:to>
      <xdr:col>29</xdr:col>
      <xdr:colOff>177800</xdr:colOff>
      <xdr:row>34</xdr:row>
      <xdr:rowOff>252814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339191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6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178776</xdr:rowOff>
    </xdr:from>
    <xdr:to>
      <xdr:col>26</xdr:col>
      <xdr:colOff>101600</xdr:colOff>
      <xdr:row>34</xdr:row>
      <xdr:rowOff>280376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290553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1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281319</xdr:rowOff>
    </xdr:from>
    <xdr:to>
      <xdr:col>22</xdr:col>
      <xdr:colOff>165100</xdr:colOff>
      <xdr:row>35</xdr:row>
      <xdr:rowOff>40019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4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50197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1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278250</xdr:rowOff>
    </xdr:from>
    <xdr:to>
      <xdr:col>19</xdr:col>
      <xdr:colOff>38100</xdr:colOff>
      <xdr:row>35</xdr:row>
      <xdr:rowOff>36950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4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47127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50532</xdr:rowOff>
    </xdr:from>
    <xdr:to>
      <xdr:col>15</xdr:col>
      <xdr:colOff>101600</xdr:colOff>
      <xdr:row>35</xdr:row>
      <xdr:rowOff>152132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6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162308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2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89,093
88,135
224.80
33,470,588
32,823,164
558,628
18,773,029
41,660,278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158750</xdr:rowOff>
    </xdr:from>
    <xdr:to>
      <xdr:col>24</xdr:col>
      <xdr:colOff>63500</xdr:colOff>
      <xdr:row>37</xdr:row>
      <xdr:rowOff>6541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0950"/>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6541</xdr:rowOff>
    </xdr:from>
    <xdr:to>
      <xdr:col>19</xdr:col>
      <xdr:colOff>177800</xdr:colOff>
      <xdr:row>37</xdr:row>
      <xdr:rowOff>40507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0191"/>
          <a:ext cx="8890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131566</xdr:rowOff>
    </xdr:from>
    <xdr:to>
      <xdr:col>15</xdr:col>
      <xdr:colOff>50800</xdr:colOff>
      <xdr:row>37</xdr:row>
      <xdr:rowOff>40507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376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131566</xdr:rowOff>
    </xdr:from>
    <xdr:to>
      <xdr:col>10</xdr:col>
      <xdr:colOff>114300</xdr:colOff>
      <xdr:row>37</xdr:row>
      <xdr:rowOff>7074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3766"/>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127191</xdr:rowOff>
    </xdr:from>
    <xdr:to>
      <xdr:col>20</xdr:col>
      <xdr:colOff>38100</xdr:colOff>
      <xdr:row>37</xdr:row>
      <xdr:rowOff>57341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73868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161157</xdr:rowOff>
    </xdr:from>
    <xdr:to>
      <xdr:col>15</xdr:col>
      <xdr:colOff>101600</xdr:colOff>
      <xdr:row>37</xdr:row>
      <xdr:rowOff>91307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107834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80766</xdr:rowOff>
    </xdr:from>
    <xdr:to>
      <xdr:col>10</xdr:col>
      <xdr:colOff>165100</xdr:colOff>
      <xdr:row>37</xdr:row>
      <xdr:rowOff>10916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2043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127724</xdr:rowOff>
    </xdr:from>
    <xdr:to>
      <xdr:col>6</xdr:col>
      <xdr:colOff>38100</xdr:colOff>
      <xdr:row>37</xdr:row>
      <xdr:rowOff>57874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49001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30978</xdr:rowOff>
    </xdr:from>
    <xdr:to>
      <xdr:col>24</xdr:col>
      <xdr:colOff>63500</xdr:colOff>
      <xdr:row>56</xdr:row>
      <xdr:rowOff>65679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32178"/>
          <a:ext cx="8382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50866</xdr:rowOff>
    </xdr:from>
    <xdr:to>
      <xdr:col>19</xdr:col>
      <xdr:colOff>177800</xdr:colOff>
      <xdr:row>56</xdr:row>
      <xdr:rowOff>65679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52066"/>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13444</xdr:rowOff>
    </xdr:from>
    <xdr:to>
      <xdr:col>15</xdr:col>
      <xdr:colOff>50800</xdr:colOff>
      <xdr:row>56</xdr:row>
      <xdr:rowOff>50866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14644"/>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13444</xdr:rowOff>
    </xdr:from>
    <xdr:to>
      <xdr:col>10</xdr:col>
      <xdr:colOff>114300</xdr:colOff>
      <xdr:row>56</xdr:row>
      <xdr:rowOff>58433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14644"/>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151628</xdr:rowOff>
    </xdr:from>
    <xdr:to>
      <xdr:col>24</xdr:col>
      <xdr:colOff>114300</xdr:colOff>
      <xdr:row>56</xdr:row>
      <xdr:rowOff>81778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8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130055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14879</xdr:rowOff>
    </xdr:from>
    <xdr:to>
      <xdr:col>20</xdr:col>
      <xdr:colOff>38100</xdr:colOff>
      <xdr:row>56</xdr:row>
      <xdr:rowOff>116479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107606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xdr:rowOff>
    </xdr:from>
    <xdr:to>
      <xdr:col>15</xdr:col>
      <xdr:colOff>101600</xdr:colOff>
      <xdr:row>56</xdr:row>
      <xdr:rowOff>101666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92793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134094</xdr:rowOff>
    </xdr:from>
    <xdr:to>
      <xdr:col>10</xdr:col>
      <xdr:colOff>165100</xdr:colOff>
      <xdr:row>56</xdr:row>
      <xdr:rowOff>64244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55371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7633</xdr:rowOff>
    </xdr:from>
    <xdr:to>
      <xdr:col>6</xdr:col>
      <xdr:colOff>38100</xdr:colOff>
      <xdr:row>56</xdr:row>
      <xdr:rowOff>109233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100360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53381</xdr:rowOff>
    </xdr:from>
    <xdr:to>
      <xdr:col>24</xdr:col>
      <xdr:colOff>63500</xdr:colOff>
      <xdr:row>78</xdr:row>
      <xdr:rowOff>61382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2648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61382</xdr:rowOff>
    </xdr:from>
    <xdr:to>
      <xdr:col>19</xdr:col>
      <xdr:colOff>177800</xdr:colOff>
      <xdr:row>78</xdr:row>
      <xdr:rowOff>62708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3448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39070</xdr:rowOff>
    </xdr:from>
    <xdr:to>
      <xdr:col>15</xdr:col>
      <xdr:colOff>50800</xdr:colOff>
      <xdr:row>78</xdr:row>
      <xdr:rowOff>62708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12170"/>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157668</xdr:rowOff>
    </xdr:from>
    <xdr:to>
      <xdr:col>10</xdr:col>
      <xdr:colOff>114300</xdr:colOff>
      <xdr:row>78</xdr:row>
      <xdr:rowOff>39070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59318"/>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2581</xdr:rowOff>
    </xdr:from>
    <xdr:to>
      <xdr:col>24</xdr:col>
      <xdr:colOff>114300</xdr:colOff>
      <xdr:row>78</xdr:row>
      <xdr:rowOff>104181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88958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9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10582</xdr:rowOff>
    </xdr:from>
    <xdr:to>
      <xdr:col>20</xdr:col>
      <xdr:colOff>38100</xdr:colOff>
      <xdr:row>78</xdr:row>
      <xdr:rowOff>112182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103309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11908</xdr:rowOff>
    </xdr:from>
    <xdr:to>
      <xdr:col>15</xdr:col>
      <xdr:colOff>101600</xdr:colOff>
      <xdr:row>78</xdr:row>
      <xdr:rowOff>113508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104635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159720</xdr:rowOff>
    </xdr:from>
    <xdr:to>
      <xdr:col>10</xdr:col>
      <xdr:colOff>165100</xdr:colOff>
      <xdr:row>78</xdr:row>
      <xdr:rowOff>89870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80997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5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106868</xdr:rowOff>
    </xdr:from>
    <xdr:to>
      <xdr:col>6</xdr:col>
      <xdr:colOff>38100</xdr:colOff>
      <xdr:row>78</xdr:row>
      <xdr:rowOff>37018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28145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51887</xdr:rowOff>
    </xdr:from>
    <xdr:to>
      <xdr:col>24</xdr:col>
      <xdr:colOff>63500</xdr:colOff>
      <xdr:row>96</xdr:row>
      <xdr:rowOff>105837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11087"/>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51887</xdr:rowOff>
    </xdr:from>
    <xdr:to>
      <xdr:col>19</xdr:col>
      <xdr:colOff>177800</xdr:colOff>
      <xdr:row>96</xdr:row>
      <xdr:rowOff>63484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11087"/>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63484</xdr:rowOff>
    </xdr:from>
    <xdr:to>
      <xdr:col>15</xdr:col>
      <xdr:colOff>50800</xdr:colOff>
      <xdr:row>96</xdr:row>
      <xdr:rowOff>120817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22684"/>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120817</xdr:rowOff>
    </xdr:from>
    <xdr:to>
      <xdr:col>10</xdr:col>
      <xdr:colOff>114300</xdr:colOff>
      <xdr:row>96</xdr:row>
      <xdr:rowOff>146786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80017"/>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10444</xdr:rowOff>
    </xdr:from>
    <xdr:to>
      <xdr:col>10</xdr:col>
      <xdr:colOff>165100</xdr:colOff>
      <xdr:row>96</xdr:row>
      <xdr:rowOff>112044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128571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55037</xdr:rowOff>
    </xdr:from>
    <xdr:to>
      <xdr:col>24</xdr:col>
      <xdr:colOff>114300</xdr:colOff>
      <xdr:row>96</xdr:row>
      <xdr:rowOff>156637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33464</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1087</xdr:rowOff>
    </xdr:from>
    <xdr:to>
      <xdr:col>20</xdr:col>
      <xdr:colOff>38100</xdr:colOff>
      <xdr:row>96</xdr:row>
      <xdr:rowOff>102687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93814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12684</xdr:rowOff>
    </xdr:from>
    <xdr:to>
      <xdr:col>15</xdr:col>
      <xdr:colOff>101600</xdr:colOff>
      <xdr:row>96</xdr:row>
      <xdr:rowOff>114284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105411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6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70017</xdr:rowOff>
    </xdr:from>
    <xdr:to>
      <xdr:col>10</xdr:col>
      <xdr:colOff>165100</xdr:colOff>
      <xdr:row>97</xdr:row>
      <xdr:rowOff>167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162744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95986</xdr:rowOff>
    </xdr:from>
    <xdr:to>
      <xdr:col>6</xdr:col>
      <xdr:colOff>38100</xdr:colOff>
      <xdr:row>97</xdr:row>
      <xdr:rowOff>26136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42663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80793</xdr:rowOff>
    </xdr:from>
    <xdr:to>
      <xdr:col>55</xdr:col>
      <xdr:colOff>0</xdr:colOff>
      <xdr:row>35</xdr:row>
      <xdr:rowOff>106210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81543"/>
          <a:ext cx="8382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106210</xdr:rowOff>
    </xdr:from>
    <xdr:to>
      <xdr:col>50</xdr:col>
      <xdr:colOff>114300</xdr:colOff>
      <xdr:row>35</xdr:row>
      <xdr:rowOff>120883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06960"/>
          <a:ext cx="889000" cy="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103810</xdr:rowOff>
    </xdr:from>
    <xdr:to>
      <xdr:col>45</xdr:col>
      <xdr:colOff>177800</xdr:colOff>
      <xdr:row>35</xdr:row>
      <xdr:rowOff>120883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04560"/>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103810</xdr:rowOff>
    </xdr:from>
    <xdr:to>
      <xdr:col>41</xdr:col>
      <xdr:colOff>50800</xdr:colOff>
      <xdr:row>36</xdr:row>
      <xdr:rowOff>25529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04560"/>
          <a:ext cx="889000" cy="9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155595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29993</xdr:rowOff>
    </xdr:from>
    <xdr:to>
      <xdr:col>55</xdr:col>
      <xdr:colOff>50800</xdr:colOff>
      <xdr:row>35</xdr:row>
      <xdr:rowOff>131593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52870</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55410</xdr:rowOff>
    </xdr:from>
    <xdr:to>
      <xdr:col>50</xdr:col>
      <xdr:colOff>165100</xdr:colOff>
      <xdr:row>35</xdr:row>
      <xdr:rowOff>157010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2087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8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70083</xdr:rowOff>
    </xdr:from>
    <xdr:to>
      <xdr:col>46</xdr:col>
      <xdr:colOff>38100</xdr:colOff>
      <xdr:row>36</xdr:row>
      <xdr:rowOff>233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8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53010</xdr:rowOff>
    </xdr:from>
    <xdr:to>
      <xdr:col>41</xdr:col>
      <xdr:colOff>101600</xdr:colOff>
      <xdr:row>35</xdr:row>
      <xdr:rowOff>154610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171137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8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146179</xdr:rowOff>
    </xdr:from>
    <xdr:to>
      <xdr:col>36</xdr:col>
      <xdr:colOff>165100</xdr:colOff>
      <xdr:row>36</xdr:row>
      <xdr:rowOff>76329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4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92856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2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22469</xdr:rowOff>
    </xdr:from>
    <xdr:to>
      <xdr:col>55</xdr:col>
      <xdr:colOff>0</xdr:colOff>
      <xdr:row>57</xdr:row>
      <xdr:rowOff>161911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95119"/>
          <a:ext cx="838200" cy="13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22469</xdr:rowOff>
    </xdr:from>
    <xdr:to>
      <xdr:col>50</xdr:col>
      <xdr:colOff>114300</xdr:colOff>
      <xdr:row>58</xdr:row>
      <xdr:rowOff>3990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95119"/>
          <a:ext cx="889000" cy="1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80597</xdr:rowOff>
    </xdr:from>
    <xdr:to>
      <xdr:col>45</xdr:col>
      <xdr:colOff>177800</xdr:colOff>
      <xdr:row>58</xdr:row>
      <xdr:rowOff>3990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53247"/>
          <a:ext cx="889000" cy="9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128243</xdr:rowOff>
    </xdr:from>
    <xdr:to>
      <xdr:col>41</xdr:col>
      <xdr:colOff>50800</xdr:colOff>
      <xdr:row>57</xdr:row>
      <xdr:rowOff>80597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29443"/>
          <a:ext cx="889000" cy="1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128174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111111</xdr:rowOff>
    </xdr:from>
    <xdr:to>
      <xdr:col>55</xdr:col>
      <xdr:colOff>50800</xdr:colOff>
      <xdr:row>58</xdr:row>
      <xdr:rowOff>41261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143119</xdr:rowOff>
    </xdr:from>
    <xdr:to>
      <xdr:col>50</xdr:col>
      <xdr:colOff>165100</xdr:colOff>
      <xdr:row>57</xdr:row>
      <xdr:rowOff>73269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89796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124640</xdr:rowOff>
    </xdr:from>
    <xdr:to>
      <xdr:col>46</xdr:col>
      <xdr:colOff>38100</xdr:colOff>
      <xdr:row>58</xdr:row>
      <xdr:rowOff>54790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45917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29797</xdr:rowOff>
    </xdr:from>
    <xdr:to>
      <xdr:col>41</xdr:col>
      <xdr:colOff>101600</xdr:colOff>
      <xdr:row>57</xdr:row>
      <xdr:rowOff>131397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122524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77443</xdr:rowOff>
    </xdr:from>
    <xdr:to>
      <xdr:col>36</xdr:col>
      <xdr:colOff>165100</xdr:colOff>
      <xdr:row>57</xdr:row>
      <xdr:rowOff>7593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24120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4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68562</xdr:rowOff>
    </xdr:from>
    <xdr:to>
      <xdr:col>55</xdr:col>
      <xdr:colOff>0</xdr:colOff>
      <xdr:row>79</xdr:row>
      <xdr:rowOff>74146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613112"/>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68562</xdr:rowOff>
    </xdr:from>
    <xdr:to>
      <xdr:col>50</xdr:col>
      <xdr:colOff>114300</xdr:colOff>
      <xdr:row>79</xdr:row>
      <xdr:rowOff>89528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613112"/>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75812</xdr:rowOff>
    </xdr:from>
    <xdr:to>
      <xdr:col>45</xdr:col>
      <xdr:colOff>177800</xdr:colOff>
      <xdr:row>79</xdr:row>
      <xdr:rowOff>89528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62036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75735</xdr:rowOff>
    </xdr:from>
    <xdr:to>
      <xdr:col>41</xdr:col>
      <xdr:colOff>50800</xdr:colOff>
      <xdr:row>79</xdr:row>
      <xdr:rowOff>75812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6202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23346</xdr:rowOff>
    </xdr:from>
    <xdr:to>
      <xdr:col>55</xdr:col>
      <xdr:colOff>50800</xdr:colOff>
      <xdr:row>79</xdr:row>
      <xdr:rowOff>124946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109723</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8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17762</xdr:rowOff>
    </xdr:from>
    <xdr:to>
      <xdr:col>50</xdr:col>
      <xdr:colOff>165100</xdr:colOff>
      <xdr:row>79</xdr:row>
      <xdr:rowOff>119362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110489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38728</xdr:rowOff>
    </xdr:from>
    <xdr:to>
      <xdr:col>46</xdr:col>
      <xdr:colOff>38100</xdr:colOff>
      <xdr:row>79</xdr:row>
      <xdr:rowOff>140328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131455</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7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25012</xdr:rowOff>
    </xdr:from>
    <xdr:to>
      <xdr:col>41</xdr:col>
      <xdr:colOff>101600</xdr:colOff>
      <xdr:row>79</xdr:row>
      <xdr:rowOff>126612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117739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6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24935</xdr:rowOff>
    </xdr:from>
    <xdr:to>
      <xdr:col>36</xdr:col>
      <xdr:colOff>165100</xdr:colOff>
      <xdr:row>79</xdr:row>
      <xdr:rowOff>126535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117662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6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18836</xdr:rowOff>
    </xdr:from>
    <xdr:to>
      <xdr:col>55</xdr:col>
      <xdr:colOff>0</xdr:colOff>
      <xdr:row>97</xdr:row>
      <xdr:rowOff>32258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49486"/>
          <a:ext cx="8382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32258</xdr:rowOff>
    </xdr:from>
    <xdr:to>
      <xdr:col>50</xdr:col>
      <xdr:colOff>114300</xdr:colOff>
      <xdr:row>97</xdr:row>
      <xdr:rowOff>115615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62908"/>
          <a:ext cx="889000" cy="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131649</xdr:rowOff>
    </xdr:from>
    <xdr:to>
      <xdr:col>45</xdr:col>
      <xdr:colOff>177800</xdr:colOff>
      <xdr:row>97</xdr:row>
      <xdr:rowOff>115615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19399"/>
          <a:ext cx="889000" cy="32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131649</xdr:rowOff>
    </xdr:from>
    <xdr:to>
      <xdr:col>41</xdr:col>
      <xdr:colOff>50800</xdr:colOff>
      <xdr:row>95</xdr:row>
      <xdr:rowOff>156062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19399"/>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139486</xdr:rowOff>
    </xdr:from>
    <xdr:to>
      <xdr:col>55</xdr:col>
      <xdr:colOff>50800</xdr:colOff>
      <xdr:row>97</xdr:row>
      <xdr:rowOff>69636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162363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152908</xdr:rowOff>
    </xdr:from>
    <xdr:to>
      <xdr:col>50</xdr:col>
      <xdr:colOff>165100</xdr:colOff>
      <xdr:row>97</xdr:row>
      <xdr:rowOff>83058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74185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64815</xdr:rowOff>
    </xdr:from>
    <xdr:to>
      <xdr:col>46</xdr:col>
      <xdr:colOff>38100</xdr:colOff>
      <xdr:row>97</xdr:row>
      <xdr:rowOff>166415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80849</xdr:rowOff>
    </xdr:from>
    <xdr:to>
      <xdr:col>41</xdr:col>
      <xdr:colOff>101600</xdr:colOff>
      <xdr:row>96</xdr:row>
      <xdr:rowOff>10999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27526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105262</xdr:rowOff>
    </xdr:from>
    <xdr:to>
      <xdr:col>36</xdr:col>
      <xdr:colOff>165100</xdr:colOff>
      <xdr:row>96</xdr:row>
      <xdr:rowOff>35412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51939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6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162598</xdr:rowOff>
    </xdr:from>
    <xdr:to>
      <xdr:col>85</xdr:col>
      <xdr:colOff>127000</xdr:colOff>
      <xdr:row>39</xdr:row>
      <xdr:rowOff>35687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77698"/>
          <a:ext cx="8382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28448</xdr:rowOff>
    </xdr:from>
    <xdr:to>
      <xdr:col>81</xdr:col>
      <xdr:colOff>50800</xdr:colOff>
      <xdr:row>39</xdr:row>
      <xdr:rowOff>35687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499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124193</xdr:rowOff>
    </xdr:from>
    <xdr:to>
      <xdr:col>76</xdr:col>
      <xdr:colOff>114300</xdr:colOff>
      <xdr:row>39</xdr:row>
      <xdr:rowOff>28448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39293"/>
          <a:ext cx="889000" cy="7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79807</xdr:rowOff>
    </xdr:from>
    <xdr:to>
      <xdr:col>71</xdr:col>
      <xdr:colOff>177800</xdr:colOff>
      <xdr:row>38</xdr:row>
      <xdr:rowOff>124193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594907"/>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111798</xdr:rowOff>
    </xdr:from>
    <xdr:to>
      <xdr:col>85</xdr:col>
      <xdr:colOff>177800</xdr:colOff>
      <xdr:row>39</xdr:row>
      <xdr:rowOff>41948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156337</xdr:rowOff>
    </xdr:from>
    <xdr:to>
      <xdr:col>81</xdr:col>
      <xdr:colOff>101600</xdr:colOff>
      <xdr:row>39</xdr:row>
      <xdr:rowOff>86487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77614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149098</xdr:rowOff>
    </xdr:from>
    <xdr:to>
      <xdr:col>76</xdr:col>
      <xdr:colOff>165100</xdr:colOff>
      <xdr:row>39</xdr:row>
      <xdr:rowOff>79248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70375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73393</xdr:rowOff>
    </xdr:from>
    <xdr:to>
      <xdr:col>72</xdr:col>
      <xdr:colOff>38100</xdr:colOff>
      <xdr:row>39</xdr:row>
      <xdr:rowOff>3543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166120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6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29007</xdr:rowOff>
    </xdr:from>
    <xdr:to>
      <xdr:col>67</xdr:col>
      <xdr:colOff>101600</xdr:colOff>
      <xdr:row>38</xdr:row>
      <xdr:rowOff>130607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121734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127913</xdr:rowOff>
    </xdr:from>
    <xdr:to>
      <xdr:col>85</xdr:col>
      <xdr:colOff>127000</xdr:colOff>
      <xdr:row>75</xdr:row>
      <xdr:rowOff>147915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8666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122369</xdr:rowOff>
    </xdr:from>
    <xdr:to>
      <xdr:col>81</xdr:col>
      <xdr:colOff>50800</xdr:colOff>
      <xdr:row>75</xdr:row>
      <xdr:rowOff>147915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81119"/>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122369</xdr:rowOff>
    </xdr:from>
    <xdr:to>
      <xdr:col>76</xdr:col>
      <xdr:colOff>114300</xdr:colOff>
      <xdr:row>75</xdr:row>
      <xdr:rowOff>162317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81119"/>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162317</xdr:rowOff>
    </xdr:from>
    <xdr:to>
      <xdr:col>71</xdr:col>
      <xdr:colOff>177800</xdr:colOff>
      <xdr:row>76</xdr:row>
      <xdr:rowOff>71092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021067"/>
          <a:ext cx="889000" cy="8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77113</xdr:rowOff>
    </xdr:from>
    <xdr:to>
      <xdr:col>85</xdr:col>
      <xdr:colOff>177800</xdr:colOff>
      <xdr:row>76</xdr:row>
      <xdr:rowOff>7263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99990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8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97115</xdr:rowOff>
    </xdr:from>
    <xdr:to>
      <xdr:col>81</xdr:col>
      <xdr:colOff>101600</xdr:colOff>
      <xdr:row>76</xdr:row>
      <xdr:rowOff>27265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43792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71569</xdr:rowOff>
    </xdr:from>
    <xdr:to>
      <xdr:col>76</xdr:col>
      <xdr:colOff>165100</xdr:colOff>
      <xdr:row>76</xdr:row>
      <xdr:rowOff>1719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18246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7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111517</xdr:rowOff>
    </xdr:from>
    <xdr:to>
      <xdr:col>72</xdr:col>
      <xdr:colOff>38100</xdr:colOff>
      <xdr:row>76</xdr:row>
      <xdr:rowOff>41667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32794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20292</xdr:rowOff>
    </xdr:from>
    <xdr:to>
      <xdr:col>67</xdr:col>
      <xdr:colOff>101600</xdr:colOff>
      <xdr:row>76</xdr:row>
      <xdr:rowOff>121892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113019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41763</xdr:rowOff>
    </xdr:from>
    <xdr:to>
      <xdr:col>85</xdr:col>
      <xdr:colOff>127000</xdr:colOff>
      <xdr:row>98</xdr:row>
      <xdr:rowOff>87770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843863"/>
          <a:ext cx="838200" cy="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87770</xdr:rowOff>
    </xdr:from>
    <xdr:to>
      <xdr:col>81</xdr:col>
      <xdr:colOff>50800</xdr:colOff>
      <xdr:row>98</xdr:row>
      <xdr:rowOff>131527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89870"/>
          <a:ext cx="8890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131527</xdr:rowOff>
    </xdr:from>
    <xdr:to>
      <xdr:col>76</xdr:col>
      <xdr:colOff>114300</xdr:colOff>
      <xdr:row>98</xdr:row>
      <xdr:rowOff>170027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33627"/>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166084</xdr:rowOff>
    </xdr:from>
    <xdr:to>
      <xdr:col>71</xdr:col>
      <xdr:colOff>177800</xdr:colOff>
      <xdr:row>98</xdr:row>
      <xdr:rowOff>170027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68184"/>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162413</xdr:rowOff>
    </xdr:from>
    <xdr:to>
      <xdr:col>85</xdr:col>
      <xdr:colOff>177800</xdr:colOff>
      <xdr:row>98</xdr:row>
      <xdr:rowOff>92563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140840</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36970</xdr:rowOff>
    </xdr:from>
    <xdr:to>
      <xdr:col>81</xdr:col>
      <xdr:colOff>101600</xdr:colOff>
      <xdr:row>98</xdr:row>
      <xdr:rowOff>138570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129697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80727</xdr:rowOff>
    </xdr:from>
    <xdr:to>
      <xdr:col>76</xdr:col>
      <xdr:colOff>165100</xdr:colOff>
      <xdr:row>99</xdr:row>
      <xdr:rowOff>10877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2004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119227</xdr:rowOff>
    </xdr:from>
    <xdr:to>
      <xdr:col>72</xdr:col>
      <xdr:colOff>38100</xdr:colOff>
      <xdr:row>99</xdr:row>
      <xdr:rowOff>49377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2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40504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1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115284</xdr:rowOff>
    </xdr:from>
    <xdr:to>
      <xdr:col>67</xdr:col>
      <xdr:colOff>101600</xdr:colOff>
      <xdr:row>99</xdr:row>
      <xdr:rowOff>45434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36561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1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155811</xdr:rowOff>
    </xdr:from>
    <xdr:to>
      <xdr:col>116</xdr:col>
      <xdr:colOff>63500</xdr:colOff>
      <xdr:row>38</xdr:row>
      <xdr:rowOff>164628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70911"/>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164628</xdr:rowOff>
    </xdr:from>
    <xdr:to>
      <xdr:col>111</xdr:col>
      <xdr:colOff>177800</xdr:colOff>
      <xdr:row>38</xdr:row>
      <xdr:rowOff>165608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7972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43579</xdr:rowOff>
    </xdr:from>
    <xdr:to>
      <xdr:col>107</xdr:col>
      <xdr:colOff>50800</xdr:colOff>
      <xdr:row>38</xdr:row>
      <xdr:rowOff>165608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387229"/>
          <a:ext cx="889000" cy="2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161798</xdr:rowOff>
    </xdr:from>
    <xdr:to>
      <xdr:col>102</xdr:col>
      <xdr:colOff>114300</xdr:colOff>
      <xdr:row>37</xdr:row>
      <xdr:rowOff>43579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5991098"/>
          <a:ext cx="889000" cy="39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112285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105011</xdr:rowOff>
    </xdr:from>
    <xdr:to>
      <xdr:col>116</xdr:col>
      <xdr:colOff>114300</xdr:colOff>
      <xdr:row>39</xdr:row>
      <xdr:rowOff>35161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64388</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113828</xdr:rowOff>
    </xdr:from>
    <xdr:to>
      <xdr:col>112</xdr:col>
      <xdr:colOff>38100</xdr:colOff>
      <xdr:row>39</xdr:row>
      <xdr:rowOff>43978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60505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40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114808</xdr:rowOff>
    </xdr:from>
    <xdr:to>
      <xdr:col>107</xdr:col>
      <xdr:colOff>101600</xdr:colOff>
      <xdr:row>39</xdr:row>
      <xdr:rowOff>44958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61485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164229</xdr:rowOff>
    </xdr:from>
    <xdr:to>
      <xdr:col>102</xdr:col>
      <xdr:colOff>165100</xdr:colOff>
      <xdr:row>37</xdr:row>
      <xdr:rowOff>94379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3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110906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1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110998</xdr:rowOff>
    </xdr:from>
    <xdr:to>
      <xdr:col>98</xdr:col>
      <xdr:colOff>38100</xdr:colOff>
      <xdr:row>35</xdr:row>
      <xdr:rowOff>41148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57675</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42850</xdr:rowOff>
    </xdr:from>
    <xdr:to>
      <xdr:col>116</xdr:col>
      <xdr:colOff>63500</xdr:colOff>
      <xdr:row>59</xdr:row>
      <xdr:rowOff>43955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8400"/>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42164</xdr:rowOff>
    </xdr:from>
    <xdr:to>
      <xdr:col>111</xdr:col>
      <xdr:colOff>177800</xdr:colOff>
      <xdr:row>59</xdr:row>
      <xdr:rowOff>42850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577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42164</xdr:rowOff>
    </xdr:from>
    <xdr:to>
      <xdr:col>107</xdr:col>
      <xdr:colOff>50800</xdr:colOff>
      <xdr:row>59</xdr:row>
      <xdr:rowOff>42507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5771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29972</xdr:rowOff>
    </xdr:from>
    <xdr:to>
      <xdr:col>102</xdr:col>
      <xdr:colOff>114300</xdr:colOff>
      <xdr:row>59</xdr:row>
      <xdr:rowOff>42507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45522"/>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164605</xdr:rowOff>
    </xdr:from>
    <xdr:to>
      <xdr:col>116</xdr:col>
      <xdr:colOff>114300</xdr:colOff>
      <xdr:row>59</xdr:row>
      <xdr:rowOff>94755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79532</xdr:rowOff>
    </xdr:from>
    <xdr:ext cx="313932"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3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163500</xdr:rowOff>
    </xdr:from>
    <xdr:to>
      <xdr:col>112</xdr:col>
      <xdr:colOff>38100</xdr:colOff>
      <xdr:row>59</xdr:row>
      <xdr:rowOff>93650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84777</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333" y="1020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162814</xdr:rowOff>
    </xdr:from>
    <xdr:to>
      <xdr:col>107</xdr:col>
      <xdr:colOff>101600</xdr:colOff>
      <xdr:row>59</xdr:row>
      <xdr:rowOff>92964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84091</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19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163157</xdr:rowOff>
    </xdr:from>
    <xdr:to>
      <xdr:col>102</xdr:col>
      <xdr:colOff>165100</xdr:colOff>
      <xdr:row>59</xdr:row>
      <xdr:rowOff>93307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84434</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150622</xdr:rowOff>
    </xdr:from>
    <xdr:to>
      <xdr:col>98</xdr:col>
      <xdr:colOff>38100</xdr:colOff>
      <xdr:row>59</xdr:row>
      <xdr:rowOff>80772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71899</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67873</xdr:rowOff>
    </xdr:from>
    <xdr:to>
      <xdr:col>116</xdr:col>
      <xdr:colOff>63500</xdr:colOff>
      <xdr:row>76</xdr:row>
      <xdr:rowOff>120224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98073"/>
          <a:ext cx="838200" cy="5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67873</xdr:rowOff>
    </xdr:from>
    <xdr:to>
      <xdr:col>111</xdr:col>
      <xdr:colOff>177800</xdr:colOff>
      <xdr:row>76</xdr:row>
      <xdr:rowOff>113365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98073"/>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84401</xdr:rowOff>
    </xdr:from>
    <xdr:to>
      <xdr:col>107</xdr:col>
      <xdr:colOff>50800</xdr:colOff>
      <xdr:row>76</xdr:row>
      <xdr:rowOff>113365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14601"/>
          <a:ext cx="8890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84401</xdr:rowOff>
    </xdr:from>
    <xdr:to>
      <xdr:col>102</xdr:col>
      <xdr:colOff>114300</xdr:colOff>
      <xdr:row>77</xdr:row>
      <xdr:rowOff>18314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14601"/>
          <a:ext cx="889000" cy="10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171434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69424</xdr:rowOff>
    </xdr:from>
    <xdr:to>
      <xdr:col>116</xdr:col>
      <xdr:colOff>114300</xdr:colOff>
      <xdr:row>76</xdr:row>
      <xdr:rowOff>171024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47851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17073</xdr:rowOff>
    </xdr:from>
    <xdr:to>
      <xdr:col>112</xdr:col>
      <xdr:colOff>38100</xdr:colOff>
      <xdr:row>76</xdr:row>
      <xdr:rowOff>118673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109800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62565</xdr:rowOff>
    </xdr:from>
    <xdr:to>
      <xdr:col>107</xdr:col>
      <xdr:colOff>101600</xdr:colOff>
      <xdr:row>76</xdr:row>
      <xdr:rowOff>164165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9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155292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33601</xdr:rowOff>
    </xdr:from>
    <xdr:to>
      <xdr:col>102</xdr:col>
      <xdr:colOff>165100</xdr:colOff>
      <xdr:row>76</xdr:row>
      <xdr:rowOff>135201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126328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138964</xdr:rowOff>
    </xdr:from>
    <xdr:to>
      <xdr:col>98</xdr:col>
      <xdr:colOff>38100</xdr:colOff>
      <xdr:row>77</xdr:row>
      <xdr:rowOff>69114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60241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及び普通建設事業費に係る住民一人当たりのコストが大きく下回っており、コスト削減が図れている項目である。これは、毎年、事務事業の見直しや内部事務経費等の削減を図ってきた成果である。</a:t>
          </a:r>
        </a:p>
        <a:p>
          <a:r>
            <a:rPr kumimoji="1" lang="ja-JP" altLang="en-US" sz="1300">
              <a:latin typeface="ＭＳ Ｐゴシック" panose="020B0600070205080204" pitchFamily="50" charset="-128"/>
              <a:ea typeface="ＭＳ Ｐゴシック" panose="020B0600070205080204" pitchFamily="50" charset="-128"/>
            </a:rPr>
            <a:t>　一方、人件費、補助費等及び公債費においては、類似団体平均を上回っており、人件費については、多発する災害対応等による増額、補助費等については、一部事務組合等への負担金が増額していることが要因であり、公営企業等においては、経営戦略を策定し、経営の安定化を進めることにより、補助費等の削減に努める。　公債費については、近年の普通建設事業に係る市債発行に伴う元金償還が開始されたことが要因であるが、今後も中期財政見通しを作成する中で、元金償還を上回らない市債発行に努める。</a:t>
          </a:r>
        </a:p>
        <a:p>
          <a:r>
            <a:rPr kumimoji="1" lang="ja-JP" altLang="en-US" sz="1300">
              <a:latin typeface="ＭＳ Ｐゴシック" panose="020B0600070205080204" pitchFamily="50" charset="-128"/>
              <a:ea typeface="ＭＳ Ｐゴシック" panose="020B0600070205080204" pitchFamily="50" charset="-128"/>
            </a:rPr>
            <a:t>　人口が減少傾向にあることから、前年度と同規模の事業費でも、住民一人当たりのコストとしては、前年度を上回ってしまう傾向があるが、引き続き内部事務経費等の削減に努める。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89,093
88,135
224.80
33,470,588
32,823,164
558,628
18,773,029
41,660,278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88493</xdr:rowOff>
    </xdr:from>
    <xdr:to>
      <xdr:col>24</xdr:col>
      <xdr:colOff>63500</xdr:colOff>
      <xdr:row>35</xdr:row>
      <xdr:rowOff>120955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89243"/>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68834</xdr:rowOff>
    </xdr:from>
    <xdr:to>
      <xdr:col>19</xdr:col>
      <xdr:colOff>177800</xdr:colOff>
      <xdr:row>35</xdr:row>
      <xdr:rowOff>120955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6958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120955</xdr:rowOff>
    </xdr:from>
    <xdr:to>
      <xdr:col>15</xdr:col>
      <xdr:colOff>50800</xdr:colOff>
      <xdr:row>35</xdr:row>
      <xdr:rowOff>68834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0255"/>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120955</xdr:rowOff>
    </xdr:from>
    <xdr:to>
      <xdr:col>10</xdr:col>
      <xdr:colOff>114300</xdr:colOff>
      <xdr:row>34</xdr:row>
      <xdr:rowOff>123698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502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37693</xdr:rowOff>
    </xdr:from>
    <xdr:to>
      <xdr:col>24</xdr:col>
      <xdr:colOff>114300</xdr:colOff>
      <xdr:row>35</xdr:row>
      <xdr:rowOff>139293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70155</xdr:rowOff>
    </xdr:from>
    <xdr:to>
      <xdr:col>20</xdr:col>
      <xdr:colOff>38100</xdr:colOff>
      <xdr:row>36</xdr:row>
      <xdr:rowOff>305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162882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18034</xdr:rowOff>
    </xdr:from>
    <xdr:to>
      <xdr:col>15</xdr:col>
      <xdr:colOff>101600</xdr:colOff>
      <xdr:row>35</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110761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70155</xdr:rowOff>
    </xdr:from>
    <xdr:to>
      <xdr:col>10</xdr:col>
      <xdr:colOff>165100</xdr:colOff>
      <xdr:row>35</xdr:row>
      <xdr:rowOff>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162882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72898</xdr:rowOff>
    </xdr:from>
    <xdr:to>
      <xdr:col>6</xdr:col>
      <xdr:colOff>38100</xdr:colOff>
      <xdr:row>35</xdr:row>
      <xdr:rowOff>3048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165625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121918</xdr:rowOff>
    </xdr:from>
    <xdr:to>
      <xdr:col>24</xdr:col>
      <xdr:colOff>63500</xdr:colOff>
      <xdr:row>57</xdr:row>
      <xdr:rowOff>68279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23118"/>
          <a:ext cx="838200" cy="1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68279</xdr:rowOff>
    </xdr:from>
    <xdr:to>
      <xdr:col>19</xdr:col>
      <xdr:colOff>177800</xdr:colOff>
      <xdr:row>57</xdr:row>
      <xdr:rowOff>118555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40929"/>
          <a:ext cx="8890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59053</xdr:rowOff>
    </xdr:from>
    <xdr:to>
      <xdr:col>15</xdr:col>
      <xdr:colOff>50800</xdr:colOff>
      <xdr:row>57</xdr:row>
      <xdr:rowOff>118555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31703"/>
          <a:ext cx="88900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59053</xdr:rowOff>
    </xdr:from>
    <xdr:to>
      <xdr:col>10</xdr:col>
      <xdr:colOff>114300</xdr:colOff>
      <xdr:row>57</xdr:row>
      <xdr:rowOff>126164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31703"/>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161601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71118</xdr:rowOff>
    </xdr:from>
    <xdr:to>
      <xdr:col>24</xdr:col>
      <xdr:colOff>114300</xdr:colOff>
      <xdr:row>57</xdr:row>
      <xdr:rowOff>1268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93995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17479</xdr:rowOff>
    </xdr:from>
    <xdr:to>
      <xdr:col>20</xdr:col>
      <xdr:colOff>38100</xdr:colOff>
      <xdr:row>57</xdr:row>
      <xdr:rowOff>119079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110206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67755</xdr:rowOff>
    </xdr:from>
    <xdr:to>
      <xdr:col>15</xdr:col>
      <xdr:colOff>101600</xdr:colOff>
      <xdr:row>57</xdr:row>
      <xdr:rowOff>169355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160482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8253</xdr:rowOff>
    </xdr:from>
    <xdr:to>
      <xdr:col>10</xdr:col>
      <xdr:colOff>165100</xdr:colOff>
      <xdr:row>57</xdr:row>
      <xdr:rowOff>109853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100980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75364</xdr:rowOff>
    </xdr:from>
    <xdr:to>
      <xdr:col>6</xdr:col>
      <xdr:colOff>38100</xdr:colOff>
      <xdr:row>58</xdr:row>
      <xdr:rowOff>5514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168091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149192</xdr:rowOff>
    </xdr:from>
    <xdr:to>
      <xdr:col>24</xdr:col>
      <xdr:colOff>63500</xdr:colOff>
      <xdr:row>76</xdr:row>
      <xdr:rowOff>57012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07942"/>
          <a:ext cx="838200" cy="7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149192</xdr:rowOff>
    </xdr:from>
    <xdr:to>
      <xdr:col>19</xdr:col>
      <xdr:colOff>177800</xdr:colOff>
      <xdr:row>76</xdr:row>
      <xdr:rowOff>33902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07942"/>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33902</xdr:rowOff>
    </xdr:from>
    <xdr:to>
      <xdr:col>15</xdr:col>
      <xdr:colOff>50800</xdr:colOff>
      <xdr:row>76</xdr:row>
      <xdr:rowOff>88058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64102"/>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88058</xdr:rowOff>
    </xdr:from>
    <xdr:to>
      <xdr:col>10</xdr:col>
      <xdr:colOff>114300</xdr:colOff>
      <xdr:row>76</xdr:row>
      <xdr:rowOff>118211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18258"/>
          <a:ext cx="8890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6212</xdr:rowOff>
    </xdr:from>
    <xdr:to>
      <xdr:col>24</xdr:col>
      <xdr:colOff>114300</xdr:colOff>
      <xdr:row>76</xdr:row>
      <xdr:rowOff>107812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156089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1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98392</xdr:rowOff>
    </xdr:from>
    <xdr:to>
      <xdr:col>20</xdr:col>
      <xdr:colOff>38100</xdr:colOff>
      <xdr:row>76</xdr:row>
      <xdr:rowOff>28542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45069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3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154552</xdr:rowOff>
    </xdr:from>
    <xdr:to>
      <xdr:col>15</xdr:col>
      <xdr:colOff>101600</xdr:colOff>
      <xdr:row>76</xdr:row>
      <xdr:rowOff>84702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75829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0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37258</xdr:rowOff>
    </xdr:from>
    <xdr:to>
      <xdr:col>10</xdr:col>
      <xdr:colOff>165100</xdr:colOff>
      <xdr:row>76</xdr:row>
      <xdr:rowOff>138858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129985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67411</xdr:rowOff>
    </xdr:from>
    <xdr:to>
      <xdr:col>6</xdr:col>
      <xdr:colOff>38100</xdr:colOff>
      <xdr:row>76</xdr:row>
      <xdr:rowOff>169011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160138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130524</xdr:rowOff>
    </xdr:from>
    <xdr:to>
      <xdr:col>24</xdr:col>
      <xdr:colOff>63500</xdr:colOff>
      <xdr:row>98</xdr:row>
      <xdr:rowOff>143554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932624"/>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130524</xdr:rowOff>
    </xdr:from>
    <xdr:to>
      <xdr:col>19</xdr:col>
      <xdr:colOff>177800</xdr:colOff>
      <xdr:row>98</xdr:row>
      <xdr:rowOff>157612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32624"/>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105099</xdr:rowOff>
    </xdr:from>
    <xdr:to>
      <xdr:col>15</xdr:col>
      <xdr:colOff>50800</xdr:colOff>
      <xdr:row>98</xdr:row>
      <xdr:rowOff>157612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35749"/>
          <a:ext cx="8890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105099</xdr:rowOff>
    </xdr:from>
    <xdr:to>
      <xdr:col>10</xdr:col>
      <xdr:colOff>114300</xdr:colOff>
      <xdr:row>97</xdr:row>
      <xdr:rowOff>120400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35749"/>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92754</xdr:rowOff>
    </xdr:from>
    <xdr:to>
      <xdr:col>24</xdr:col>
      <xdr:colOff>114300</xdr:colOff>
      <xdr:row>99</xdr:row>
      <xdr:rowOff>22904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71181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79724</xdr:rowOff>
    </xdr:from>
    <xdr:to>
      <xdr:col>20</xdr:col>
      <xdr:colOff>38100</xdr:colOff>
      <xdr:row>99</xdr:row>
      <xdr:rowOff>9874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106812</xdr:rowOff>
    </xdr:from>
    <xdr:to>
      <xdr:col>15</xdr:col>
      <xdr:colOff>101600</xdr:colOff>
      <xdr:row>99</xdr:row>
      <xdr:rowOff>36962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28089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54299</xdr:rowOff>
    </xdr:from>
    <xdr:to>
      <xdr:col>10</xdr:col>
      <xdr:colOff>165100</xdr:colOff>
      <xdr:row>97</xdr:row>
      <xdr:rowOff>155899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147026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69600</xdr:rowOff>
    </xdr:from>
    <xdr:to>
      <xdr:col>6</xdr:col>
      <xdr:colOff>38100</xdr:colOff>
      <xdr:row>97</xdr:row>
      <xdr:rowOff>171200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16277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47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29210</xdr:rowOff>
    </xdr:from>
    <xdr:to>
      <xdr:col>55</xdr:col>
      <xdr:colOff>0</xdr:colOff>
      <xdr:row>39</xdr:row>
      <xdr:rowOff>29972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1576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17399</xdr:rowOff>
    </xdr:from>
    <xdr:to>
      <xdr:col>50</xdr:col>
      <xdr:colOff>114300</xdr:colOff>
      <xdr:row>39</xdr:row>
      <xdr:rowOff>29210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0394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57404</xdr:rowOff>
    </xdr:from>
    <xdr:to>
      <xdr:col>45</xdr:col>
      <xdr:colOff>177800</xdr:colOff>
      <xdr:row>39</xdr:row>
      <xdr:rowOff>17399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572504"/>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57404</xdr:rowOff>
    </xdr:from>
    <xdr:to>
      <xdr:col>41</xdr:col>
      <xdr:colOff>50800</xdr:colOff>
      <xdr:row>38</xdr:row>
      <xdr:rowOff>81407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7250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150622</xdr:rowOff>
    </xdr:from>
    <xdr:to>
      <xdr:col>55</xdr:col>
      <xdr:colOff>50800</xdr:colOff>
      <xdr:row>39</xdr:row>
      <xdr:rowOff>80772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313932"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80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149860</xdr:rowOff>
    </xdr:from>
    <xdr:to>
      <xdr:col>50</xdr:col>
      <xdr:colOff>165100</xdr:colOff>
      <xdr:row>39</xdr:row>
      <xdr:rowOff>80010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71137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82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138049</xdr:rowOff>
    </xdr:from>
    <xdr:to>
      <xdr:col>46</xdr:col>
      <xdr:colOff>38100</xdr:colOff>
      <xdr:row>39</xdr:row>
      <xdr:rowOff>68199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59326</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93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xdr:rowOff>
    </xdr:from>
    <xdr:to>
      <xdr:col>41</xdr:col>
      <xdr:colOff>101600</xdr:colOff>
      <xdr:row>38</xdr:row>
      <xdr:rowOff>108204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99331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30607</xdr:rowOff>
    </xdr:from>
    <xdr:to>
      <xdr:col>36</xdr:col>
      <xdr:colOff>165100</xdr:colOff>
      <xdr:row>38</xdr:row>
      <xdr:rowOff>132207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123334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29476</xdr:rowOff>
    </xdr:from>
    <xdr:to>
      <xdr:col>55</xdr:col>
      <xdr:colOff>0</xdr:colOff>
      <xdr:row>57</xdr:row>
      <xdr:rowOff>169970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02126"/>
          <a:ext cx="838200" cy="1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29476</xdr:rowOff>
    </xdr:from>
    <xdr:to>
      <xdr:col>50</xdr:col>
      <xdr:colOff>114300</xdr:colOff>
      <xdr:row>57</xdr:row>
      <xdr:rowOff>165341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02126"/>
          <a:ext cx="889000" cy="1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165341</xdr:rowOff>
    </xdr:from>
    <xdr:to>
      <xdr:col>45</xdr:col>
      <xdr:colOff>177800</xdr:colOff>
      <xdr:row>57</xdr:row>
      <xdr:rowOff>167380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3799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167380</xdr:rowOff>
    </xdr:from>
    <xdr:to>
      <xdr:col>41</xdr:col>
      <xdr:colOff>50800</xdr:colOff>
      <xdr:row>58</xdr:row>
      <xdr:rowOff>31134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40030"/>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119170</xdr:rowOff>
    </xdr:from>
    <xdr:to>
      <xdr:col>55</xdr:col>
      <xdr:colOff>50800</xdr:colOff>
      <xdr:row>58</xdr:row>
      <xdr:rowOff>49320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142047</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150126</xdr:rowOff>
    </xdr:from>
    <xdr:to>
      <xdr:col>50</xdr:col>
      <xdr:colOff>165100</xdr:colOff>
      <xdr:row>57</xdr:row>
      <xdr:rowOff>80276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96803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5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114541</xdr:rowOff>
    </xdr:from>
    <xdr:to>
      <xdr:col>46</xdr:col>
      <xdr:colOff>38100</xdr:colOff>
      <xdr:row>58</xdr:row>
      <xdr:rowOff>44691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61218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6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116580</xdr:rowOff>
    </xdr:from>
    <xdr:to>
      <xdr:col>41</xdr:col>
      <xdr:colOff>101600</xdr:colOff>
      <xdr:row>58</xdr:row>
      <xdr:rowOff>46730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37857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151784</xdr:rowOff>
    </xdr:from>
    <xdr:to>
      <xdr:col>36</xdr:col>
      <xdr:colOff>165100</xdr:colOff>
      <xdr:row>58</xdr:row>
      <xdr:rowOff>81934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73061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125070</xdr:rowOff>
    </xdr:from>
    <xdr:to>
      <xdr:col>55</xdr:col>
      <xdr:colOff>0</xdr:colOff>
      <xdr:row>77</xdr:row>
      <xdr:rowOff>139883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26720"/>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125070</xdr:rowOff>
    </xdr:from>
    <xdr:to>
      <xdr:col>50</xdr:col>
      <xdr:colOff>114300</xdr:colOff>
      <xdr:row>77</xdr:row>
      <xdr:rowOff>134671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2672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72766</xdr:rowOff>
    </xdr:from>
    <xdr:to>
      <xdr:col>45</xdr:col>
      <xdr:colOff>177800</xdr:colOff>
      <xdr:row>77</xdr:row>
      <xdr:rowOff>134671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74416"/>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45562</xdr:rowOff>
    </xdr:from>
    <xdr:to>
      <xdr:col>41</xdr:col>
      <xdr:colOff>50800</xdr:colOff>
      <xdr:row>77</xdr:row>
      <xdr:rowOff>72766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732862"/>
          <a:ext cx="889000" cy="5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89083</xdr:rowOff>
    </xdr:from>
    <xdr:to>
      <xdr:col>55</xdr:col>
      <xdr:colOff>50800</xdr:colOff>
      <xdr:row>78</xdr:row>
      <xdr:rowOff>19233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67510</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6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74270</xdr:rowOff>
    </xdr:from>
    <xdr:to>
      <xdr:col>50</xdr:col>
      <xdr:colOff>165100</xdr:colOff>
      <xdr:row>78</xdr:row>
      <xdr:rowOff>4420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166997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83871</xdr:rowOff>
    </xdr:from>
    <xdr:to>
      <xdr:col>46</xdr:col>
      <xdr:colOff>38100</xdr:colOff>
      <xdr:row>78</xdr:row>
      <xdr:rowOff>14021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5148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21966</xdr:rowOff>
    </xdr:from>
    <xdr:to>
      <xdr:col>41</xdr:col>
      <xdr:colOff>101600</xdr:colOff>
      <xdr:row>77</xdr:row>
      <xdr:rowOff>123566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114693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1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166212</xdr:rowOff>
    </xdr:from>
    <xdr:to>
      <xdr:col>36</xdr:col>
      <xdr:colOff>165100</xdr:colOff>
      <xdr:row>74</xdr:row>
      <xdr:rowOff>96362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6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112889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4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61652</xdr:rowOff>
    </xdr:from>
    <xdr:to>
      <xdr:col>55</xdr:col>
      <xdr:colOff>0</xdr:colOff>
      <xdr:row>97</xdr:row>
      <xdr:rowOff>156617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92302"/>
          <a:ext cx="838200" cy="9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61652</xdr:rowOff>
    </xdr:from>
    <xdr:to>
      <xdr:col>50</xdr:col>
      <xdr:colOff>114300</xdr:colOff>
      <xdr:row>97</xdr:row>
      <xdr:rowOff>149439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92302"/>
          <a:ext cx="889000" cy="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129952</xdr:rowOff>
    </xdr:from>
    <xdr:to>
      <xdr:col>45</xdr:col>
      <xdr:colOff>177800</xdr:colOff>
      <xdr:row>97</xdr:row>
      <xdr:rowOff>149439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60602"/>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70397</xdr:rowOff>
    </xdr:from>
    <xdr:to>
      <xdr:col>41</xdr:col>
      <xdr:colOff>50800</xdr:colOff>
      <xdr:row>97</xdr:row>
      <xdr:rowOff>129952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01047"/>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105817</xdr:rowOff>
    </xdr:from>
    <xdr:to>
      <xdr:col>55</xdr:col>
      <xdr:colOff>50800</xdr:colOff>
      <xdr:row>98</xdr:row>
      <xdr:rowOff>35967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10852</xdr:rowOff>
    </xdr:from>
    <xdr:to>
      <xdr:col>50</xdr:col>
      <xdr:colOff>165100</xdr:colOff>
      <xdr:row>97</xdr:row>
      <xdr:rowOff>112452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128979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1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98639</xdr:rowOff>
    </xdr:from>
    <xdr:to>
      <xdr:col>46</xdr:col>
      <xdr:colOff>38100</xdr:colOff>
      <xdr:row>98</xdr:row>
      <xdr:rowOff>28789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19916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79152</xdr:rowOff>
    </xdr:from>
    <xdr:to>
      <xdr:col>41</xdr:col>
      <xdr:colOff>101600</xdr:colOff>
      <xdr:row>98</xdr:row>
      <xdr:rowOff>9302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19597</xdr:rowOff>
    </xdr:from>
    <xdr:to>
      <xdr:col>36</xdr:col>
      <xdr:colOff>165100</xdr:colOff>
      <xdr:row>97</xdr:row>
      <xdr:rowOff>121197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137724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153507</xdr:rowOff>
    </xdr:from>
    <xdr:to>
      <xdr:col>85</xdr:col>
      <xdr:colOff>127000</xdr:colOff>
      <xdr:row>38</xdr:row>
      <xdr:rowOff>2311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7157"/>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162606</xdr:rowOff>
    </xdr:from>
    <xdr:to>
      <xdr:col>81</xdr:col>
      <xdr:colOff>50800</xdr:colOff>
      <xdr:row>38</xdr:row>
      <xdr:rowOff>2311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06256"/>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144409</xdr:rowOff>
    </xdr:from>
    <xdr:to>
      <xdr:col>76</xdr:col>
      <xdr:colOff>114300</xdr:colOff>
      <xdr:row>37</xdr:row>
      <xdr:rowOff>162606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88059"/>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144409</xdr:rowOff>
    </xdr:from>
    <xdr:to>
      <xdr:col>71</xdr:col>
      <xdr:colOff>177800</xdr:colOff>
      <xdr:row>38</xdr:row>
      <xdr:rowOff>1488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88059"/>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102707</xdr:rowOff>
    </xdr:from>
    <xdr:to>
      <xdr:col>85</xdr:col>
      <xdr:colOff>177800</xdr:colOff>
      <xdr:row>38</xdr:row>
      <xdr:rowOff>32857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81134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122961</xdr:rowOff>
    </xdr:from>
    <xdr:to>
      <xdr:col>81</xdr:col>
      <xdr:colOff>101600</xdr:colOff>
      <xdr:row>38</xdr:row>
      <xdr:rowOff>53111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44238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111806</xdr:rowOff>
    </xdr:from>
    <xdr:to>
      <xdr:col>76</xdr:col>
      <xdr:colOff>165100</xdr:colOff>
      <xdr:row>38</xdr:row>
      <xdr:rowOff>41956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33083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93609</xdr:rowOff>
    </xdr:from>
    <xdr:to>
      <xdr:col>72</xdr:col>
      <xdr:colOff>38100</xdr:colOff>
      <xdr:row>38</xdr:row>
      <xdr:rowOff>23759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122138</xdr:rowOff>
    </xdr:from>
    <xdr:to>
      <xdr:col>67</xdr:col>
      <xdr:colOff>101600</xdr:colOff>
      <xdr:row>38</xdr:row>
      <xdr:rowOff>52288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43415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118440</xdr:rowOff>
    </xdr:from>
    <xdr:to>
      <xdr:col>85</xdr:col>
      <xdr:colOff>127000</xdr:colOff>
      <xdr:row>57</xdr:row>
      <xdr:rowOff>129032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91090"/>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118440</xdr:rowOff>
    </xdr:from>
    <xdr:to>
      <xdr:col>81</xdr:col>
      <xdr:colOff>50800</xdr:colOff>
      <xdr:row>58</xdr:row>
      <xdr:rowOff>35325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91090"/>
          <a:ext cx="889000" cy="8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62243</xdr:rowOff>
    </xdr:from>
    <xdr:to>
      <xdr:col>76</xdr:col>
      <xdr:colOff>114300</xdr:colOff>
      <xdr:row>58</xdr:row>
      <xdr:rowOff>35325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34893"/>
          <a:ext cx="889000" cy="1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50223</xdr:rowOff>
    </xdr:from>
    <xdr:to>
      <xdr:col>71</xdr:col>
      <xdr:colOff>177800</xdr:colOff>
      <xdr:row>57</xdr:row>
      <xdr:rowOff>62243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22873"/>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78232</xdr:rowOff>
    </xdr:from>
    <xdr:to>
      <xdr:col>85</xdr:col>
      <xdr:colOff>177800</xdr:colOff>
      <xdr:row>58</xdr:row>
      <xdr:rowOff>8382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56659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67640</xdr:rowOff>
    </xdr:from>
    <xdr:to>
      <xdr:col>81</xdr:col>
      <xdr:colOff>101600</xdr:colOff>
      <xdr:row>57</xdr:row>
      <xdr:rowOff>169240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160367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155975</xdr:rowOff>
    </xdr:from>
    <xdr:to>
      <xdr:col>76</xdr:col>
      <xdr:colOff>165100</xdr:colOff>
      <xdr:row>58</xdr:row>
      <xdr:rowOff>86125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77252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11443</xdr:rowOff>
    </xdr:from>
    <xdr:to>
      <xdr:col>72</xdr:col>
      <xdr:colOff>38100</xdr:colOff>
      <xdr:row>57</xdr:row>
      <xdr:rowOff>113043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104170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170873</xdr:rowOff>
    </xdr:from>
    <xdr:to>
      <xdr:col>67</xdr:col>
      <xdr:colOff>101600</xdr:colOff>
      <xdr:row>57</xdr:row>
      <xdr:rowOff>101023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92150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162598</xdr:rowOff>
    </xdr:from>
    <xdr:to>
      <xdr:col>85</xdr:col>
      <xdr:colOff>127000</xdr:colOff>
      <xdr:row>79</xdr:row>
      <xdr:rowOff>35688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35698"/>
          <a:ext cx="8382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28448</xdr:rowOff>
    </xdr:from>
    <xdr:to>
      <xdr:col>81</xdr:col>
      <xdr:colOff>50800</xdr:colOff>
      <xdr:row>79</xdr:row>
      <xdr:rowOff>35688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7299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124194</xdr:rowOff>
    </xdr:from>
    <xdr:to>
      <xdr:col>76</xdr:col>
      <xdr:colOff>114300</xdr:colOff>
      <xdr:row>79</xdr:row>
      <xdr:rowOff>28448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97294"/>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79808</xdr:rowOff>
    </xdr:from>
    <xdr:to>
      <xdr:col>71</xdr:col>
      <xdr:colOff>177800</xdr:colOff>
      <xdr:row>78</xdr:row>
      <xdr:rowOff>124194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52908"/>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111798</xdr:rowOff>
    </xdr:from>
    <xdr:to>
      <xdr:col>85</xdr:col>
      <xdr:colOff>177800</xdr:colOff>
      <xdr:row>79</xdr:row>
      <xdr:rowOff>41948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156338</xdr:rowOff>
    </xdr:from>
    <xdr:to>
      <xdr:col>81</xdr:col>
      <xdr:colOff>101600</xdr:colOff>
      <xdr:row>79</xdr:row>
      <xdr:rowOff>86488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77615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149098</xdr:rowOff>
    </xdr:from>
    <xdr:to>
      <xdr:col>76</xdr:col>
      <xdr:colOff>165100</xdr:colOff>
      <xdr:row>79</xdr:row>
      <xdr:rowOff>79248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70375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1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73394</xdr:rowOff>
    </xdr:from>
    <xdr:to>
      <xdr:col>72</xdr:col>
      <xdr:colOff>38100</xdr:colOff>
      <xdr:row>79</xdr:row>
      <xdr:rowOff>3544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166121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29008</xdr:rowOff>
    </xdr:from>
    <xdr:to>
      <xdr:col>67</xdr:col>
      <xdr:colOff>101600</xdr:colOff>
      <xdr:row>78</xdr:row>
      <xdr:rowOff>130608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121735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127913</xdr:rowOff>
    </xdr:from>
    <xdr:to>
      <xdr:col>85</xdr:col>
      <xdr:colOff>127000</xdr:colOff>
      <xdr:row>95</xdr:row>
      <xdr:rowOff>147915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1566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122369</xdr:rowOff>
    </xdr:from>
    <xdr:to>
      <xdr:col>81</xdr:col>
      <xdr:colOff>50800</xdr:colOff>
      <xdr:row>95</xdr:row>
      <xdr:rowOff>147915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10119"/>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122369</xdr:rowOff>
    </xdr:from>
    <xdr:to>
      <xdr:col>76</xdr:col>
      <xdr:colOff>114300</xdr:colOff>
      <xdr:row>95</xdr:row>
      <xdr:rowOff>162317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10119"/>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162317</xdr:rowOff>
    </xdr:from>
    <xdr:to>
      <xdr:col>71</xdr:col>
      <xdr:colOff>177800</xdr:colOff>
      <xdr:row>96</xdr:row>
      <xdr:rowOff>71092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50067"/>
          <a:ext cx="889000" cy="8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77113</xdr:rowOff>
    </xdr:from>
    <xdr:to>
      <xdr:col>85</xdr:col>
      <xdr:colOff>177800</xdr:colOff>
      <xdr:row>96</xdr:row>
      <xdr:rowOff>7263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99990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97115</xdr:rowOff>
    </xdr:from>
    <xdr:to>
      <xdr:col>81</xdr:col>
      <xdr:colOff>101600</xdr:colOff>
      <xdr:row>96</xdr:row>
      <xdr:rowOff>27265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43792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1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71569</xdr:rowOff>
    </xdr:from>
    <xdr:to>
      <xdr:col>76</xdr:col>
      <xdr:colOff>165100</xdr:colOff>
      <xdr:row>96</xdr:row>
      <xdr:rowOff>1719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18246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111517</xdr:rowOff>
    </xdr:from>
    <xdr:to>
      <xdr:col>72</xdr:col>
      <xdr:colOff>38100</xdr:colOff>
      <xdr:row>96</xdr:row>
      <xdr:rowOff>41667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32794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20292</xdr:rowOff>
    </xdr:from>
    <xdr:to>
      <xdr:col>67</xdr:col>
      <xdr:colOff>101600</xdr:colOff>
      <xdr:row>96</xdr:row>
      <xdr:rowOff>121892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113019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ほとんどの目的別項目において、類似団体平均を下回っているが、総務費、農林水産業費、公債費については、類似団体平均を上回っている。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総務費は、公共施設等総合管理計画等による公共施設の最適化の観点から、耐震改修が未実施である公共施設の除却等により、増加している。今後も人口減少や施設の再編・整備等により、各目的において住民一人当たりのコストが増加することが予想される。</a:t>
          </a:r>
        </a:p>
        <a:p>
          <a:r>
            <a:rPr kumimoji="1" lang="ja-JP" altLang="en-US" sz="1300">
              <a:latin typeface="ＭＳ Ｐゴシック" panose="020B0600070205080204" pitchFamily="50" charset="-128"/>
              <a:ea typeface="ＭＳ Ｐゴシック" panose="020B0600070205080204" pitchFamily="50" charset="-128"/>
            </a:rPr>
            <a:t>　また、京都府内有数の穀倉地帯である本市の農業振興を図るため、国営緊急農地再編整備事業等による農業基盤整備が進められているのと合わせ、農地等の地域資源の維持・向上に対する活動や新規就農者への支援等、活力あるにぎわいのまちづくりを推進する経費として、農林水産業費の住民一人当たりのコストが高いのが本市の特徴である。</a:t>
          </a:r>
        </a:p>
        <a:p>
          <a:r>
            <a:rPr kumimoji="1" lang="ja-JP" altLang="en-US" sz="1300">
              <a:latin typeface="ＭＳ Ｐゴシック" panose="020B0600070205080204" pitchFamily="50" charset="-128"/>
              <a:ea typeface="ＭＳ Ｐゴシック" panose="020B0600070205080204" pitchFamily="50" charset="-128"/>
            </a:rPr>
            <a:t>　公債費については、大型建設事業に係る元金償還の開始により増加傾向であるが、今後も元金償還を上回らない市債発行に努め、財政の健全化に取り組む。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年度収支不足額を補うための取り崩しにより、標準財政規模に占める割合が低下した。</a:t>
          </a: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年度以降赤字が続いており、厳しい財政運営を強いられているが、亀岡市行財政改革大綱に基づき、基金に依存しない健全な財政運営が推進できるよう、引き続き財政健全化に努める。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各会計において、連結実質赤字比率に係る黒字額の増減がある中で、前年度と比較して増加した。</a:t>
          </a:r>
        </a:p>
        <a:p>
          <a:r>
            <a:rPr kumimoji="1" lang="ja-JP" altLang="en-US" sz="1400">
              <a:latin typeface="ＭＳ ゴシック" pitchFamily="49" charset="-128"/>
              <a:ea typeface="ＭＳ ゴシック" pitchFamily="49" charset="-128"/>
            </a:rPr>
            <a:t>　水道事業会計については、簡易水道事業の統合に伴う繰入金や給水収益の増加等による収益の増加により、黒字額の比率が増加した。</a:t>
          </a:r>
        </a:p>
        <a:p>
          <a:r>
            <a:rPr kumimoji="1" lang="ja-JP" altLang="en-US" sz="1400">
              <a:latin typeface="ＭＳ ゴシック" pitchFamily="49" charset="-128"/>
              <a:ea typeface="ＭＳ ゴシック" pitchFamily="49" charset="-128"/>
            </a:rPr>
            <a:t>　一般会計については、主に大型建設事業に係る投資的経費等の歳出が減少したことにより、形式収支が減少したため、前年度に比べ黒字額の比率が増加した。</a:t>
          </a:r>
        </a:p>
        <a:p>
          <a:r>
            <a:rPr kumimoji="1" lang="ja-JP" altLang="en-US" sz="1400">
              <a:latin typeface="ＭＳ ゴシック" pitchFamily="49" charset="-128"/>
              <a:ea typeface="ＭＳ ゴシック" pitchFamily="49" charset="-128"/>
            </a:rPr>
            <a:t>　国民健康保険事業特別会計及び介護保険事業特別会計については、形式収支の減少により、前年度に比べ黒字額の比率が減少した。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33470588</v>
      </c>
      <c r="BO4" s="430"/>
      <c r="BP4" s="430"/>
      <c r="BQ4" s="430"/>
      <c r="BR4" s="430"/>
      <c r="BS4" s="430"/>
      <c r="BT4" s="430"/>
      <c r="BU4" s="431"/>
      <c r="BV4" s="429">
        <v>35909079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2.1</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32823164</v>
      </c>
      <c r="BO5" s="467"/>
      <c r="BP5" s="467"/>
      <c r="BQ5" s="467"/>
      <c r="BR5" s="467"/>
      <c r="BS5" s="467"/>
      <c r="BT5" s="467"/>
      <c r="BU5" s="468"/>
      <c r="BV5" s="466">
        <v>35484331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96.4</v>
      </c>
      <c r="CU5" s="464"/>
      <c r="CV5" s="464"/>
      <c r="CW5" s="464"/>
      <c r="CX5" s="464"/>
      <c r="CY5" s="464"/>
      <c r="CZ5" s="464"/>
      <c r="DA5" s="465"/>
      <c r="DB5" s="463">
        <v>96.7</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647424</v>
      </c>
      <c r="BO6" s="467"/>
      <c r="BP6" s="467"/>
      <c r="BQ6" s="467"/>
      <c r="BR6" s="467"/>
      <c r="BS6" s="467"/>
      <c r="BT6" s="467"/>
      <c r="BU6" s="468"/>
      <c r="BV6" s="466">
        <v>424748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102.8</v>
      </c>
      <c r="CU6" s="504"/>
      <c r="CV6" s="504"/>
      <c r="CW6" s="504"/>
      <c r="CX6" s="504"/>
      <c r="CY6" s="504"/>
      <c r="CZ6" s="504"/>
      <c r="DA6" s="505"/>
      <c r="DB6" s="503">
        <v>103.3</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88796</v>
      </c>
      <c r="BO7" s="467"/>
      <c r="BP7" s="467"/>
      <c r="BQ7" s="467"/>
      <c r="BR7" s="467"/>
      <c r="BS7" s="467"/>
      <c r="BT7" s="467"/>
      <c r="BU7" s="468"/>
      <c r="BV7" s="466">
        <v>37875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18773029</v>
      </c>
      <c r="CU7" s="467"/>
      <c r="CV7" s="467"/>
      <c r="CW7" s="467"/>
      <c r="CX7" s="467"/>
      <c r="CY7" s="467"/>
      <c r="CZ7" s="467"/>
      <c r="DA7" s="468"/>
      <c r="DB7" s="466">
        <v>18825393</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558628</v>
      </c>
      <c r="BO8" s="467"/>
      <c r="BP8" s="467"/>
      <c r="BQ8" s="467"/>
      <c r="BR8" s="467"/>
      <c r="BS8" s="467"/>
      <c r="BT8" s="467"/>
      <c r="BU8" s="468"/>
      <c r="BV8" s="466">
        <v>386873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0.59</v>
      </c>
      <c r="CU8" s="507"/>
      <c r="CV8" s="507"/>
      <c r="CW8" s="507"/>
      <c r="CX8" s="507"/>
      <c r="CY8" s="507"/>
      <c r="CZ8" s="507"/>
      <c r="DA8" s="508"/>
      <c r="DB8" s="506">
        <v>0.59</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89479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171755</v>
      </c>
      <c r="BO9" s="467"/>
      <c r="BP9" s="467"/>
      <c r="BQ9" s="467"/>
      <c r="BR9" s="467"/>
      <c r="BS9" s="467"/>
      <c r="BT9" s="467"/>
      <c r="BU9" s="468"/>
      <c r="BV9" s="466">
        <v>-49147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19.600000000000001</v>
      </c>
      <c r="CU9" s="464"/>
      <c r="CV9" s="464"/>
      <c r="CW9" s="464"/>
      <c r="CX9" s="464"/>
      <c r="CY9" s="464"/>
      <c r="CZ9" s="464"/>
      <c r="DA9" s="465"/>
      <c r="DB9" s="463">
        <v>19.100000000000001</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92399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200947</v>
      </c>
      <c r="BO10" s="467"/>
      <c r="BP10" s="467"/>
      <c r="BQ10" s="467"/>
      <c r="BR10" s="467"/>
      <c r="BS10" s="467"/>
      <c r="BT10" s="467"/>
      <c r="BU10" s="468"/>
      <c r="BV10" s="466">
        <v>221594</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2">
      <c r="A12" s="186"/>
      <c r="B12" s="526" t="s">
        <v>131</v>
      </c>
      <c r="C12" s="527"/>
      <c r="D12" s="527"/>
      <c r="E12" s="527"/>
      <c r="F12" s="527"/>
      <c r="G12" s="527"/>
      <c r="H12" s="527"/>
      <c r="I12" s="527"/>
      <c r="J12" s="527"/>
      <c r="K12" s="528"/>
      <c r="L12" s="535" t="s">
        <v>132</v>
      </c>
      <c r="M12" s="536"/>
      <c r="N12" s="536"/>
      <c r="O12" s="536"/>
      <c r="P12" s="536"/>
      <c r="Q12" s="537"/>
      <c r="R12" s="538">
        <v>89093</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101</v>
      </c>
      <c r="AV12" s="499"/>
      <c r="AW12" s="499"/>
      <c r="AX12" s="499"/>
      <c r="AY12" s="500" t="s">
        <v>136</v>
      </c>
      <c r="AZ12" s="501"/>
      <c r="BA12" s="501"/>
      <c r="BB12" s="501"/>
      <c r="BC12" s="501"/>
      <c r="BD12" s="501"/>
      <c r="BE12" s="501"/>
      <c r="BF12" s="501"/>
      <c r="BG12" s="501"/>
      <c r="BH12" s="501"/>
      <c r="BI12" s="501"/>
      <c r="BJ12" s="501"/>
      <c r="BK12" s="501"/>
      <c r="BL12" s="501"/>
      <c r="BM12" s="502"/>
      <c r="BN12" s="466">
        <v>450000</v>
      </c>
      <c r="BO12" s="467"/>
      <c r="BP12" s="467"/>
      <c r="BQ12" s="467"/>
      <c r="BR12" s="467"/>
      <c r="BS12" s="467"/>
      <c r="BT12" s="467"/>
      <c r="BU12" s="468"/>
      <c r="BV12" s="466">
        <v>530000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139</v>
      </c>
      <c r="N13" s="555"/>
      <c r="O13" s="555"/>
      <c r="P13" s="555"/>
      <c r="Q13" s="556"/>
      <c r="R13" s="547">
        <v>88135</v>
      </c>
      <c r="S13" s="548"/>
      <c r="T13" s="548"/>
      <c r="U13" s="548"/>
      <c r="V13" s="549"/>
      <c r="W13" s="482" t="s">
        <v>140</v>
      </c>
      <c r="X13" s="483"/>
      <c r="Y13" s="483"/>
      <c r="Z13" s="483"/>
      <c r="AA13" s="483"/>
      <c r="AB13" s="473"/>
      <c r="AC13" s="517">
        <v>1779</v>
      </c>
      <c r="AD13" s="518"/>
      <c r="AE13" s="518"/>
      <c r="AF13" s="518"/>
      <c r="AG13" s="557"/>
      <c r="AH13" s="517">
        <v>1718</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-77298</v>
      </c>
      <c r="BO13" s="467"/>
      <c r="BP13" s="467"/>
      <c r="BQ13" s="467"/>
      <c r="BR13" s="467"/>
      <c r="BS13" s="467"/>
      <c r="BT13" s="467"/>
      <c r="BU13" s="468"/>
      <c r="BV13" s="466">
        <v>-357553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13.4</v>
      </c>
      <c r="CU13" s="464"/>
      <c r="CV13" s="464"/>
      <c r="CW13" s="464"/>
      <c r="CX13" s="464"/>
      <c r="CY13" s="464"/>
      <c r="CZ13" s="464"/>
      <c r="DA13" s="465"/>
      <c r="DB13" s="463">
        <v>12.8</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145</v>
      </c>
      <c r="M14" s="545"/>
      <c r="N14" s="545"/>
      <c r="O14" s="545"/>
      <c r="P14" s="545"/>
      <c r="Q14" s="546"/>
      <c r="R14" s="547">
        <v>89783</v>
      </c>
      <c r="S14" s="548"/>
      <c r="T14" s="548"/>
      <c r="U14" s="548"/>
      <c r="V14" s="549"/>
      <c r="W14" s="456"/>
      <c r="X14" s="457"/>
      <c r="Y14" s="457"/>
      <c r="Z14" s="457"/>
      <c r="AA14" s="457"/>
      <c r="AB14" s="446"/>
      <c r="AC14" s="550">
        <v>4.4000000000000004</v>
      </c>
      <c r="AD14" s="551"/>
      <c r="AE14" s="551"/>
      <c r="AF14" s="551"/>
      <c r="AG14" s="552"/>
      <c r="AH14" s="550">
        <v>4.0999999999999996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126.7</v>
      </c>
      <c r="CU14" s="562"/>
      <c r="CV14" s="562"/>
      <c r="CW14" s="562"/>
      <c r="CX14" s="562"/>
      <c r="CY14" s="562"/>
      <c r="CZ14" s="562"/>
      <c r="DA14" s="563"/>
      <c r="DB14" s="561">
        <v>143.6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147</v>
      </c>
      <c r="N15" s="555"/>
      <c r="O15" s="555"/>
      <c r="P15" s="555"/>
      <c r="Q15" s="556"/>
      <c r="R15" s="547">
        <v>88905</v>
      </c>
      <c r="S15" s="548"/>
      <c r="T15" s="548"/>
      <c r="U15" s="548"/>
      <c r="V15" s="549"/>
      <c r="W15" s="482" t="s">
        <v>148</v>
      </c>
      <c r="X15" s="483"/>
      <c r="Y15" s="483"/>
      <c r="Z15" s="483"/>
      <c r="AA15" s="483"/>
      <c r="AB15" s="473"/>
      <c r="AC15" s="517">
        <v>10827</v>
      </c>
      <c r="AD15" s="518"/>
      <c r="AE15" s="518"/>
      <c r="AF15" s="518"/>
      <c r="AG15" s="557"/>
      <c r="AH15" s="517">
        <v>11457</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9100132</v>
      </c>
      <c r="BO15" s="430"/>
      <c r="BP15" s="430"/>
      <c r="BQ15" s="430"/>
      <c r="BR15" s="430"/>
      <c r="BS15" s="430"/>
      <c r="BT15" s="430"/>
      <c r="BU15" s="431"/>
      <c r="BV15" s="429">
        <v>8918556</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26.7</v>
      </c>
      <c r="AD16" s="551"/>
      <c r="AE16" s="551"/>
      <c r="AF16" s="551"/>
      <c r="AG16" s="552"/>
      <c r="AH16" s="550">
        <v>27.6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15107408</v>
      </c>
      <c r="BO16" s="467"/>
      <c r="BP16" s="467"/>
      <c r="BQ16" s="467"/>
      <c r="BR16" s="467"/>
      <c r="BS16" s="467"/>
      <c r="BT16" s="467"/>
      <c r="BU16" s="468"/>
      <c r="BV16" s="466">
        <v>15127859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28002</v>
      </c>
      <c r="AD17" s="518"/>
      <c r="AE17" s="518"/>
      <c r="AF17" s="518"/>
      <c r="AG17" s="557"/>
      <c r="AH17" s="517">
        <v>28286</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11545510</v>
      </c>
      <c r="BO17" s="467"/>
      <c r="BP17" s="467"/>
      <c r="BQ17" s="467"/>
      <c r="BR17" s="467"/>
      <c r="BS17" s="467"/>
      <c r="BT17" s="467"/>
      <c r="BU17" s="468"/>
      <c r="BV17" s="466">
        <v>11311631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158</v>
      </c>
      <c r="C18" s="509"/>
      <c r="D18" s="509"/>
      <c r="E18" s="578"/>
      <c r="F18" s="578"/>
      <c r="G18" s="578"/>
      <c r="H18" s="578"/>
      <c r="I18" s="578"/>
      <c r="J18" s="578"/>
      <c r="K18" s="578"/>
      <c r="L18" s="579">
        <v>224.8</v>
      </c>
      <c r="M18" s="579"/>
      <c r="N18" s="579"/>
      <c r="O18" s="579"/>
      <c r="P18" s="579"/>
      <c r="Q18" s="579"/>
      <c r="R18" s="580"/>
      <c r="S18" s="580"/>
      <c r="T18" s="580"/>
      <c r="U18" s="580"/>
      <c r="V18" s="581"/>
      <c r="W18" s="484"/>
      <c r="X18" s="485"/>
      <c r="Y18" s="485"/>
      <c r="Z18" s="485"/>
      <c r="AA18" s="485"/>
      <c r="AB18" s="476"/>
      <c r="AC18" s="582">
        <v>69</v>
      </c>
      <c r="AD18" s="583"/>
      <c r="AE18" s="583"/>
      <c r="AF18" s="583"/>
      <c r="AG18" s="584"/>
      <c r="AH18" s="582">
        <v>68.2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18728152</v>
      </c>
      <c r="BO18" s="467"/>
      <c r="BP18" s="467"/>
      <c r="BQ18" s="467"/>
      <c r="BR18" s="467"/>
      <c r="BS18" s="467"/>
      <c r="BT18" s="467"/>
      <c r="BU18" s="468"/>
      <c r="BV18" s="466">
        <v>18842203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160</v>
      </c>
      <c r="C19" s="509"/>
      <c r="D19" s="509"/>
      <c r="E19" s="578"/>
      <c r="F19" s="578"/>
      <c r="G19" s="578"/>
      <c r="H19" s="578"/>
      <c r="I19" s="578"/>
      <c r="J19" s="578"/>
      <c r="K19" s="578"/>
      <c r="L19" s="586">
        <v>398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21805316</v>
      </c>
      <c r="BO19" s="467"/>
      <c r="BP19" s="467"/>
      <c r="BQ19" s="467"/>
      <c r="BR19" s="467"/>
      <c r="BS19" s="467"/>
      <c r="BT19" s="467"/>
      <c r="BU19" s="468"/>
      <c r="BV19" s="466">
        <v>21839557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162</v>
      </c>
      <c r="C20" s="509"/>
      <c r="D20" s="509"/>
      <c r="E20" s="578"/>
      <c r="F20" s="578"/>
      <c r="G20" s="578"/>
      <c r="H20" s="578"/>
      <c r="I20" s="578"/>
      <c r="J20" s="578"/>
      <c r="K20" s="578"/>
      <c r="L20" s="586">
        <v>33915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41660278</v>
      </c>
      <c r="BO23" s="467"/>
      <c r="BP23" s="467"/>
      <c r="BQ23" s="467"/>
      <c r="BR23" s="467"/>
      <c r="BS23" s="467"/>
      <c r="BT23" s="467"/>
      <c r="BU23" s="468"/>
      <c r="BV23" s="466">
        <v>42763326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171</v>
      </c>
      <c r="F24" s="496"/>
      <c r="G24" s="496"/>
      <c r="H24" s="496"/>
      <c r="I24" s="496"/>
      <c r="J24" s="496"/>
      <c r="K24" s="497"/>
      <c r="L24" s="517">
        <v>1</v>
      </c>
      <c r="M24" s="518"/>
      <c r="N24" s="518"/>
      <c r="O24" s="518"/>
      <c r="P24" s="557"/>
      <c r="Q24" s="517">
        <v>9850</v>
      </c>
      <c r="R24" s="518"/>
      <c r="S24" s="518"/>
      <c r="T24" s="518"/>
      <c r="U24" s="518"/>
      <c r="V24" s="557"/>
      <c r="W24" s="616"/>
      <c r="X24" s="604"/>
      <c r="Y24" s="605"/>
      <c r="Z24" s="516" t="s">
        <v>172</v>
      </c>
      <c r="AA24" s="496"/>
      <c r="AB24" s="496"/>
      <c r="AC24" s="496"/>
      <c r="AD24" s="496"/>
      <c r="AE24" s="496"/>
      <c r="AF24" s="496"/>
      <c r="AG24" s="497"/>
      <c r="AH24" s="517">
        <v>541</v>
      </c>
      <c r="AI24" s="518"/>
      <c r="AJ24" s="518"/>
      <c r="AK24" s="518"/>
      <c r="AL24" s="557"/>
      <c r="AM24" s="517">
        <v>1614344</v>
      </c>
      <c r="AN24" s="518"/>
      <c r="AO24" s="518"/>
      <c r="AP24" s="518"/>
      <c r="AQ24" s="518"/>
      <c r="AR24" s="557"/>
      <c r="AS24" s="517">
        <v>2984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26339201</v>
      </c>
      <c r="BO24" s="467"/>
      <c r="BP24" s="467"/>
      <c r="BQ24" s="467"/>
      <c r="BR24" s="467"/>
      <c r="BS24" s="467"/>
      <c r="BT24" s="467"/>
      <c r="BU24" s="468"/>
      <c r="BV24" s="466">
        <v>26924883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174</v>
      </c>
      <c r="F25" s="496"/>
      <c r="G25" s="496"/>
      <c r="H25" s="496"/>
      <c r="I25" s="496"/>
      <c r="J25" s="496"/>
      <c r="K25" s="497"/>
      <c r="L25" s="517">
        <v>2</v>
      </c>
      <c r="M25" s="518"/>
      <c r="N25" s="518"/>
      <c r="O25" s="518"/>
      <c r="P25" s="557"/>
      <c r="Q25" s="517">
        <v>7870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129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3189782</v>
      </c>
      <c r="BO25" s="430"/>
      <c r="BP25" s="430"/>
      <c r="BQ25" s="430"/>
      <c r="BR25" s="430"/>
      <c r="BS25" s="430"/>
      <c r="BT25" s="430"/>
      <c r="BU25" s="431"/>
      <c r="BV25" s="429">
        <v>2701125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6940</v>
      </c>
      <c r="R26" s="518"/>
      <c r="S26" s="518"/>
      <c r="T26" s="518"/>
      <c r="U26" s="518"/>
      <c r="V26" s="557"/>
      <c r="W26" s="616"/>
      <c r="X26" s="604"/>
      <c r="Y26" s="605"/>
      <c r="Z26" s="516" t="s">
        <v>178</v>
      </c>
      <c r="AA26" s="626"/>
      <c r="AB26" s="626"/>
      <c r="AC26" s="626"/>
      <c r="AD26" s="626"/>
      <c r="AE26" s="626"/>
      <c r="AF26" s="626"/>
      <c r="AG26" s="627"/>
      <c r="AH26" s="517">
        <v>2</v>
      </c>
      <c r="AI26" s="518"/>
      <c r="AJ26" s="518"/>
      <c r="AK26" s="518"/>
      <c r="AL26" s="557"/>
      <c r="AM26" s="517" t="s">
        <v>179</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182</v>
      </c>
      <c r="F27" s="496"/>
      <c r="G27" s="496"/>
      <c r="H27" s="496"/>
      <c r="I27" s="496"/>
      <c r="J27" s="496"/>
      <c r="K27" s="497"/>
      <c r="L27" s="517">
        <v>1</v>
      </c>
      <c r="M27" s="518"/>
      <c r="N27" s="518"/>
      <c r="O27" s="518"/>
      <c r="P27" s="557"/>
      <c r="Q27" s="517">
        <v>5600</v>
      </c>
      <c r="R27" s="518"/>
      <c r="S27" s="518"/>
      <c r="T27" s="518"/>
      <c r="U27" s="518"/>
      <c r="V27" s="557"/>
      <c r="W27" s="616"/>
      <c r="X27" s="604"/>
      <c r="Y27" s="605"/>
      <c r="Z27" s="516" t="s">
        <v>183</v>
      </c>
      <c r="AA27" s="496"/>
      <c r="AB27" s="496"/>
      <c r="AC27" s="496"/>
      <c r="AD27" s="496"/>
      <c r="AE27" s="496"/>
      <c r="AF27" s="496"/>
      <c r="AG27" s="497"/>
      <c r="AH27" s="517">
        <v>14</v>
      </c>
      <c r="AI27" s="518"/>
      <c r="AJ27" s="518"/>
      <c r="AK27" s="518"/>
      <c r="AL27" s="557"/>
      <c r="AM27" s="517">
        <v>44691</v>
      </c>
      <c r="AN27" s="518"/>
      <c r="AO27" s="518"/>
      <c r="AP27" s="518"/>
      <c r="AQ27" s="518"/>
      <c r="AR27" s="557"/>
      <c r="AS27" s="517">
        <v>3192</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760000</v>
      </c>
      <c r="BO27" s="640"/>
      <c r="BP27" s="640"/>
      <c r="BQ27" s="640"/>
      <c r="BR27" s="640"/>
      <c r="BS27" s="640"/>
      <c r="BT27" s="640"/>
      <c r="BU27" s="641"/>
      <c r="BV27" s="639">
        <v>760000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185</v>
      </c>
      <c r="F28" s="496"/>
      <c r="G28" s="496"/>
      <c r="H28" s="496"/>
      <c r="I28" s="496"/>
      <c r="J28" s="496"/>
      <c r="K28" s="497"/>
      <c r="L28" s="517">
        <v>1</v>
      </c>
      <c r="M28" s="518"/>
      <c r="N28" s="518"/>
      <c r="O28" s="518"/>
      <c r="P28" s="557"/>
      <c r="Q28" s="517">
        <v>4900</v>
      </c>
      <c r="R28" s="518"/>
      <c r="S28" s="518"/>
      <c r="T28" s="518"/>
      <c r="U28" s="518"/>
      <c r="V28" s="557"/>
      <c r="W28" s="616"/>
      <c r="X28" s="604"/>
      <c r="Y28" s="605"/>
      <c r="Z28" s="516" t="s">
        <v>186</v>
      </c>
      <c r="AA28" s="496"/>
      <c r="AB28" s="496"/>
      <c r="AC28" s="496"/>
      <c r="AD28" s="496"/>
      <c r="AE28" s="496"/>
      <c r="AF28" s="496"/>
      <c r="AG28" s="497"/>
      <c r="AH28" s="517" t="s">
        <v>187</v>
      </c>
      <c r="AI28" s="518"/>
      <c r="AJ28" s="518"/>
      <c r="AK28" s="518"/>
      <c r="AL28" s="557"/>
      <c r="AM28" s="517" t="s">
        <v>129</v>
      </c>
      <c r="AN28" s="518"/>
      <c r="AO28" s="518"/>
      <c r="AP28" s="518"/>
      <c r="AQ28" s="518"/>
      <c r="AR28" s="557"/>
      <c r="AS28" s="517" t="s">
        <v>129</v>
      </c>
      <c r="AT28" s="518"/>
      <c r="AU28" s="518"/>
      <c r="AV28" s="518"/>
      <c r="AW28" s="518"/>
      <c r="AX28" s="519"/>
      <c r="AY28" s="642" t="s">
        <v>188</v>
      </c>
      <c r="AZ28" s="643"/>
      <c r="BA28" s="643"/>
      <c r="BB28" s="644"/>
      <c r="BC28" s="426" t="s">
        <v>47</v>
      </c>
      <c r="BD28" s="427"/>
      <c r="BE28" s="427"/>
      <c r="BF28" s="427"/>
      <c r="BG28" s="427"/>
      <c r="BH28" s="427"/>
      <c r="BI28" s="427"/>
      <c r="BJ28" s="427"/>
      <c r="BK28" s="427"/>
      <c r="BL28" s="427"/>
      <c r="BM28" s="428"/>
      <c r="BN28" s="429">
        <v>1188070</v>
      </c>
      <c r="BO28" s="430"/>
      <c r="BP28" s="430"/>
      <c r="BQ28" s="430"/>
      <c r="BR28" s="430"/>
      <c r="BS28" s="430"/>
      <c r="BT28" s="430"/>
      <c r="BU28" s="431"/>
      <c r="BV28" s="429">
        <v>1437123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189</v>
      </c>
      <c r="F29" s="496"/>
      <c r="G29" s="496"/>
      <c r="H29" s="496"/>
      <c r="I29" s="496"/>
      <c r="J29" s="496"/>
      <c r="K29" s="497"/>
      <c r="L29" s="517">
        <v>22</v>
      </c>
      <c r="M29" s="518"/>
      <c r="N29" s="518"/>
      <c r="O29" s="518"/>
      <c r="P29" s="557"/>
      <c r="Q29" s="517">
        <v>4400</v>
      </c>
      <c r="R29" s="518"/>
      <c r="S29" s="518"/>
      <c r="T29" s="518"/>
      <c r="U29" s="518"/>
      <c r="V29" s="557"/>
      <c r="W29" s="617"/>
      <c r="X29" s="618"/>
      <c r="Y29" s="619"/>
      <c r="Z29" s="516" t="s">
        <v>190</v>
      </c>
      <c r="AA29" s="496"/>
      <c r="AB29" s="496"/>
      <c r="AC29" s="496"/>
      <c r="AD29" s="496"/>
      <c r="AE29" s="496"/>
      <c r="AF29" s="496"/>
      <c r="AG29" s="497"/>
      <c r="AH29" s="517">
        <v>555</v>
      </c>
      <c r="AI29" s="518"/>
      <c r="AJ29" s="518"/>
      <c r="AK29" s="518"/>
      <c r="AL29" s="557"/>
      <c r="AM29" s="517">
        <v>1659035</v>
      </c>
      <c r="AN29" s="518"/>
      <c r="AO29" s="518"/>
      <c r="AP29" s="518"/>
      <c r="AQ29" s="518"/>
      <c r="AR29" s="557"/>
      <c r="AS29" s="517">
        <v>2989</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762</v>
      </c>
      <c r="BO29" s="467"/>
      <c r="BP29" s="467"/>
      <c r="BQ29" s="467"/>
      <c r="BR29" s="467"/>
      <c r="BS29" s="467"/>
      <c r="BT29" s="467"/>
      <c r="BU29" s="468"/>
      <c r="BV29" s="466">
        <v>60706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718579</v>
      </c>
      <c r="BO30" s="640"/>
      <c r="BP30" s="640"/>
      <c r="BQ30" s="640"/>
      <c r="BR30" s="640"/>
      <c r="BS30" s="640"/>
      <c r="BT30" s="640"/>
      <c r="BU30" s="641"/>
      <c r="BV30" s="639">
        <v>750255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199</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IF('各会計、関係団体の財政状況及び健全化判断比率'!B34="","",'各会計、関係団体の財政状況及び健全化判断比率'!B34)</f>
        <v>地域下水道事業特別会計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京都中部広域消防組合(一般会計)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亀岡市土地開発公社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休日診療事業特別会計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国民健康保険南丹病院組合(病院事業会計)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亀岡市環境事業公社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土地取得事業特別会計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IF('各会計、関係団体の財政状況及び健全化判断比率'!B33="","",'各会計、関係団体の財政状況及び健全化判断比率'!B33)</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京都府住宅新築資金等貸付事業管理組合(一般会計)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亀岡市福祉事業団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f>IF(E37="","",C36+1)</f>
        <v>4</v>
      </c>
      <c r="D37" s="652"/>
      <c r="E37" s="653" t="str">
        <f>IF('各会計、関係団体の財政状況及び健全化判断比率'!B10="","",'各会計、関係団体の財政状況及び健全化判断比率'!B10)</f>
        <v>曽我部山林事業特別会計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京都府住宅新築資金等貸付事業管理組合(特別会計)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亀岡市体育協会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京都府自治会館管理組合(一般会計)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亀岡市都市緑花協会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京都府後期高齢者医療広域連合(一般会計)</v>
      </c>
      <c r="BZ39" s="653"/>
      <c r="CA39" s="653"/>
      <c r="CB39" s="653"/>
      <c r="CC39" s="653"/>
      <c r="CD39" s="653"/>
      <c r="CE39" s="653"/>
      <c r="CF39" s="653"/>
      <c r="CG39" s="653"/>
      <c r="CH39" s="653"/>
      <c r="CI39" s="653"/>
      <c r="CJ39" s="653"/>
      <c r="CK39" s="653"/>
      <c r="CL39" s="653"/>
      <c r="CM39" s="653"/>
      <c r="CN39" s="213"/>
      <c r="CO39" s="652">
        <f t="shared" si="3"/>
        <v>25</v>
      </c>
      <c r="CP39" s="652"/>
      <c r="CQ39" s="653" t="str">
        <f>IF('各会計、関係団体の財政状況及び健全化判断比率'!BS12="","",'各会計、関係団体の財政状況及び健全化判断比率'!BS12)</f>
        <v>生涯学習かめおか財団</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京都府後期高齢者医療広域連合(後期高齢者医療特別会計)</v>
      </c>
      <c r="BZ40" s="653"/>
      <c r="CA40" s="653"/>
      <c r="CB40" s="653"/>
      <c r="CC40" s="653"/>
      <c r="CD40" s="653"/>
      <c r="CE40" s="653"/>
      <c r="CF40" s="653"/>
      <c r="CG40" s="653"/>
      <c r="CH40" s="653"/>
      <c r="CI40" s="653"/>
      <c r="CJ40" s="653"/>
      <c r="CK40" s="653"/>
      <c r="CL40" s="653"/>
      <c r="CM40" s="653"/>
      <c r="CN40" s="213"/>
      <c r="CO40" s="652">
        <f t="shared" si="3"/>
        <v>26</v>
      </c>
      <c r="CP40" s="652"/>
      <c r="CQ40" s="653" t="str">
        <f>IF('各会計、関係団体の財政状況及び健全化判断比率'!BS13="","",'各会計、関係団体の財政状況及び健全化判断比率'!BS13)</f>
        <v>亀岡市農業公社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京都地方税機構(一般会計)</v>
      </c>
      <c r="BZ41" s="653"/>
      <c r="CA41" s="653"/>
      <c r="CB41" s="653"/>
      <c r="CC41" s="653"/>
      <c r="CD41" s="653"/>
      <c r="CE41" s="653"/>
      <c r="CF41" s="653"/>
      <c r="CG41" s="653"/>
      <c r="CH41" s="653"/>
      <c r="CI41" s="653"/>
      <c r="CJ41" s="653"/>
      <c r="CK41" s="653"/>
      <c r="CL41" s="653"/>
      <c r="CM41" s="653"/>
      <c r="CN41" s="213"/>
      <c r="CO41" s="652">
        <f t="shared" si="3"/>
        <v>27</v>
      </c>
      <c r="CP41" s="652"/>
      <c r="CQ41" s="653" t="str">
        <f>IF('各会計、関係団体の財政状況及び健全化判断比率'!BS14="","",'各会計、関係団体の財政状況及び健全化判断比率'!BS14)</f>
        <v>亀岡ふるさとエナジー</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5eVq+veWzYWJYz4aqO3qFsCqnrcby6C8LbqUwlLow0/4c7Rkm7CreqJpaUXCQiBymWogySPx1PVL/TD8gA1Ow==" saltValue="ZK17vYTHGzgjNKwcSJnc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4" t="s">
        <v>569</v>
      </c>
      <c r="D34" s="1244"/>
      <c r="E34" s="1245"/>
      <c r="F34" s="32">
        <v>15.79</v>
      </c>
      <c r="G34" s="33">
        <v>15.21</v>
      </c>
      <c r="H34" s="33">
        <v>15.09</v>
      </c>
      <c r="I34" s="33">
        <v>15.24</v>
      </c>
      <c r="J34" s="34">
        <v>16.46</v>
      </c>
      <c r="K34" s="22"/>
      <c r="L34" s="22"/>
      <c r="M34" s="22"/>
      <c r="N34" s="22"/>
      <c r="O34" s="22"/>
      <c r="P34" s="22"/>
    </row>
    <row r="35" spans="1:16" ht="39" customHeight="1" x14ac:dyDescent="0.2">
      <c r="A35" s="22"/>
      <c r="B35" s="35"/>
      <c r="C35" s="1238" t="s">
        <v>570</v>
      </c>
      <c r="D35" s="1239"/>
      <c r="E35" s="1240"/>
      <c r="F35" s="36">
        <v>2.0499999999999998</v>
      </c>
      <c r="G35" s="37">
        <v>2.13</v>
      </c>
      <c r="H35" s="37">
        <v>2.2799999999999998</v>
      </c>
      <c r="I35" s="37">
        <v>2.02</v>
      </c>
      <c r="J35" s="38">
        <v>2.95</v>
      </c>
      <c r="K35" s="22"/>
      <c r="L35" s="22"/>
      <c r="M35" s="22"/>
      <c r="N35" s="22"/>
      <c r="O35" s="22"/>
      <c r="P35" s="22"/>
    </row>
    <row r="36" spans="1:16" ht="39" customHeight="1" x14ac:dyDescent="0.2">
      <c r="A36" s="22"/>
      <c r="B36" s="35"/>
      <c r="C36" s="1238" t="s">
        <v>571</v>
      </c>
      <c r="D36" s="1239"/>
      <c r="E36" s="1240"/>
      <c r="F36" s="36">
        <v>0.2</v>
      </c>
      <c r="G36" s="37">
        <v>0.1</v>
      </c>
      <c r="H36" s="37">
        <v>2.11</v>
      </c>
      <c r="I36" s="37">
        <v>1.22</v>
      </c>
      <c r="J36" s="38">
        <v>0.9</v>
      </c>
      <c r="K36" s="22"/>
      <c r="L36" s="22"/>
      <c r="M36" s="22"/>
      <c r="N36" s="22"/>
      <c r="O36" s="22"/>
      <c r="P36" s="22"/>
    </row>
    <row r="37" spans="1:16" ht="39" customHeight="1" x14ac:dyDescent="0.2">
      <c r="A37" s="22"/>
      <c r="B37" s="35"/>
      <c r="C37" s="1238" t="s">
        <v>572</v>
      </c>
      <c r="D37" s="1239"/>
      <c r="E37" s="1240"/>
      <c r="F37" s="36">
        <v>0.73</v>
      </c>
      <c r="G37" s="37">
        <v>0.48</v>
      </c>
      <c r="H37" s="37">
        <v>1.2</v>
      </c>
      <c r="I37" s="37">
        <v>1.03</v>
      </c>
      <c r="J37" s="38">
        <v>0.4</v>
      </c>
      <c r="K37" s="22"/>
      <c r="L37" s="22"/>
      <c r="M37" s="22"/>
      <c r="N37" s="22"/>
      <c r="O37" s="22"/>
      <c r="P37" s="22"/>
    </row>
    <row r="38" spans="1:16" ht="39" customHeight="1" x14ac:dyDescent="0.2">
      <c r="A38" s="22"/>
      <c r="B38" s="35"/>
      <c r="C38" s="1238" t="s">
        <v>573</v>
      </c>
      <c r="D38" s="1239"/>
      <c r="E38" s="1240"/>
      <c r="F38" s="36">
        <v>4.72</v>
      </c>
      <c r="G38" s="37">
        <v>2.19</v>
      </c>
      <c r="H38" s="37">
        <v>0.53</v>
      </c>
      <c r="I38" s="37">
        <v>0.05</v>
      </c>
      <c r="J38" s="38">
        <v>0.24</v>
      </c>
      <c r="K38" s="22"/>
      <c r="L38" s="22"/>
      <c r="M38" s="22"/>
      <c r="N38" s="22"/>
      <c r="O38" s="22"/>
      <c r="P38" s="22"/>
    </row>
    <row r="39" spans="1:16" ht="39" customHeight="1" x14ac:dyDescent="0.2">
      <c r="A39" s="22"/>
      <c r="B39" s="35"/>
      <c r="C39" s="1238" t="s">
        <v>574</v>
      </c>
      <c r="D39" s="1239"/>
      <c r="E39" s="1240"/>
      <c r="F39" s="36">
        <v>0.09</v>
      </c>
      <c r="G39" s="37">
        <v>0.09</v>
      </c>
      <c r="H39" s="37">
        <v>0.11</v>
      </c>
      <c r="I39" s="37">
        <v>0.11</v>
      </c>
      <c r="J39" s="38">
        <v>0.12</v>
      </c>
      <c r="K39" s="22"/>
      <c r="L39" s="22"/>
      <c r="M39" s="22"/>
      <c r="N39" s="22"/>
      <c r="O39" s="22"/>
      <c r="P39" s="22"/>
    </row>
    <row r="40" spans="1:16" ht="39" customHeight="1" x14ac:dyDescent="0.2">
      <c r="A40" s="22"/>
      <c r="B40" s="35"/>
      <c r="C40" s="1238" t="s">
        <v>575</v>
      </c>
      <c r="D40" s="1239"/>
      <c r="E40" s="1240"/>
      <c r="F40" s="36">
        <v>0.21</v>
      </c>
      <c r="G40" s="37">
        <v>0.02</v>
      </c>
      <c r="H40" s="37">
        <v>0.04</v>
      </c>
      <c r="I40" s="37">
        <v>0.06</v>
      </c>
      <c r="J40" s="38">
        <v>0.12</v>
      </c>
      <c r="K40" s="22"/>
      <c r="L40" s="22"/>
      <c r="M40" s="22"/>
      <c r="N40" s="22"/>
      <c r="O40" s="22"/>
      <c r="P40" s="22"/>
    </row>
    <row r="41" spans="1:16" ht="39" customHeight="1" x14ac:dyDescent="0.2">
      <c r="A41" s="22"/>
      <c r="B41" s="35"/>
      <c r="C41" s="1238" t="s">
        <v>576</v>
      </c>
      <c r="D41" s="1239"/>
      <c r="E41" s="1240"/>
      <c r="F41" s="36">
        <v>0.03</v>
      </c>
      <c r="G41" s="37">
        <v>0.03</v>
      </c>
      <c r="H41" s="37">
        <v>0.02</v>
      </c>
      <c r="I41" s="37">
        <v>0.02</v>
      </c>
      <c r="J41" s="38">
        <v>0.02</v>
      </c>
      <c r="K41" s="22"/>
      <c r="L41" s="22"/>
      <c r="M41" s="22"/>
      <c r="N41" s="22"/>
      <c r="O41" s="22"/>
      <c r="P41" s="22"/>
    </row>
    <row r="42" spans="1:16" ht="39" customHeight="1" x14ac:dyDescent="0.2">
      <c r="A42" s="22"/>
      <c r="B42" s="39"/>
      <c r="C42" s="1238" t="s">
        <v>577</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578</v>
      </c>
      <c r="D43" s="1242"/>
      <c r="E43" s="1243"/>
      <c r="F43" s="41">
        <v>7.0000000000000007E-2</v>
      </c>
      <c r="G43" s="42">
        <v>0.1</v>
      </c>
      <c r="H43" s="42">
        <v>0.05</v>
      </c>
      <c r="I43" s="42">
        <v>0.08</v>
      </c>
      <c r="J43" s="43">
        <v>0</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caf75i6V44/Ed/Xx/akX6mOEBaeyxEORLwsgoUXbbf5JC7o1hEPNY6anRu3DlrMjA8qdH+l+Hwhql2u8KiwDw==" saltValue="wXQUqG5tZrleJh6vCwpa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46" t="s">
        <v>10</v>
      </c>
      <c r="C45" s="1247"/>
      <c r="D45" s="58"/>
      <c r="E45" s="1252" t="s">
        <v>11</v>
      </c>
      <c r="F45" s="1252"/>
      <c r="G45" s="1252"/>
      <c r="H45" s="1252"/>
      <c r="I45" s="1252"/>
      <c r="J45" s="1253"/>
      <c r="K45" s="59">
        <v>3735</v>
      </c>
      <c r="L45" s="60">
        <v>4000</v>
      </c>
      <c r="M45" s="60">
        <v>4133</v>
      </c>
      <c r="N45" s="60">
        <v>4258</v>
      </c>
      <c r="O45" s="61">
        <v>4350</v>
      </c>
      <c r="P45" s="48"/>
      <c r="Q45" s="48"/>
      <c r="R45" s="48"/>
      <c r="S45" s="48"/>
      <c r="T45" s="48"/>
      <c r="U45" s="48"/>
    </row>
    <row r="46" spans="1:21" ht="30.75" customHeight="1" x14ac:dyDescent="0.2">
      <c r="A46" s="48"/>
      <c r="B46" s="1248"/>
      <c r="C46" s="1249"/>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2">
      <c r="A47" s="48"/>
      <c r="B47" s="1248"/>
      <c r="C47" s="1249"/>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2">
      <c r="A48" s="48"/>
      <c r="B48" s="1248"/>
      <c r="C48" s="1249"/>
      <c r="D48" s="62"/>
      <c r="E48" s="1254" t="s">
        <v>14</v>
      </c>
      <c r="F48" s="1254"/>
      <c r="G48" s="1254"/>
      <c r="H48" s="1254"/>
      <c r="I48" s="1254"/>
      <c r="J48" s="1255"/>
      <c r="K48" s="63">
        <v>1261</v>
      </c>
      <c r="L48" s="64">
        <v>1309</v>
      </c>
      <c r="M48" s="64">
        <v>1285</v>
      </c>
      <c r="N48" s="64">
        <v>1400</v>
      </c>
      <c r="O48" s="65">
        <v>1231</v>
      </c>
      <c r="P48" s="48"/>
      <c r="Q48" s="48"/>
      <c r="R48" s="48"/>
      <c r="S48" s="48"/>
      <c r="T48" s="48"/>
      <c r="U48" s="48"/>
    </row>
    <row r="49" spans="1:21" ht="30.75" customHeight="1" x14ac:dyDescent="0.2">
      <c r="A49" s="48"/>
      <c r="B49" s="1248"/>
      <c r="C49" s="1249"/>
      <c r="D49" s="62"/>
      <c r="E49" s="1254" t="s">
        <v>15</v>
      </c>
      <c r="F49" s="1254"/>
      <c r="G49" s="1254"/>
      <c r="H49" s="1254"/>
      <c r="I49" s="1254"/>
      <c r="J49" s="1255"/>
      <c r="K49" s="63">
        <v>52</v>
      </c>
      <c r="L49" s="64">
        <v>61</v>
      </c>
      <c r="M49" s="64">
        <v>91</v>
      </c>
      <c r="N49" s="64">
        <v>95</v>
      </c>
      <c r="O49" s="65">
        <v>88</v>
      </c>
      <c r="P49" s="48"/>
      <c r="Q49" s="48"/>
      <c r="R49" s="48"/>
      <c r="S49" s="48"/>
      <c r="T49" s="48"/>
      <c r="U49" s="48"/>
    </row>
    <row r="50" spans="1:21" ht="30.75" customHeight="1" x14ac:dyDescent="0.2">
      <c r="A50" s="48"/>
      <c r="B50" s="1248"/>
      <c r="C50" s="1249"/>
      <c r="D50" s="62"/>
      <c r="E50" s="1254" t="s">
        <v>16</v>
      </c>
      <c r="F50" s="1254"/>
      <c r="G50" s="1254"/>
      <c r="H50" s="1254"/>
      <c r="I50" s="1254"/>
      <c r="J50" s="1255"/>
      <c r="K50" s="63">
        <v>132</v>
      </c>
      <c r="L50" s="64">
        <v>132</v>
      </c>
      <c r="M50" s="64">
        <v>66</v>
      </c>
      <c r="N50" s="64" t="s">
        <v>518</v>
      </c>
      <c r="O50" s="65" t="s">
        <v>518</v>
      </c>
      <c r="P50" s="48"/>
      <c r="Q50" s="48"/>
      <c r="R50" s="48"/>
      <c r="S50" s="48"/>
      <c r="T50" s="48"/>
      <c r="U50" s="48"/>
    </row>
    <row r="51" spans="1:21" ht="30.75" customHeight="1" x14ac:dyDescent="0.2">
      <c r="A51" s="48"/>
      <c r="B51" s="1250"/>
      <c r="C51" s="1251"/>
      <c r="D51" s="66"/>
      <c r="E51" s="1254" t="s">
        <v>17</v>
      </c>
      <c r="F51" s="1254"/>
      <c r="G51" s="1254"/>
      <c r="H51" s="1254"/>
      <c r="I51" s="1254"/>
      <c r="J51" s="1255"/>
      <c r="K51" s="63">
        <v>0</v>
      </c>
      <c r="L51" s="64">
        <v>0</v>
      </c>
      <c r="M51" s="64">
        <v>0</v>
      </c>
      <c r="N51" s="64" t="s">
        <v>518</v>
      </c>
      <c r="O51" s="65" t="s">
        <v>518</v>
      </c>
      <c r="P51" s="48"/>
      <c r="Q51" s="48"/>
      <c r="R51" s="48"/>
      <c r="S51" s="48"/>
      <c r="T51" s="48"/>
      <c r="U51" s="48"/>
    </row>
    <row r="52" spans="1:21" ht="30.75" customHeight="1" x14ac:dyDescent="0.2">
      <c r="A52" s="48"/>
      <c r="B52" s="1256" t="s">
        <v>18</v>
      </c>
      <c r="C52" s="1257"/>
      <c r="D52" s="66"/>
      <c r="E52" s="1254" t="s">
        <v>19</v>
      </c>
      <c r="F52" s="1254"/>
      <c r="G52" s="1254"/>
      <c r="H52" s="1254"/>
      <c r="I52" s="1254"/>
      <c r="J52" s="1255"/>
      <c r="K52" s="63">
        <v>3574</v>
      </c>
      <c r="L52" s="64">
        <v>3586</v>
      </c>
      <c r="M52" s="64">
        <v>3679</v>
      </c>
      <c r="N52" s="64">
        <v>3588</v>
      </c>
      <c r="O52" s="65">
        <v>3446</v>
      </c>
      <c r="P52" s="48"/>
      <c r="Q52" s="48"/>
      <c r="R52" s="48"/>
      <c r="S52" s="48"/>
      <c r="T52" s="48"/>
      <c r="U52" s="48"/>
    </row>
    <row r="53" spans="1:21" ht="30.75" customHeight="1" thickBot="1" x14ac:dyDescent="0.25">
      <c r="A53" s="48"/>
      <c r="B53" s="1258" t="s">
        <v>20</v>
      </c>
      <c r="C53" s="1259"/>
      <c r="D53" s="67"/>
      <c r="E53" s="1260" t="s">
        <v>21</v>
      </c>
      <c r="F53" s="1260"/>
      <c r="G53" s="1260"/>
      <c r="H53" s="1260"/>
      <c r="I53" s="1260"/>
      <c r="J53" s="1261"/>
      <c r="K53" s="68">
        <v>1606</v>
      </c>
      <c r="L53" s="69">
        <v>1916</v>
      </c>
      <c r="M53" s="69">
        <v>1896</v>
      </c>
      <c r="N53" s="69">
        <v>2165</v>
      </c>
      <c r="O53" s="70">
        <v>2223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2">
      <c r="B57" s="1262" t="s">
        <v>24</v>
      </c>
      <c r="C57" s="1263"/>
      <c r="D57" s="1266" t="s">
        <v>25</v>
      </c>
      <c r="E57" s="1267"/>
      <c r="F57" s="1267"/>
      <c r="G57" s="1267"/>
      <c r="H57" s="1267"/>
      <c r="I57" s="1267"/>
      <c r="J57" s="1268"/>
      <c r="K57" s="82" t="s">
        <v>518</v>
      </c>
      <c r="L57" s="83" t="s">
        <v>518</v>
      </c>
      <c r="M57" s="83" t="s">
        <v>518</v>
      </c>
      <c r="N57" s="83" t="s">
        <v>518</v>
      </c>
      <c r="O57" s="84" t="s">
        <v>518</v>
      </c>
    </row>
    <row r="58" spans="1:21" ht="31.5" customHeight="1" thickBot="1" x14ac:dyDescent="0.25">
      <c r="B58" s="1264"/>
      <c r="C58" s="1265"/>
      <c r="D58" s="1269" t="s">
        <v>26</v>
      </c>
      <c r="E58" s="1270"/>
      <c r="F58" s="1270"/>
      <c r="G58" s="1270"/>
      <c r="H58" s="1270"/>
      <c r="I58" s="1270"/>
      <c r="J58" s="1271"/>
      <c r="K58" s="85" t="s">
        <v>518</v>
      </c>
      <c r="L58" s="86" t="s">
        <v>518</v>
      </c>
      <c r="M58" s="86" t="s">
        <v>518</v>
      </c>
      <c r="N58" s="86" t="s">
        <v>518</v>
      </c>
      <c r="O58" s="87" t="s">
        <v>518</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qLBVlPHPu+iZkPXKB6JjBF31vakPDOIlI3jjoGRKhiXfDKPZbBd/DETeCU271WR9irqdlPCUAs29UsfCI7A==" saltValue="r8BdE0Cm4ThVhzGV9dDT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559</v>
      </c>
      <c r="J40" s="99" t="s">
        <v>560</v>
      </c>
      <c r="K40" s="99" t="s">
        <v>561</v>
      </c>
      <c r="L40" s="99" t="s">
        <v>562</v>
      </c>
      <c r="M40" s="100" t="s">
        <v>563</v>
      </c>
    </row>
    <row r="41" spans="2:13" ht="27.75" customHeight="1" x14ac:dyDescent="0.2">
      <c r="B41" s="1272" t="s">
        <v>29</v>
      </c>
      <c r="C41" s="1273"/>
      <c r="D41" s="101"/>
      <c r="E41" s="1278" t="s">
        <v>30</v>
      </c>
      <c r="F41" s="1278"/>
      <c r="G41" s="1278"/>
      <c r="H41" s="1279"/>
      <c r="I41" s="102">
        <v>42884</v>
      </c>
      <c r="J41" s="103">
        <v>43281</v>
      </c>
      <c r="K41" s="103">
        <v>41896</v>
      </c>
      <c r="L41" s="103">
        <v>42763</v>
      </c>
      <c r="M41" s="104">
        <v>41660</v>
      </c>
    </row>
    <row r="42" spans="2:13" ht="27.75" customHeight="1" x14ac:dyDescent="0.2">
      <c r="B42" s="1274"/>
      <c r="C42" s="1275"/>
      <c r="D42" s="105"/>
      <c r="E42" s="1280" t="s">
        <v>31</v>
      </c>
      <c r="F42" s="1280"/>
      <c r="G42" s="1280"/>
      <c r="H42" s="1281"/>
      <c r="I42" s="106">
        <v>764</v>
      </c>
      <c r="J42" s="107">
        <v>204</v>
      </c>
      <c r="K42" s="107">
        <v>138</v>
      </c>
      <c r="L42" s="107">
        <v>138</v>
      </c>
      <c r="M42" s="108">
        <v>137</v>
      </c>
    </row>
    <row r="43" spans="2:13" ht="27.75" customHeight="1" x14ac:dyDescent="0.2">
      <c r="B43" s="1274"/>
      <c r="C43" s="1275"/>
      <c r="D43" s="105"/>
      <c r="E43" s="1280" t="s">
        <v>32</v>
      </c>
      <c r="F43" s="1280"/>
      <c r="G43" s="1280"/>
      <c r="H43" s="1281"/>
      <c r="I43" s="106">
        <v>18331</v>
      </c>
      <c r="J43" s="107">
        <v>17235</v>
      </c>
      <c r="K43" s="107">
        <v>16077</v>
      </c>
      <c r="L43" s="107">
        <v>15713</v>
      </c>
      <c r="M43" s="108">
        <v>13390</v>
      </c>
    </row>
    <row r="44" spans="2:13" ht="27.75" customHeight="1" x14ac:dyDescent="0.2">
      <c r="B44" s="1274"/>
      <c r="C44" s="1275"/>
      <c r="D44" s="105"/>
      <c r="E44" s="1280" t="s">
        <v>33</v>
      </c>
      <c r="F44" s="1280"/>
      <c r="G44" s="1280"/>
      <c r="H44" s="1281"/>
      <c r="I44" s="106">
        <v>1428</v>
      </c>
      <c r="J44" s="107">
        <v>1521</v>
      </c>
      <c r="K44" s="107">
        <v>1449</v>
      </c>
      <c r="L44" s="107">
        <v>1171</v>
      </c>
      <c r="M44" s="108">
        <v>974</v>
      </c>
    </row>
    <row r="45" spans="2:13" ht="27.75" customHeight="1" x14ac:dyDescent="0.2">
      <c r="B45" s="1274"/>
      <c r="C45" s="1275"/>
      <c r="D45" s="105"/>
      <c r="E45" s="1280" t="s">
        <v>34</v>
      </c>
      <c r="F45" s="1280"/>
      <c r="G45" s="1280"/>
      <c r="H45" s="1281"/>
      <c r="I45" s="106">
        <v>4613</v>
      </c>
      <c r="J45" s="107">
        <v>3927</v>
      </c>
      <c r="K45" s="107">
        <v>3877</v>
      </c>
      <c r="L45" s="107">
        <v>3748</v>
      </c>
      <c r="M45" s="108">
        <v>3499</v>
      </c>
    </row>
    <row r="46" spans="2:13" ht="27.75" customHeight="1" x14ac:dyDescent="0.2">
      <c r="B46" s="1274"/>
      <c r="C46" s="1275"/>
      <c r="D46" s="109"/>
      <c r="E46" s="1280" t="s">
        <v>35</v>
      </c>
      <c r="F46" s="1280"/>
      <c r="G46" s="1280"/>
      <c r="H46" s="1281"/>
      <c r="I46" s="106" t="s">
        <v>518</v>
      </c>
      <c r="J46" s="107" t="s">
        <v>518</v>
      </c>
      <c r="K46" s="107" t="s">
        <v>518</v>
      </c>
      <c r="L46" s="107" t="s">
        <v>518</v>
      </c>
      <c r="M46" s="108" t="s">
        <v>518</v>
      </c>
    </row>
    <row r="47" spans="2:13" ht="27.75" customHeight="1" x14ac:dyDescent="0.2">
      <c r="B47" s="1274"/>
      <c r="C47" s="1275"/>
      <c r="D47" s="110"/>
      <c r="E47" s="1282" t="s">
        <v>36</v>
      </c>
      <c r="F47" s="1283"/>
      <c r="G47" s="1283"/>
      <c r="H47" s="1284"/>
      <c r="I47" s="106" t="s">
        <v>518</v>
      </c>
      <c r="J47" s="107" t="s">
        <v>518</v>
      </c>
      <c r="K47" s="107" t="s">
        <v>518</v>
      </c>
      <c r="L47" s="107" t="s">
        <v>518</v>
      </c>
      <c r="M47" s="108" t="s">
        <v>518</v>
      </c>
    </row>
    <row r="48" spans="2:13" ht="27.75" customHeight="1" x14ac:dyDescent="0.2">
      <c r="B48" s="1274"/>
      <c r="C48" s="1275"/>
      <c r="D48" s="105"/>
      <c r="E48" s="1280" t="s">
        <v>37</v>
      </c>
      <c r="F48" s="1280"/>
      <c r="G48" s="1280"/>
      <c r="H48" s="1281"/>
      <c r="I48" s="106" t="s">
        <v>518</v>
      </c>
      <c r="J48" s="107" t="s">
        <v>518</v>
      </c>
      <c r="K48" s="107" t="s">
        <v>518</v>
      </c>
      <c r="L48" s="107" t="s">
        <v>518</v>
      </c>
      <c r="M48" s="108" t="s">
        <v>518</v>
      </c>
    </row>
    <row r="49" spans="2:13" ht="27.75" customHeight="1" x14ac:dyDescent="0.2">
      <c r="B49" s="1276"/>
      <c r="C49" s="1277"/>
      <c r="D49" s="105"/>
      <c r="E49" s="1280" t="s">
        <v>38</v>
      </c>
      <c r="F49" s="1280"/>
      <c r="G49" s="1280"/>
      <c r="H49" s="1281"/>
      <c r="I49" s="106" t="s">
        <v>518</v>
      </c>
      <c r="J49" s="107" t="s">
        <v>518</v>
      </c>
      <c r="K49" s="107" t="s">
        <v>518</v>
      </c>
      <c r="L49" s="107" t="s">
        <v>518</v>
      </c>
      <c r="M49" s="108" t="s">
        <v>518</v>
      </c>
    </row>
    <row r="50" spans="2:13" ht="27.75" customHeight="1" x14ac:dyDescent="0.2">
      <c r="B50" s="1285" t="s">
        <v>39</v>
      </c>
      <c r="C50" s="1286"/>
      <c r="D50" s="111"/>
      <c r="E50" s="1280" t="s">
        <v>40</v>
      </c>
      <c r="F50" s="1280"/>
      <c r="G50" s="1280"/>
      <c r="H50" s="1281"/>
      <c r="I50" s="106">
        <v>4151</v>
      </c>
      <c r="J50" s="107">
        <v>3670</v>
      </c>
      <c r="K50" s="107">
        <v>3339</v>
      </c>
      <c r="L50" s="107">
        <v>3389</v>
      </c>
      <c r="M50" s="108">
        <v>3284</v>
      </c>
    </row>
    <row r="51" spans="2:13" ht="27.75" customHeight="1" x14ac:dyDescent="0.2">
      <c r="B51" s="1274"/>
      <c r="C51" s="1275"/>
      <c r="D51" s="105"/>
      <c r="E51" s="1280" t="s">
        <v>41</v>
      </c>
      <c r="F51" s="1280"/>
      <c r="G51" s="1280"/>
      <c r="H51" s="1281"/>
      <c r="I51" s="106">
        <v>2674</v>
      </c>
      <c r="J51" s="107">
        <v>2240</v>
      </c>
      <c r="K51" s="107">
        <v>2232</v>
      </c>
      <c r="L51" s="107">
        <v>2234</v>
      </c>
      <c r="M51" s="108">
        <v>2161</v>
      </c>
    </row>
    <row r="52" spans="2:13" ht="27.75" customHeight="1" x14ac:dyDescent="0.2">
      <c r="B52" s="1276"/>
      <c r="C52" s="1277"/>
      <c r="D52" s="105"/>
      <c r="E52" s="1280" t="s">
        <v>42</v>
      </c>
      <c r="F52" s="1280"/>
      <c r="G52" s="1280"/>
      <c r="H52" s="1281"/>
      <c r="I52" s="106">
        <v>37509</v>
      </c>
      <c r="J52" s="107">
        <v>37078</v>
      </c>
      <c r="K52" s="107">
        <v>36593</v>
      </c>
      <c r="L52" s="107">
        <v>35610</v>
      </c>
      <c r="M52" s="108">
        <v>34465</v>
      </c>
    </row>
    <row r="53" spans="2:13" ht="27.75" customHeight="1" thickBot="1" x14ac:dyDescent="0.25">
      <c r="B53" s="1287" t="s">
        <v>43</v>
      </c>
      <c r="C53" s="1288"/>
      <c r="D53" s="112"/>
      <c r="E53" s="1289" t="s">
        <v>44</v>
      </c>
      <c r="F53" s="1289"/>
      <c r="G53" s="1289"/>
      <c r="H53" s="1290"/>
      <c r="I53" s="113">
        <v>23686</v>
      </c>
      <c r="J53" s="114">
        <v>23181</v>
      </c>
      <c r="K53" s="114">
        <v>21274</v>
      </c>
      <c r="L53" s="114">
        <v>22301</v>
      </c>
      <c r="M53" s="115">
        <v>19752</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dTVMfMozomEvx5Ge2i5tGhDvOZAtmzrmVtC97IoObGqq5wcECpAeHkpwrGy9f12Xhv1kF4y9dvulse/YMHhyg==" saltValue="elRqPrOm0i73MSvskVcx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561</v>
      </c>
      <c r="G54" s="124" t="s">
        <v>562</v>
      </c>
      <c r="H54" s="125" t="s">
        <v>563</v>
      </c>
    </row>
    <row r="55" spans="2:8" ht="52.5" customHeight="1" x14ac:dyDescent="0.2">
      <c r="B55" s="126"/>
      <c r="C55" s="1299" t="s">
        <v>47</v>
      </c>
      <c r="D55" s="1299"/>
      <c r="E55" s="1300"/>
      <c r="F55" s="127">
        <v>1746</v>
      </c>
      <c r="G55" s="127">
        <v>1437</v>
      </c>
      <c r="H55" s="128">
        <v>1188</v>
      </c>
    </row>
    <row r="56" spans="2:8" ht="52.5" customHeight="1" x14ac:dyDescent="0.2">
      <c r="B56" s="129"/>
      <c r="C56" s="1301" t="s">
        <v>48</v>
      </c>
      <c r="D56" s="1301"/>
      <c r="E56" s="1302"/>
      <c r="F56" s="130">
        <v>161</v>
      </c>
      <c r="G56" s="130">
        <v>61</v>
      </c>
      <c r="H56" s="131">
        <v>1</v>
      </c>
    </row>
    <row r="57" spans="2:8" ht="53.25" customHeight="1" x14ac:dyDescent="0.2">
      <c r="B57" s="129"/>
      <c r="C57" s="1303" t="s">
        <v>49</v>
      </c>
      <c r="D57" s="1303"/>
      <c r="E57" s="1304"/>
      <c r="F57" s="132">
        <v>643</v>
      </c>
      <c r="G57" s="132">
        <v>750</v>
      </c>
      <c r="H57" s="133">
        <v>719</v>
      </c>
    </row>
    <row r="58" spans="2:8" ht="45.75" customHeight="1" x14ac:dyDescent="0.2">
      <c r="B58" s="134"/>
      <c r="C58" s="1291" t="s">
        <v>601</v>
      </c>
      <c r="D58" s="1292"/>
      <c r="E58" s="1293"/>
      <c r="F58" s="135">
        <v>225</v>
      </c>
      <c r="G58" s="135">
        <v>216</v>
      </c>
      <c r="H58" s="136">
        <v>206</v>
      </c>
    </row>
    <row r="59" spans="2:8" ht="45.75" customHeight="1" x14ac:dyDescent="0.2">
      <c r="B59" s="134"/>
      <c r="C59" s="1291" t="s">
        <v>602</v>
      </c>
      <c r="D59" s="1292"/>
      <c r="E59" s="1293"/>
      <c r="F59" s="135">
        <v>57</v>
      </c>
      <c r="G59" s="135">
        <v>109</v>
      </c>
      <c r="H59" s="136">
        <v>173</v>
      </c>
    </row>
    <row r="60" spans="2:8" ht="45.75" customHeight="1" x14ac:dyDescent="0.2">
      <c r="B60" s="134"/>
      <c r="C60" s="1291" t="s">
        <v>603</v>
      </c>
      <c r="D60" s="1292"/>
      <c r="E60" s="1293"/>
      <c r="F60" s="135">
        <v>112</v>
      </c>
      <c r="G60" s="135">
        <v>81</v>
      </c>
      <c r="H60" s="136">
        <v>69</v>
      </c>
    </row>
    <row r="61" spans="2:8" ht="45.75" customHeight="1" x14ac:dyDescent="0.2">
      <c r="B61" s="134"/>
      <c r="C61" s="1291" t="s">
        <v>604</v>
      </c>
      <c r="D61" s="1292"/>
      <c r="E61" s="1293"/>
      <c r="F61" s="135">
        <v>67</v>
      </c>
      <c r="G61" s="135">
        <v>67</v>
      </c>
      <c r="H61" s="136">
        <v>67</v>
      </c>
    </row>
    <row r="62" spans="2:8" ht="45.75" customHeight="1" thickBot="1" x14ac:dyDescent="0.25">
      <c r="B62" s="137"/>
      <c r="C62" s="1294" t="s">
        <v>605</v>
      </c>
      <c r="D62" s="1295"/>
      <c r="E62" s="1296"/>
      <c r="F62" s="138">
        <v>38</v>
      </c>
      <c r="G62" s="138">
        <v>49</v>
      </c>
      <c r="H62" s="139">
        <v>65</v>
      </c>
    </row>
    <row r="63" spans="2:8" ht="52.5" customHeight="1" thickBot="1" x14ac:dyDescent="0.25">
      <c r="B63" s="140"/>
      <c r="C63" s="1297" t="s">
        <v>50</v>
      </c>
      <c r="D63" s="1297"/>
      <c r="E63" s="1298"/>
      <c r="F63" s="141">
        <v>2549</v>
      </c>
      <c r="G63" s="141">
        <v>2248</v>
      </c>
      <c r="H63" s="142">
        <v>1907</v>
      </c>
    </row>
    <row r="64" spans="2:8" ht="15" customHeight="1" x14ac:dyDescent="0.2"/>
    <row r="65" ht="0" hidden="1" customHeight="1" x14ac:dyDescent="0.2"/>
    <row r="66" ht="0" hidden="1" customHeight="1" x14ac:dyDescent="0.2"/>
  </sheetData>
  <sheetProtection algorithmName="SHA-512" hashValue="DHrYbBTnfDXWQgWqWrE9e2KtV/iVOO0fTRAh91eMuWeJ745KpK7SN8H97DU2r8uPhDKjuJxIT/lSoTO5JWEpBg==" saltValue="Iad5f4pFuxEkVmTJISPl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BAC3-40F1-408C-A551-016987F66B24}">
  <sheetPr>
    <pageSetUpPr fitToPage="1"/>
  </sheetPr>
  <dimension ref="A1:WZM191"/>
  <sheetViews>
    <sheetView showGridLines="0" zoomScaleNormal="100" zoomScaleSheetLayoutView="55" workbookViewId="0">
      <selection activeCell="BB75" sqref="BB75:BO76"/>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612</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559</v>
      </c>
      <c r="BQ50" s="1310"/>
      <c r="BR50" s="1310"/>
      <c r="BS50" s="1310"/>
      <c r="BT50" s="1310"/>
      <c r="BU50" s="1310"/>
      <c r="BV50" s="1310"/>
      <c r="BW50" s="1310"/>
      <c r="BX50" s="1310" t="s">
        <v>560</v>
      </c>
      <c r="BY50" s="1310"/>
      <c r="BZ50" s="1310"/>
      <c r="CA50" s="1310"/>
      <c r="CB50" s="1310"/>
      <c r="CC50" s="1310"/>
      <c r="CD50" s="1310"/>
      <c r="CE50" s="1310"/>
      <c r="CF50" s="1310" t="s">
        <v>561</v>
      </c>
      <c r="CG50" s="1310"/>
      <c r="CH50" s="1310"/>
      <c r="CI50" s="1310"/>
      <c r="CJ50" s="1310"/>
      <c r="CK50" s="1310"/>
      <c r="CL50" s="1310"/>
      <c r="CM50" s="1310"/>
      <c r="CN50" s="1310" t="s">
        <v>562</v>
      </c>
      <c r="CO50" s="1310"/>
      <c r="CP50" s="1310"/>
      <c r="CQ50" s="1310"/>
      <c r="CR50" s="1310"/>
      <c r="CS50" s="1310"/>
      <c r="CT50" s="1310"/>
      <c r="CU50" s="1310"/>
      <c r="CV50" s="1310" t="s">
        <v>563</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613</v>
      </c>
      <c r="AO51" s="1308"/>
      <c r="AP51" s="1308"/>
      <c r="AQ51" s="1308"/>
      <c r="AR51" s="1308"/>
      <c r="AS51" s="1308"/>
      <c r="AT51" s="1308"/>
      <c r="AU51" s="1308"/>
      <c r="AV51" s="1308"/>
      <c r="AW51" s="1308"/>
      <c r="AX51" s="1308"/>
      <c r="AY51" s="1308"/>
      <c r="AZ51" s="1308"/>
      <c r="BA51" s="1308"/>
      <c r="BB51" s="1308" t="s">
        <v>614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149.19999999999999</v>
      </c>
      <c r="BY51" s="1305"/>
      <c r="BZ51" s="1305"/>
      <c r="CA51" s="1305"/>
      <c r="CB51" s="1305"/>
      <c r="CC51" s="1305"/>
      <c r="CD51" s="1305"/>
      <c r="CE51" s="1305"/>
      <c r="CF51" s="1305">
        <v>137.4</v>
      </c>
      <c r="CG51" s="1305"/>
      <c r="CH51" s="1305"/>
      <c r="CI51" s="1305"/>
      <c r="CJ51" s="1305"/>
      <c r="CK51" s="1305"/>
      <c r="CL51" s="1305"/>
      <c r="CM51" s="1305"/>
      <c r="CN51" s="1305">
        <v>143.6</v>
      </c>
      <c r="CO51" s="1305"/>
      <c r="CP51" s="1305"/>
      <c r="CQ51" s="1305"/>
      <c r="CR51" s="1305"/>
      <c r="CS51" s="1305"/>
      <c r="CT51" s="1305"/>
      <c r="CU51" s="1305"/>
      <c r="CV51" s="1305">
        <v>126.7</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48.7</v>
      </c>
      <c r="BY53" s="1305"/>
      <c r="BZ53" s="1305"/>
      <c r="CA53" s="1305"/>
      <c r="CB53" s="1305"/>
      <c r="CC53" s="1305"/>
      <c r="CD53" s="1305"/>
      <c r="CE53" s="1305"/>
      <c r="CF53" s="1305">
        <v>53.7</v>
      </c>
      <c r="CG53" s="1305"/>
      <c r="CH53" s="1305"/>
      <c r="CI53" s="1305"/>
      <c r="CJ53" s="1305"/>
      <c r="CK53" s="1305"/>
      <c r="CL53" s="1305"/>
      <c r="CM53" s="1305"/>
      <c r="CN53" s="1305">
        <v>55.3</v>
      </c>
      <c r="CO53" s="1305"/>
      <c r="CP53" s="1305"/>
      <c r="CQ53" s="1305"/>
      <c r="CR53" s="1305"/>
      <c r="CS53" s="1305"/>
      <c r="CT53" s="1305"/>
      <c r="CU53" s="1305"/>
      <c r="CV53" s="1305">
        <v>57.1</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616</v>
      </c>
      <c r="AO55" s="1310"/>
      <c r="AP55" s="1310"/>
      <c r="AQ55" s="1310"/>
      <c r="AR55" s="1310"/>
      <c r="AS55" s="1310"/>
      <c r="AT55" s="1310"/>
      <c r="AU55" s="1310"/>
      <c r="AV55" s="1310"/>
      <c r="AW55" s="1310"/>
      <c r="AX55" s="1310"/>
      <c r="AY55" s="1310"/>
      <c r="AZ55" s="1310"/>
      <c r="BA55" s="1310"/>
      <c r="BB55" s="1308" t="s">
        <v>614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39</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55.4</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617</v>
      </c>
    </row>
    <row r="64" spans="1:109" ht="13" x14ac:dyDescent="0.2">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612</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559</v>
      </c>
      <c r="BQ72" s="1310"/>
      <c r="BR72" s="1310"/>
      <c r="BS72" s="1310"/>
      <c r="BT72" s="1310"/>
      <c r="BU72" s="1310"/>
      <c r="BV72" s="1310"/>
      <c r="BW72" s="1310"/>
      <c r="BX72" s="1310" t="s">
        <v>560</v>
      </c>
      <c r="BY72" s="1310"/>
      <c r="BZ72" s="1310"/>
      <c r="CA72" s="1310"/>
      <c r="CB72" s="1310"/>
      <c r="CC72" s="1310"/>
      <c r="CD72" s="1310"/>
      <c r="CE72" s="1310"/>
      <c r="CF72" s="1310" t="s">
        <v>561</v>
      </c>
      <c r="CG72" s="1310"/>
      <c r="CH72" s="1310"/>
      <c r="CI72" s="1310"/>
      <c r="CJ72" s="1310"/>
      <c r="CK72" s="1310"/>
      <c r="CL72" s="1310"/>
      <c r="CM72" s="1310"/>
      <c r="CN72" s="1310" t="s">
        <v>562</v>
      </c>
      <c r="CO72" s="1310"/>
      <c r="CP72" s="1310"/>
      <c r="CQ72" s="1310"/>
      <c r="CR72" s="1310"/>
      <c r="CS72" s="1310"/>
      <c r="CT72" s="1310"/>
      <c r="CU72" s="1310"/>
      <c r="CV72" s="1310" t="s">
        <v>563</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613</v>
      </c>
      <c r="AO73" s="1308"/>
      <c r="AP73" s="1308"/>
      <c r="AQ73" s="1308"/>
      <c r="AR73" s="1308"/>
      <c r="AS73" s="1308"/>
      <c r="AT73" s="1308"/>
      <c r="AU73" s="1308"/>
      <c r="AV73" s="1308"/>
      <c r="AW73" s="1308"/>
      <c r="AX73" s="1308"/>
      <c r="AY73" s="1308"/>
      <c r="AZ73" s="1308"/>
      <c r="BA73" s="1308"/>
      <c r="BB73" s="1308" t="s">
        <v>614</v>
      </c>
      <c r="BC73" s="1308"/>
      <c r="BD73" s="1308"/>
      <c r="BE73" s="1308"/>
      <c r="BF73" s="1308"/>
      <c r="BG73" s="1308"/>
      <c r="BH73" s="1308"/>
      <c r="BI73" s="1308"/>
      <c r="BJ73" s="1308"/>
      <c r="BK73" s="1308"/>
      <c r="BL73" s="1308"/>
      <c r="BM73" s="1308"/>
      <c r="BN73" s="1308"/>
      <c r="BO73" s="1308"/>
      <c r="BP73" s="1305">
        <v>157.69999999999999</v>
      </c>
      <c r="BQ73" s="1305"/>
      <c r="BR73" s="1305"/>
      <c r="BS73" s="1305"/>
      <c r="BT73" s="1305"/>
      <c r="BU73" s="1305"/>
      <c r="BV73" s="1305"/>
      <c r="BW73" s="1305"/>
      <c r="BX73" s="1305">
        <v>149.19999999999999</v>
      </c>
      <c r="BY73" s="1305"/>
      <c r="BZ73" s="1305"/>
      <c r="CA73" s="1305"/>
      <c r="CB73" s="1305"/>
      <c r="CC73" s="1305"/>
      <c r="CD73" s="1305"/>
      <c r="CE73" s="1305"/>
      <c r="CF73" s="1305">
        <v>137.4</v>
      </c>
      <c r="CG73" s="1305"/>
      <c r="CH73" s="1305"/>
      <c r="CI73" s="1305"/>
      <c r="CJ73" s="1305"/>
      <c r="CK73" s="1305"/>
      <c r="CL73" s="1305"/>
      <c r="CM73" s="1305"/>
      <c r="CN73" s="1305">
        <v>143.6</v>
      </c>
      <c r="CO73" s="1305"/>
      <c r="CP73" s="1305"/>
      <c r="CQ73" s="1305"/>
      <c r="CR73" s="1305"/>
      <c r="CS73" s="1305"/>
      <c r="CT73" s="1305"/>
      <c r="CU73" s="1305"/>
      <c r="CV73" s="1305">
        <v>126.7</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619</v>
      </c>
      <c r="BC75" s="1308"/>
      <c r="BD75" s="1308"/>
      <c r="BE75" s="1308"/>
      <c r="BF75" s="1308"/>
      <c r="BG75" s="1308"/>
      <c r="BH75" s="1308"/>
      <c r="BI75" s="1308"/>
      <c r="BJ75" s="1308"/>
      <c r="BK75" s="1308"/>
      <c r="BL75" s="1308"/>
      <c r="BM75" s="1308"/>
      <c r="BN75" s="1308"/>
      <c r="BO75" s="1308"/>
      <c r="BP75" s="1305">
        <v>11.4</v>
      </c>
      <c r="BQ75" s="1305"/>
      <c r="BR75" s="1305"/>
      <c r="BS75" s="1305"/>
      <c r="BT75" s="1305"/>
      <c r="BU75" s="1305"/>
      <c r="BV75" s="1305"/>
      <c r="BW75" s="1305"/>
      <c r="BX75" s="1305">
        <v>11.3</v>
      </c>
      <c r="BY75" s="1305"/>
      <c r="BZ75" s="1305"/>
      <c r="CA75" s="1305"/>
      <c r="CB75" s="1305"/>
      <c r="CC75" s="1305"/>
      <c r="CD75" s="1305"/>
      <c r="CE75" s="1305"/>
      <c r="CF75" s="1305">
        <v>11.7</v>
      </c>
      <c r="CG75" s="1305"/>
      <c r="CH75" s="1305"/>
      <c r="CI75" s="1305"/>
      <c r="CJ75" s="1305"/>
      <c r="CK75" s="1305"/>
      <c r="CL75" s="1305"/>
      <c r="CM75" s="1305"/>
      <c r="CN75" s="1305">
        <v>12.8</v>
      </c>
      <c r="CO75" s="1305"/>
      <c r="CP75" s="1305"/>
      <c r="CQ75" s="1305"/>
      <c r="CR75" s="1305"/>
      <c r="CS75" s="1305"/>
      <c r="CT75" s="1305"/>
      <c r="CU75" s="1305"/>
      <c r="CV75" s="1305">
        <v>13.4</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616</v>
      </c>
      <c r="AO77" s="1310"/>
      <c r="AP77" s="1310"/>
      <c r="AQ77" s="1310"/>
      <c r="AR77" s="1310"/>
      <c r="AS77" s="1310"/>
      <c r="AT77" s="1310"/>
      <c r="AU77" s="1310"/>
      <c r="AV77" s="1310"/>
      <c r="AW77" s="1310"/>
      <c r="AX77" s="1310"/>
      <c r="AY77" s="1310"/>
      <c r="AZ77" s="1310"/>
      <c r="BA77" s="1310"/>
      <c r="BB77" s="1308" t="s">
        <v>614</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619</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9YNZxw396JYNjIjumgA58tZhdxW2MTpbhTZJ4qpv9/QunEZFi7lUw2Qagbq6d39wCfdu4ReFBf+QZUv8xC+tw==" saltValue="cMduGe+pi+6pJsxDSwkM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27A3D-0E45-4592-BAD5-3E8E9CB78514}">
  <sheetPr>
    <pageSetUpPr fitToPage="1"/>
  </sheetPr>
  <dimension ref="A1:DR135"/>
  <sheetViews>
    <sheetView showGridLines="0" zoomScaleNormal="100" zoomScaleSheetLayoutView="70" workbookViewId="0">
      <selection activeCell="BB75" sqref="BB75:BO76"/>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ix4nIYa1GWL60wOTQ5Q7w6/SE8pz1PYUDFu2D9dJrgvQH1axk3cdzIlPDSl3sVOygrkDgClpxODAq4bSHUlLQ==" saltValue="Ddux+5OaUo8GxFLFjkg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C429-10E2-4C05-83FE-D434782956CA}">
  <sheetPr>
    <pageSetUpPr fitToPage="1"/>
  </sheetPr>
  <dimension ref="A1:DR135"/>
  <sheetViews>
    <sheetView showGridLines="0" zoomScaleNormal="100" zoomScaleSheetLayoutView="55" workbookViewId="0">
      <selection activeCell="BB75" sqref="BB75:BO76"/>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Sp4T8yS+PewnjcYaAOylnQ5jT8V9Kho01+30abV4gRCz4ImA42UlWjubgRwVHefxmjk6/k4EjGQxL49E79ygg==" saltValue="cMEoqSRvi1+uiMJF4zPF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556</v>
      </c>
      <c r="G2" s="156"/>
      <c r="H2" s="157"/>
    </row>
    <row r="3" spans="1:8" x14ac:dyDescent="0.2">
      <c r="A3" s="153" t="s">
        <v>549</v>
      </c>
      <c r="B3" s="158"/>
      <c r="C3" s="159"/>
      <c r="D3" s="160">
        <v>77506</v>
      </c>
      <c r="E3" s="161"/>
      <c r="F3" s="162">
        <v>66255</v>
      </c>
      <c r="G3" s="163"/>
      <c r="H3" s="164"/>
    </row>
    <row r="4" spans="1:8" x14ac:dyDescent="0.2">
      <c r="A4" s="165"/>
      <c r="B4" s="166"/>
      <c r="C4" s="167"/>
      <c r="D4" s="168">
        <v>37573</v>
      </c>
      <c r="E4" s="169"/>
      <c r="F4" s="170">
        <v>31822</v>
      </c>
      <c r="G4" s="171"/>
      <c r="H4" s="172"/>
    </row>
    <row r="5" spans="1:8" x14ac:dyDescent="0.2">
      <c r="A5" s="153" t="s">
        <v>551</v>
      </c>
      <c r="B5" s="158"/>
      <c r="C5" s="159"/>
      <c r="D5" s="160">
        <v>50427</v>
      </c>
      <c r="E5" s="161"/>
      <c r="F5" s="162">
        <v>92247</v>
      </c>
      <c r="G5" s="163"/>
      <c r="H5" s="164"/>
    </row>
    <row r="6" spans="1:8" x14ac:dyDescent="0.2">
      <c r="A6" s="165"/>
      <c r="B6" s="166"/>
      <c r="C6" s="167"/>
      <c r="D6" s="168">
        <v>19776</v>
      </c>
      <c r="E6" s="169"/>
      <c r="F6" s="170">
        <v>37204</v>
      </c>
      <c r="G6" s="171"/>
      <c r="H6" s="172"/>
    </row>
    <row r="7" spans="1:8" x14ac:dyDescent="0.2">
      <c r="A7" s="153" t="s">
        <v>552</v>
      </c>
      <c r="B7" s="158"/>
      <c r="C7" s="159"/>
      <c r="D7" s="160">
        <v>29683</v>
      </c>
      <c r="E7" s="161"/>
      <c r="F7" s="162">
        <v>44504</v>
      </c>
      <c r="G7" s="163"/>
      <c r="H7" s="164"/>
    </row>
    <row r="8" spans="1:8" x14ac:dyDescent="0.2">
      <c r="A8" s="165"/>
      <c r="B8" s="166"/>
      <c r="C8" s="167"/>
      <c r="D8" s="168">
        <v>14027</v>
      </c>
      <c r="E8" s="169"/>
      <c r="F8" s="170">
        <v>25876</v>
      </c>
      <c r="G8" s="171"/>
      <c r="H8" s="172"/>
    </row>
    <row r="9" spans="1:8" x14ac:dyDescent="0.2">
      <c r="A9" s="153" t="s">
        <v>553</v>
      </c>
      <c r="B9" s="158"/>
      <c r="C9" s="159"/>
      <c r="D9" s="160">
        <v>63141</v>
      </c>
      <c r="E9" s="161"/>
      <c r="F9" s="162">
        <v>47820</v>
      </c>
      <c r="G9" s="163"/>
      <c r="H9" s="164"/>
    </row>
    <row r="10" spans="1:8" x14ac:dyDescent="0.2">
      <c r="A10" s="165"/>
      <c r="B10" s="166"/>
      <c r="C10" s="167"/>
      <c r="D10" s="168">
        <v>33524</v>
      </c>
      <c r="E10" s="169"/>
      <c r="F10" s="170">
        <v>25855</v>
      </c>
      <c r="G10" s="171"/>
      <c r="H10" s="172"/>
    </row>
    <row r="11" spans="1:8" x14ac:dyDescent="0.2">
      <c r="A11" s="153" t="s">
        <v>554</v>
      </c>
      <c r="B11" s="158"/>
      <c r="C11" s="159"/>
      <c r="D11" s="160">
        <v>32642</v>
      </c>
      <c r="E11" s="161"/>
      <c r="F11" s="162">
        <v>41934</v>
      </c>
      <c r="G11" s="163"/>
      <c r="H11" s="164"/>
    </row>
    <row r="12" spans="1:8" x14ac:dyDescent="0.2">
      <c r="A12" s="165"/>
      <c r="B12" s="166"/>
      <c r="C12" s="173"/>
      <c r="D12" s="168">
        <v>14198</v>
      </c>
      <c r="E12" s="169"/>
      <c r="F12" s="170">
        <v>23352</v>
      </c>
      <c r="G12" s="171"/>
      <c r="H12" s="172"/>
    </row>
    <row r="13" spans="1:8" x14ac:dyDescent="0.2">
      <c r="A13" s="153"/>
      <c r="B13" s="158"/>
      <c r="C13" s="174"/>
      <c r="D13" s="175">
        <v>50680</v>
      </c>
      <c r="E13" s="176"/>
      <c r="F13" s="177">
        <v>58552</v>
      </c>
      <c r="G13" s="178"/>
      <c r="H13" s="164"/>
    </row>
    <row r="14" spans="1:8" x14ac:dyDescent="0.2">
      <c r="A14" s="165"/>
      <c r="B14" s="166"/>
      <c r="C14" s="167"/>
      <c r="D14" s="168">
        <v>23820</v>
      </c>
      <c r="E14" s="169"/>
      <c r="F14" s="170">
        <v>28822</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2.09</v>
      </c>
      <c r="C19" s="179">
        <f>ROUND(VALUE(SUBSTITUTE(実質収支比率等に係る経年分析!G$48,"▲","-")),2)</f>
        <v>2.1800000000000002</v>
      </c>
      <c r="D19" s="179">
        <f>ROUND(VALUE(SUBSTITUTE(実質収支比率等に係る経年分析!H$48,"▲","-")),2)</f>
        <v>2.31</v>
      </c>
      <c r="E19" s="179">
        <f>ROUND(VALUE(SUBSTITUTE(実質収支比率等に係る経年分析!I$48,"▲","-")),2)</f>
        <v>2.06</v>
      </c>
      <c r="F19" s="179">
        <f>ROUND(VALUE(SUBSTITUTE(実質収支比率等に係る経年分析!J$48,"▲","-")),2)</f>
        <v>2.98</v>
      </c>
    </row>
    <row r="20" spans="1:11" x14ac:dyDescent="0.2">
      <c r="A20" s="179" t="s">
        <v>54</v>
      </c>
      <c r="B20" s="179">
        <f>ROUND(VALUE(SUBSTITUTE(実質収支比率等に係る経年分析!F$47,"▲","-")),2)</f>
        <v>13.78</v>
      </c>
      <c r="C20" s="179">
        <f>ROUND(VALUE(SUBSTITUTE(実質収支比率等に係る経年分析!G$47,"▲","-")),2)</f>
        <v>11.77</v>
      </c>
      <c r="D20" s="179">
        <f>ROUND(VALUE(SUBSTITUTE(実質収支比率等に係る経年分析!H$47,"▲","-")),2)</f>
        <v>9.26</v>
      </c>
      <c r="E20" s="179">
        <f>ROUND(VALUE(SUBSTITUTE(実質収支比率等に係る経年分析!I$47,"▲","-")),2)</f>
        <v>7.63</v>
      </c>
      <c r="F20" s="179">
        <f>ROUND(VALUE(SUBSTITUTE(実質収支比率等に係る経年分析!J$47,"▲","-")),2)</f>
        <v>6.33</v>
      </c>
    </row>
    <row r="21" spans="1:11" x14ac:dyDescent="0.2">
      <c r="A21" s="179" t="s">
        <v>55</v>
      </c>
      <c r="B21" s="179">
        <f>IF(ISNUMBER(VALUE(SUBSTITUTE(実質収支比率等に係る経年分析!F$49,"▲","-"))),ROUND(VALUE(SUBSTITUTE(実質収支比率等に係る経年分析!F$49,"▲","-")),2),NA())</f>
        <v>-3.53</v>
      </c>
      <c r="C21" s="179">
        <f>IF(ISNUMBER(VALUE(SUBSTITUTE(実質収支比率等に係る経年分析!G$49,"▲","-"))),ROUND(VALUE(SUBSTITUTE(実質収支比率等に係る経年分析!G$49,"▲","-")),2),NA())</f>
        <v>-0.3</v>
      </c>
      <c r="D21" s="179">
        <f>IF(ISNUMBER(VALUE(SUBSTITUTE(実質収支比率等に係る経年分析!H$49,"▲","-"))),ROUND(VALUE(SUBSTITUTE(実質収支比率等に係る経年分析!H$49,"▲","-")),2),NA())</f>
        <v>-0.69</v>
      </c>
      <c r="E21" s="179">
        <f>IF(ISNUMBER(VALUE(SUBSTITUTE(実質収支比率等に係る経年分析!I$49,"▲","-"))),ROUND(VALUE(SUBSTITUTE(実質収支比率等に係る経年分析!I$49,"▲","-")),2),NA())</f>
        <v>-1.9</v>
      </c>
      <c r="F21" s="179">
        <f>IF(ISNUMBER(VALUE(SUBSTITUTE(実質収支比率等に係る経年分析!J$49,"▲","-"))),ROUND(VALUE(SUBSTITUTE(実質収支比率等に係る経年分析!J$49,"▲","-")),2),NA())</f>
        <v>-0.41</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休日診療事業特別会計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地域下水道事業特別会計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2">
      <c r="A32" s="180" t="str">
        <f>IF(連結実質赤字比率に係る赤字・黒字の構成分析!C$38="",NA(),連結実質赤字比率に係る赤字・黒字の構成分析!C$38)</f>
        <v>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2.0499999999999998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2.95</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16.46</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3574</v>
      </c>
      <c r="E42" s="181"/>
      <c r="F42" s="181"/>
      <c r="G42" s="181">
        <f>'実質公債費比率（分子）の構造'!L$52</f>
        <v>3586</v>
      </c>
      <c r="H42" s="181"/>
      <c r="I42" s="181"/>
      <c r="J42" s="181">
        <f>'実質公債費比率（分子）の構造'!M$52</f>
        <v>3679</v>
      </c>
      <c r="K42" s="181"/>
      <c r="L42" s="181"/>
      <c r="M42" s="181">
        <f>'実質公債費比率（分子）の構造'!N$52</f>
        <v>3588</v>
      </c>
      <c r="N42" s="181"/>
      <c r="O42" s="181"/>
      <c r="P42" s="181">
        <f>'実質公債費比率（分子）の構造'!O$52</f>
        <v>3446</v>
      </c>
    </row>
    <row r="43" spans="1:16" x14ac:dyDescent="0.2">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132</v>
      </c>
      <c r="C44" s="181"/>
      <c r="D44" s="181"/>
      <c r="E44" s="181">
        <f>'実質公債費比率（分子）の構造'!L$50</f>
        <v>132</v>
      </c>
      <c r="F44" s="181"/>
      <c r="G44" s="181"/>
      <c r="H44" s="181">
        <f>'実質公債費比率（分子）の構造'!M$50</f>
        <v>66</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52</v>
      </c>
      <c r="C45" s="181"/>
      <c r="D45" s="181"/>
      <c r="E45" s="181">
        <f>'実質公債費比率（分子）の構造'!L$49</f>
        <v>61</v>
      </c>
      <c r="F45" s="181"/>
      <c r="G45" s="181"/>
      <c r="H45" s="181">
        <f>'実質公債費比率（分子）の構造'!M$49</f>
        <v>91</v>
      </c>
      <c r="I45" s="181"/>
      <c r="J45" s="181"/>
      <c r="K45" s="181">
        <f>'実質公債費比率（分子）の構造'!N$49</f>
        <v>95</v>
      </c>
      <c r="L45" s="181"/>
      <c r="M45" s="181"/>
      <c r="N45" s="181">
        <f>'実質公債費比率（分子）の構造'!O$49</f>
        <v>88</v>
      </c>
      <c r="O45" s="181"/>
      <c r="P45" s="181"/>
    </row>
    <row r="46" spans="1:16" x14ac:dyDescent="0.2">
      <c r="A46" s="181" t="s">
        <v>66</v>
      </c>
      <c r="B46" s="181">
        <f>'実質公債費比率（分子）の構造'!K$48</f>
        <v>1261</v>
      </c>
      <c r="C46" s="181"/>
      <c r="D46" s="181"/>
      <c r="E46" s="181">
        <f>'実質公債費比率（分子）の構造'!L$48</f>
        <v>1309</v>
      </c>
      <c r="F46" s="181"/>
      <c r="G46" s="181"/>
      <c r="H46" s="181">
        <f>'実質公債費比率（分子）の構造'!M$48</f>
        <v>1285</v>
      </c>
      <c r="I46" s="181"/>
      <c r="J46" s="181"/>
      <c r="K46" s="181">
        <f>'実質公債費比率（分子）の構造'!N$48</f>
        <v>1400</v>
      </c>
      <c r="L46" s="181"/>
      <c r="M46" s="181"/>
      <c r="N46" s="181">
        <f>'実質公債費比率（分子）の構造'!O$48</f>
        <v>1231</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3735</v>
      </c>
      <c r="C49" s="181"/>
      <c r="D49" s="181"/>
      <c r="E49" s="181">
        <f>'実質公債費比率（分子）の構造'!L$45</f>
        <v>4000</v>
      </c>
      <c r="F49" s="181"/>
      <c r="G49" s="181"/>
      <c r="H49" s="181">
        <f>'実質公債費比率（分子）の構造'!M$45</f>
        <v>4133</v>
      </c>
      <c r="I49" s="181"/>
      <c r="J49" s="181"/>
      <c r="K49" s="181">
        <f>'実質公債費比率（分子）の構造'!N$45</f>
        <v>4258</v>
      </c>
      <c r="L49" s="181"/>
      <c r="M49" s="181"/>
      <c r="N49" s="181">
        <f>'実質公債費比率（分子）の構造'!O$45</f>
        <v>4350</v>
      </c>
      <c r="O49" s="181"/>
      <c r="P49" s="181"/>
    </row>
    <row r="50" spans="1:16" x14ac:dyDescent="0.2">
      <c r="A50" s="181" t="s">
        <v>70</v>
      </c>
      <c r="B50" s="181" t="e">
        <f>NA()</f>
        <v>#N/A</v>
      </c>
      <c r="C50" s="181">
        <f>IF(ISNUMBER('実質公債費比率（分子）の構造'!K$53),'実質公債費比率（分子）の構造'!K$53,NA())</f>
        <v>1606</v>
      </c>
      <c r="D50" s="181" t="e">
        <f>NA()</f>
        <v>#N/A</v>
      </c>
      <c r="E50" s="181" t="e">
        <f>NA()</f>
        <v>#N/A</v>
      </c>
      <c r="F50" s="181">
        <f>IF(ISNUMBER('実質公債費比率（分子）の構造'!L$53),'実質公債費比率（分子）の構造'!L$53,NA())</f>
        <v>1916</v>
      </c>
      <c r="G50" s="181" t="e">
        <f>NA()</f>
        <v>#N/A</v>
      </c>
      <c r="H50" s="181" t="e">
        <f>NA()</f>
        <v>#N/A</v>
      </c>
      <c r="I50" s="181">
        <f>IF(ISNUMBER('実質公債費比率（分子）の構造'!M$53),'実質公債費比率（分子）の構造'!M$53,NA())</f>
        <v>1896</v>
      </c>
      <c r="J50" s="181" t="e">
        <f>NA()</f>
        <v>#N/A</v>
      </c>
      <c r="K50" s="181" t="e">
        <f>NA()</f>
        <v>#N/A</v>
      </c>
      <c r="L50" s="181">
        <f>IF(ISNUMBER('実質公債費比率（分子）の構造'!N$53),'実質公債費比率（分子）の構造'!N$53,NA())</f>
        <v>2165</v>
      </c>
      <c r="M50" s="181" t="e">
        <f>NA()</f>
        <v>#N/A</v>
      </c>
      <c r="N50" s="181" t="e">
        <f>NA()</f>
        <v>#N/A</v>
      </c>
      <c r="O50" s="181">
        <f>IF(ISNUMBER('実質公債費比率（分子）の構造'!O$53),'実質公債費比率（分子）の構造'!O$53,NA())</f>
        <v>2223</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37509</v>
      </c>
      <c r="E56" s="180"/>
      <c r="F56" s="180"/>
      <c r="G56" s="180">
        <f>'将来負担比率（分子）の構造'!J$52</f>
        <v>37078</v>
      </c>
      <c r="H56" s="180"/>
      <c r="I56" s="180"/>
      <c r="J56" s="180">
        <f>'将来負担比率（分子）の構造'!K$52</f>
        <v>36593</v>
      </c>
      <c r="K56" s="180"/>
      <c r="L56" s="180"/>
      <c r="M56" s="180">
        <f>'将来負担比率（分子）の構造'!L$52</f>
        <v>35610</v>
      </c>
      <c r="N56" s="180"/>
      <c r="O56" s="180"/>
      <c r="P56" s="180">
        <f>'将来負担比率（分子）の構造'!M$52</f>
        <v>34465</v>
      </c>
    </row>
    <row r="57" spans="1:16" x14ac:dyDescent="0.2">
      <c r="A57" s="180" t="s">
        <v>41</v>
      </c>
      <c r="B57" s="180"/>
      <c r="C57" s="180"/>
      <c r="D57" s="180">
        <f>'将来負担比率（分子）の構造'!I$51</f>
        <v>2674</v>
      </c>
      <c r="E57" s="180"/>
      <c r="F57" s="180"/>
      <c r="G57" s="180">
        <f>'将来負担比率（分子）の構造'!J$51</f>
        <v>2240</v>
      </c>
      <c r="H57" s="180"/>
      <c r="I57" s="180"/>
      <c r="J57" s="180">
        <f>'将来負担比率（分子）の構造'!K$51</f>
        <v>2232</v>
      </c>
      <c r="K57" s="180"/>
      <c r="L57" s="180"/>
      <c r="M57" s="180">
        <f>'将来負担比率（分子）の構造'!L$51</f>
        <v>2234</v>
      </c>
      <c r="N57" s="180"/>
      <c r="O57" s="180"/>
      <c r="P57" s="180">
        <f>'将来負担比率（分子）の構造'!M$51</f>
        <v>2161</v>
      </c>
    </row>
    <row r="58" spans="1:16" x14ac:dyDescent="0.2">
      <c r="A58" s="180" t="s">
        <v>40</v>
      </c>
      <c r="B58" s="180"/>
      <c r="C58" s="180"/>
      <c r="D58" s="180">
        <f>'将来負担比率（分子）の構造'!I$50</f>
        <v>4151</v>
      </c>
      <c r="E58" s="180"/>
      <c r="F58" s="180"/>
      <c r="G58" s="180">
        <f>'将来負担比率（分子）の構造'!J$50</f>
        <v>3670</v>
      </c>
      <c r="H58" s="180"/>
      <c r="I58" s="180"/>
      <c r="J58" s="180">
        <f>'将来負担比率（分子）の構造'!K$50</f>
        <v>3339</v>
      </c>
      <c r="K58" s="180"/>
      <c r="L58" s="180"/>
      <c r="M58" s="180">
        <f>'将来負担比率（分子）の構造'!L$50</f>
        <v>3389</v>
      </c>
      <c r="N58" s="180"/>
      <c r="O58" s="180"/>
      <c r="P58" s="180">
        <f>'将来負担比率（分子）の構造'!M$50</f>
        <v>3284</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4613</v>
      </c>
      <c r="C62" s="180"/>
      <c r="D62" s="180"/>
      <c r="E62" s="180">
        <f>'将来負担比率（分子）の構造'!J$45</f>
        <v>3927</v>
      </c>
      <c r="F62" s="180"/>
      <c r="G62" s="180"/>
      <c r="H62" s="180">
        <f>'将来負担比率（分子）の構造'!K$45</f>
        <v>3877</v>
      </c>
      <c r="I62" s="180"/>
      <c r="J62" s="180"/>
      <c r="K62" s="180">
        <f>'将来負担比率（分子）の構造'!L$45</f>
        <v>3748</v>
      </c>
      <c r="L62" s="180"/>
      <c r="M62" s="180"/>
      <c r="N62" s="180">
        <f>'将来負担比率（分子）の構造'!M$45</f>
        <v>3499</v>
      </c>
      <c r="O62" s="180"/>
      <c r="P62" s="180"/>
    </row>
    <row r="63" spans="1:16" x14ac:dyDescent="0.2">
      <c r="A63" s="180" t="s">
        <v>33</v>
      </c>
      <c r="B63" s="180">
        <f>'将来負担比率（分子）の構造'!I$44</f>
        <v>1428</v>
      </c>
      <c r="C63" s="180"/>
      <c r="D63" s="180"/>
      <c r="E63" s="180">
        <f>'将来負担比率（分子）の構造'!J$44</f>
        <v>1521</v>
      </c>
      <c r="F63" s="180"/>
      <c r="G63" s="180"/>
      <c r="H63" s="180">
        <f>'将来負担比率（分子）の構造'!K$44</f>
        <v>1449</v>
      </c>
      <c r="I63" s="180"/>
      <c r="J63" s="180"/>
      <c r="K63" s="180">
        <f>'将来負担比率（分子）の構造'!L$44</f>
        <v>1171</v>
      </c>
      <c r="L63" s="180"/>
      <c r="M63" s="180"/>
      <c r="N63" s="180">
        <f>'将来負担比率（分子）の構造'!M$44</f>
        <v>974</v>
      </c>
      <c r="O63" s="180"/>
      <c r="P63" s="180"/>
    </row>
    <row r="64" spans="1:16" x14ac:dyDescent="0.2">
      <c r="A64" s="180" t="s">
        <v>32</v>
      </c>
      <c r="B64" s="180">
        <f>'将来負担比率（分子）の構造'!I$43</f>
        <v>18331</v>
      </c>
      <c r="C64" s="180"/>
      <c r="D64" s="180"/>
      <c r="E64" s="180">
        <f>'将来負担比率（分子）の構造'!J$43</f>
        <v>17235</v>
      </c>
      <c r="F64" s="180"/>
      <c r="G64" s="180"/>
      <c r="H64" s="180">
        <f>'将来負担比率（分子）の構造'!K$43</f>
        <v>16077</v>
      </c>
      <c r="I64" s="180"/>
      <c r="J64" s="180"/>
      <c r="K64" s="180">
        <f>'将来負担比率（分子）の構造'!L$43</f>
        <v>15713</v>
      </c>
      <c r="L64" s="180"/>
      <c r="M64" s="180"/>
      <c r="N64" s="180">
        <f>'将来負担比率（分子）の構造'!M$43</f>
        <v>13390</v>
      </c>
      <c r="O64" s="180"/>
      <c r="P64" s="180"/>
    </row>
    <row r="65" spans="1:16" x14ac:dyDescent="0.2">
      <c r="A65" s="180" t="s">
        <v>31</v>
      </c>
      <c r="B65" s="180">
        <f>'将来負担比率（分子）の構造'!I$42</f>
        <v>764</v>
      </c>
      <c r="C65" s="180"/>
      <c r="D65" s="180"/>
      <c r="E65" s="180">
        <f>'将来負担比率（分子）の構造'!J$42</f>
        <v>204</v>
      </c>
      <c r="F65" s="180"/>
      <c r="G65" s="180"/>
      <c r="H65" s="180">
        <f>'将来負担比率（分子）の構造'!K$42</f>
        <v>138</v>
      </c>
      <c r="I65" s="180"/>
      <c r="J65" s="180"/>
      <c r="K65" s="180">
        <f>'将来負担比率（分子）の構造'!L$42</f>
        <v>138</v>
      </c>
      <c r="L65" s="180"/>
      <c r="M65" s="180"/>
      <c r="N65" s="180">
        <f>'将来負担比率（分子）の構造'!M$42</f>
        <v>137</v>
      </c>
      <c r="O65" s="180"/>
      <c r="P65" s="180"/>
    </row>
    <row r="66" spans="1:16" x14ac:dyDescent="0.2">
      <c r="A66" s="180" t="s">
        <v>30</v>
      </c>
      <c r="B66" s="180">
        <f>'将来負担比率（分子）の構造'!I$41</f>
        <v>42884</v>
      </c>
      <c r="C66" s="180"/>
      <c r="D66" s="180"/>
      <c r="E66" s="180">
        <f>'将来負担比率（分子）の構造'!J$41</f>
        <v>43281</v>
      </c>
      <c r="F66" s="180"/>
      <c r="G66" s="180"/>
      <c r="H66" s="180">
        <f>'将来負担比率（分子）の構造'!K$41</f>
        <v>41896</v>
      </c>
      <c r="I66" s="180"/>
      <c r="J66" s="180"/>
      <c r="K66" s="180">
        <f>'将来負担比率（分子）の構造'!L$41</f>
        <v>42763</v>
      </c>
      <c r="L66" s="180"/>
      <c r="M66" s="180"/>
      <c r="N66" s="180">
        <f>'将来負担比率（分子）の構造'!M$41</f>
        <v>41660</v>
      </c>
      <c r="O66" s="180"/>
      <c r="P66" s="180"/>
    </row>
    <row r="67" spans="1:16" x14ac:dyDescent="0.2">
      <c r="A67" s="180" t="s">
        <v>74</v>
      </c>
      <c r="B67" s="180" t="e">
        <f>NA()</f>
        <v>#N/A</v>
      </c>
      <c r="C67" s="180">
        <f>IF(ISNUMBER('将来負担比率（分子）の構造'!I$53), IF('将来負担比率（分子）の構造'!I$53 &lt; 0, 0, '将来負担比率（分子）の構造'!I$53), NA())</f>
        <v>23686</v>
      </c>
      <c r="D67" s="180" t="e">
        <f>NA()</f>
        <v>#N/A</v>
      </c>
      <c r="E67" s="180" t="e">
        <f>NA()</f>
        <v>#N/A</v>
      </c>
      <c r="F67" s="180">
        <f>IF(ISNUMBER('将来負担比率（分子）の構造'!J$53), IF('将来負担比率（分子）の構造'!J$53 &lt; 0, 0, '将来負担比率（分子）の構造'!J$53), NA())</f>
        <v>23181</v>
      </c>
      <c r="G67" s="180" t="e">
        <f>NA()</f>
        <v>#N/A</v>
      </c>
      <c r="H67" s="180" t="e">
        <f>NA()</f>
        <v>#N/A</v>
      </c>
      <c r="I67" s="180">
        <f>IF(ISNUMBER('将来負担比率（分子）の構造'!K$53), IF('将来負担比率（分子）の構造'!K$53 &lt; 0, 0, '将来負担比率（分子）の構造'!K$53), NA())</f>
        <v>21274</v>
      </c>
      <c r="J67" s="180" t="e">
        <f>NA()</f>
        <v>#N/A</v>
      </c>
      <c r="K67" s="180" t="e">
        <f>NA()</f>
        <v>#N/A</v>
      </c>
      <c r="L67" s="180">
        <f>IF(ISNUMBER('将来負担比率（分子）の構造'!L$53), IF('将来負担比率（分子）の構造'!L$53 &lt; 0, 0, '将来負担比率（分子）の構造'!L$53), NA())</f>
        <v>22301</v>
      </c>
      <c r="M67" s="180" t="e">
        <f>NA()</f>
        <v>#N/A</v>
      </c>
      <c r="N67" s="180" t="e">
        <f>NA()</f>
        <v>#N/A</v>
      </c>
      <c r="O67" s="180">
        <f>IF(ISNUMBER('将来負担比率（分子）の構造'!M$53), IF('将来負担比率（分子）の構造'!M$53 &lt; 0, 0, '将来負担比率（分子）の構造'!M$53), NA())</f>
        <v>19752</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1746</v>
      </c>
      <c r="C72" s="184">
        <f>基金残高に係る経年分析!G55</f>
        <v>1437</v>
      </c>
      <c r="D72" s="184">
        <f>基金残高に係る経年分析!H55</f>
        <v>1188</v>
      </c>
    </row>
    <row r="73" spans="1:16" x14ac:dyDescent="0.2">
      <c r="A73" s="183" t="s">
        <v>77</v>
      </c>
      <c r="B73" s="184">
        <f>基金残高に係る経年分析!F56</f>
        <v>161</v>
      </c>
      <c r="C73" s="184">
        <f>基金残高に係る経年分析!G56</f>
        <v>61</v>
      </c>
      <c r="D73" s="184">
        <f>基金残高に係る経年分析!H56</f>
        <v>1</v>
      </c>
    </row>
    <row r="74" spans="1:16" x14ac:dyDescent="0.2">
      <c r="A74" s="183" t="s">
        <v>78</v>
      </c>
      <c r="B74" s="184">
        <f>基金残高に係る経年分析!F57</f>
        <v>643</v>
      </c>
      <c r="C74" s="184">
        <f>基金残高に係る経年分析!G57</f>
        <v>750</v>
      </c>
      <c r="D74" s="184">
        <f>基金残高に係る経年分析!H57</f>
        <v>719</v>
      </c>
    </row>
  </sheetData>
  <sheetProtection algorithmName="SHA-512" hashValue="ceHHJ+vSNGmBapkvkusIP9qly6MMVoCstiFHcEol7ciFVerX+Dce/VqBLQjrlu9l9l5Zowx3aonb7w4M+iPz5g==" saltValue="x1r4CDylo1rXiV1uQ6n1H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229</v>
      </c>
      <c r="C5" s="666"/>
      <c r="D5" s="666"/>
      <c r="E5" s="666"/>
      <c r="F5" s="666"/>
      <c r="G5" s="666"/>
      <c r="H5" s="666"/>
      <c r="I5" s="666"/>
      <c r="J5" s="666"/>
      <c r="K5" s="666"/>
      <c r="L5" s="666"/>
      <c r="M5" s="666"/>
      <c r="N5" s="666"/>
      <c r="O5" s="666"/>
      <c r="P5" s="666"/>
      <c r="Q5" s="667"/>
      <c r="R5" s="668">
        <v>10244995</v>
      </c>
      <c r="S5" s="669"/>
      <c r="T5" s="669"/>
      <c r="U5" s="669"/>
      <c r="V5" s="669"/>
      <c r="W5" s="669"/>
      <c r="X5" s="669"/>
      <c r="Y5" s="670"/>
      <c r="Z5" s="671">
        <v>30.6</v>
      </c>
      <c r="AA5" s="671"/>
      <c r="AB5" s="671"/>
      <c r="AC5" s="671"/>
      <c r="AD5" s="672">
        <v>10030572</v>
      </c>
      <c r="AE5" s="672"/>
      <c r="AF5" s="672"/>
      <c r="AG5" s="672"/>
      <c r="AH5" s="672"/>
      <c r="AI5" s="672"/>
      <c r="AJ5" s="672"/>
      <c r="AK5" s="672"/>
      <c r="AL5" s="673">
        <v>55.1</v>
      </c>
      <c r="AM5" s="674"/>
      <c r="AN5" s="674"/>
      <c r="AO5" s="675"/>
      <c r="AP5" s="665" t="s">
        <v>230</v>
      </c>
      <c r="AQ5" s="666"/>
      <c r="AR5" s="666"/>
      <c r="AS5" s="666"/>
      <c r="AT5" s="666"/>
      <c r="AU5" s="666"/>
      <c r="AV5" s="666"/>
      <c r="AW5" s="666"/>
      <c r="AX5" s="666"/>
      <c r="AY5" s="666"/>
      <c r="AZ5" s="666"/>
      <c r="BA5" s="666"/>
      <c r="BB5" s="666"/>
      <c r="BC5" s="666"/>
      <c r="BD5" s="666"/>
      <c r="BE5" s="666"/>
      <c r="BF5" s="667"/>
      <c r="BG5" s="679">
        <v>10009570</v>
      </c>
      <c r="BH5" s="680"/>
      <c r="BI5" s="680"/>
      <c r="BJ5" s="680"/>
      <c r="BK5" s="680"/>
      <c r="BL5" s="680"/>
      <c r="BM5" s="680"/>
      <c r="BN5" s="681"/>
      <c r="BO5" s="682">
        <v>97.7</v>
      </c>
      <c r="BP5" s="682"/>
      <c r="BQ5" s="682"/>
      <c r="BR5" s="682"/>
      <c r="BS5" s="683">
        <v>411788</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2">
      <c r="B6" s="676" t="s">
        <v>234</v>
      </c>
      <c r="C6" s="677"/>
      <c r="D6" s="677"/>
      <c r="E6" s="677"/>
      <c r="F6" s="677"/>
      <c r="G6" s="677"/>
      <c r="H6" s="677"/>
      <c r="I6" s="677"/>
      <c r="J6" s="677"/>
      <c r="K6" s="677"/>
      <c r="L6" s="677"/>
      <c r="M6" s="677"/>
      <c r="N6" s="677"/>
      <c r="O6" s="677"/>
      <c r="P6" s="677"/>
      <c r="Q6" s="678"/>
      <c r="R6" s="679">
        <v>216294</v>
      </c>
      <c r="S6" s="680"/>
      <c r="T6" s="680"/>
      <c r="U6" s="680"/>
      <c r="V6" s="680"/>
      <c r="W6" s="680"/>
      <c r="X6" s="680"/>
      <c r="Y6" s="681"/>
      <c r="Z6" s="682">
        <v>0.6</v>
      </c>
      <c r="AA6" s="682"/>
      <c r="AB6" s="682"/>
      <c r="AC6" s="682"/>
      <c r="AD6" s="683">
        <v>216294</v>
      </c>
      <c r="AE6" s="683"/>
      <c r="AF6" s="683"/>
      <c r="AG6" s="683"/>
      <c r="AH6" s="683"/>
      <c r="AI6" s="683"/>
      <c r="AJ6" s="683"/>
      <c r="AK6" s="683"/>
      <c r="AL6" s="684">
        <v>1.2</v>
      </c>
      <c r="AM6" s="685"/>
      <c r="AN6" s="685"/>
      <c r="AO6" s="686"/>
      <c r="AP6" s="676" t="s">
        <v>235</v>
      </c>
      <c r="AQ6" s="677"/>
      <c r="AR6" s="677"/>
      <c r="AS6" s="677"/>
      <c r="AT6" s="677"/>
      <c r="AU6" s="677"/>
      <c r="AV6" s="677"/>
      <c r="AW6" s="677"/>
      <c r="AX6" s="677"/>
      <c r="AY6" s="677"/>
      <c r="AZ6" s="677"/>
      <c r="BA6" s="677"/>
      <c r="BB6" s="677"/>
      <c r="BC6" s="677"/>
      <c r="BD6" s="677"/>
      <c r="BE6" s="677"/>
      <c r="BF6" s="678"/>
      <c r="BG6" s="679">
        <v>10009570</v>
      </c>
      <c r="BH6" s="680"/>
      <c r="BI6" s="680"/>
      <c r="BJ6" s="680"/>
      <c r="BK6" s="680"/>
      <c r="BL6" s="680"/>
      <c r="BM6" s="680"/>
      <c r="BN6" s="681"/>
      <c r="BO6" s="682">
        <v>97.7</v>
      </c>
      <c r="BP6" s="682"/>
      <c r="BQ6" s="682"/>
      <c r="BR6" s="682"/>
      <c r="BS6" s="683">
        <v>411788</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288434</v>
      </c>
      <c r="CS6" s="680"/>
      <c r="CT6" s="680"/>
      <c r="CU6" s="680"/>
      <c r="CV6" s="680"/>
      <c r="CW6" s="680"/>
      <c r="CX6" s="680"/>
      <c r="CY6" s="681"/>
      <c r="CZ6" s="673">
        <v>0.9</v>
      </c>
      <c r="DA6" s="674"/>
      <c r="DB6" s="674"/>
      <c r="DC6" s="693"/>
      <c r="DD6" s="688">
        <v>3616</v>
      </c>
      <c r="DE6" s="680"/>
      <c r="DF6" s="680"/>
      <c r="DG6" s="680"/>
      <c r="DH6" s="680"/>
      <c r="DI6" s="680"/>
      <c r="DJ6" s="680"/>
      <c r="DK6" s="680"/>
      <c r="DL6" s="680"/>
      <c r="DM6" s="680"/>
      <c r="DN6" s="680"/>
      <c r="DO6" s="680"/>
      <c r="DP6" s="681"/>
      <c r="DQ6" s="688">
        <v>288434</v>
      </c>
      <c r="DR6" s="680"/>
      <c r="DS6" s="680"/>
      <c r="DT6" s="680"/>
      <c r="DU6" s="680"/>
      <c r="DV6" s="680"/>
      <c r="DW6" s="680"/>
      <c r="DX6" s="680"/>
      <c r="DY6" s="680"/>
      <c r="DZ6" s="680"/>
      <c r="EA6" s="680"/>
      <c r="EB6" s="680"/>
      <c r="EC6" s="689"/>
    </row>
    <row r="7" spans="2:143" ht="11.25" customHeight="1" x14ac:dyDescent="0.2">
      <c r="B7" s="676" t="s">
        <v>237</v>
      </c>
      <c r="C7" s="677"/>
      <c r="D7" s="677"/>
      <c r="E7" s="677"/>
      <c r="F7" s="677"/>
      <c r="G7" s="677"/>
      <c r="H7" s="677"/>
      <c r="I7" s="677"/>
      <c r="J7" s="677"/>
      <c r="K7" s="677"/>
      <c r="L7" s="677"/>
      <c r="M7" s="677"/>
      <c r="N7" s="677"/>
      <c r="O7" s="677"/>
      <c r="P7" s="677"/>
      <c r="Q7" s="678"/>
      <c r="R7" s="679">
        <v>19055</v>
      </c>
      <c r="S7" s="680"/>
      <c r="T7" s="680"/>
      <c r="U7" s="680"/>
      <c r="V7" s="680"/>
      <c r="W7" s="680"/>
      <c r="X7" s="680"/>
      <c r="Y7" s="681"/>
      <c r="Z7" s="682">
        <v>0.1</v>
      </c>
      <c r="AA7" s="682"/>
      <c r="AB7" s="682"/>
      <c r="AC7" s="682"/>
      <c r="AD7" s="683">
        <v>19055</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4762738</v>
      </c>
      <c r="BH7" s="680"/>
      <c r="BI7" s="680"/>
      <c r="BJ7" s="680"/>
      <c r="BK7" s="680"/>
      <c r="BL7" s="680"/>
      <c r="BM7" s="680"/>
      <c r="BN7" s="681"/>
      <c r="BO7" s="682">
        <v>46.5</v>
      </c>
      <c r="BP7" s="682"/>
      <c r="BQ7" s="682"/>
      <c r="BR7" s="682"/>
      <c r="BS7" s="683">
        <v>116916</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4462539</v>
      </c>
      <c r="CS7" s="680"/>
      <c r="CT7" s="680"/>
      <c r="CU7" s="680"/>
      <c r="CV7" s="680"/>
      <c r="CW7" s="680"/>
      <c r="CX7" s="680"/>
      <c r="CY7" s="681"/>
      <c r="CZ7" s="682">
        <v>13.6</v>
      </c>
      <c r="DA7" s="682"/>
      <c r="DB7" s="682"/>
      <c r="DC7" s="682"/>
      <c r="DD7" s="688">
        <v>379130</v>
      </c>
      <c r="DE7" s="680"/>
      <c r="DF7" s="680"/>
      <c r="DG7" s="680"/>
      <c r="DH7" s="680"/>
      <c r="DI7" s="680"/>
      <c r="DJ7" s="680"/>
      <c r="DK7" s="680"/>
      <c r="DL7" s="680"/>
      <c r="DM7" s="680"/>
      <c r="DN7" s="680"/>
      <c r="DO7" s="680"/>
      <c r="DP7" s="681"/>
      <c r="DQ7" s="688">
        <v>3097982</v>
      </c>
      <c r="DR7" s="680"/>
      <c r="DS7" s="680"/>
      <c r="DT7" s="680"/>
      <c r="DU7" s="680"/>
      <c r="DV7" s="680"/>
      <c r="DW7" s="680"/>
      <c r="DX7" s="680"/>
      <c r="DY7" s="680"/>
      <c r="DZ7" s="680"/>
      <c r="EA7" s="680"/>
      <c r="EB7" s="680"/>
      <c r="EC7" s="689"/>
    </row>
    <row r="8" spans="2:143" ht="11.25" customHeight="1" x14ac:dyDescent="0.2">
      <c r="B8" s="676" t="s">
        <v>240</v>
      </c>
      <c r="C8" s="677"/>
      <c r="D8" s="677"/>
      <c r="E8" s="677"/>
      <c r="F8" s="677"/>
      <c r="G8" s="677"/>
      <c r="H8" s="677"/>
      <c r="I8" s="677"/>
      <c r="J8" s="677"/>
      <c r="K8" s="677"/>
      <c r="L8" s="677"/>
      <c r="M8" s="677"/>
      <c r="N8" s="677"/>
      <c r="O8" s="677"/>
      <c r="P8" s="677"/>
      <c r="Q8" s="678"/>
      <c r="R8" s="679">
        <v>63587</v>
      </c>
      <c r="S8" s="680"/>
      <c r="T8" s="680"/>
      <c r="U8" s="680"/>
      <c r="V8" s="680"/>
      <c r="W8" s="680"/>
      <c r="X8" s="680"/>
      <c r="Y8" s="681"/>
      <c r="Z8" s="682">
        <v>0.2</v>
      </c>
      <c r="AA8" s="682"/>
      <c r="AB8" s="682"/>
      <c r="AC8" s="682"/>
      <c r="AD8" s="683">
        <v>63587</v>
      </c>
      <c r="AE8" s="683"/>
      <c r="AF8" s="683"/>
      <c r="AG8" s="683"/>
      <c r="AH8" s="683"/>
      <c r="AI8" s="683"/>
      <c r="AJ8" s="683"/>
      <c r="AK8" s="683"/>
      <c r="AL8" s="684">
        <v>0.3</v>
      </c>
      <c r="AM8" s="685"/>
      <c r="AN8" s="685"/>
      <c r="AO8" s="686"/>
      <c r="AP8" s="676" t="s">
        <v>241</v>
      </c>
      <c r="AQ8" s="677"/>
      <c r="AR8" s="677"/>
      <c r="AS8" s="677"/>
      <c r="AT8" s="677"/>
      <c r="AU8" s="677"/>
      <c r="AV8" s="677"/>
      <c r="AW8" s="677"/>
      <c r="AX8" s="677"/>
      <c r="AY8" s="677"/>
      <c r="AZ8" s="677"/>
      <c r="BA8" s="677"/>
      <c r="BB8" s="677"/>
      <c r="BC8" s="677"/>
      <c r="BD8" s="677"/>
      <c r="BE8" s="677"/>
      <c r="BF8" s="678"/>
      <c r="BG8" s="679">
        <v>151090</v>
      </c>
      <c r="BH8" s="680"/>
      <c r="BI8" s="680"/>
      <c r="BJ8" s="680"/>
      <c r="BK8" s="680"/>
      <c r="BL8" s="680"/>
      <c r="BM8" s="680"/>
      <c r="BN8" s="681"/>
      <c r="BO8" s="682">
        <v>1.5</v>
      </c>
      <c r="BP8" s="682"/>
      <c r="BQ8" s="682"/>
      <c r="BR8" s="682"/>
      <c r="BS8" s="688" t="s">
        <v>138</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12570692</v>
      </c>
      <c r="CS8" s="680"/>
      <c r="CT8" s="680"/>
      <c r="CU8" s="680"/>
      <c r="CV8" s="680"/>
      <c r="CW8" s="680"/>
      <c r="CX8" s="680"/>
      <c r="CY8" s="681"/>
      <c r="CZ8" s="682">
        <v>38.299999999999997</v>
      </c>
      <c r="DA8" s="682"/>
      <c r="DB8" s="682"/>
      <c r="DC8" s="682"/>
      <c r="DD8" s="688">
        <v>58397</v>
      </c>
      <c r="DE8" s="680"/>
      <c r="DF8" s="680"/>
      <c r="DG8" s="680"/>
      <c r="DH8" s="680"/>
      <c r="DI8" s="680"/>
      <c r="DJ8" s="680"/>
      <c r="DK8" s="680"/>
      <c r="DL8" s="680"/>
      <c r="DM8" s="680"/>
      <c r="DN8" s="680"/>
      <c r="DO8" s="680"/>
      <c r="DP8" s="681"/>
      <c r="DQ8" s="688">
        <v>5830936</v>
      </c>
      <c r="DR8" s="680"/>
      <c r="DS8" s="680"/>
      <c r="DT8" s="680"/>
      <c r="DU8" s="680"/>
      <c r="DV8" s="680"/>
      <c r="DW8" s="680"/>
      <c r="DX8" s="680"/>
      <c r="DY8" s="680"/>
      <c r="DZ8" s="680"/>
      <c r="EA8" s="680"/>
      <c r="EB8" s="680"/>
      <c r="EC8" s="689"/>
    </row>
    <row r="9" spans="2:143" ht="11.25" customHeight="1" x14ac:dyDescent="0.2">
      <c r="B9" s="676" t="s">
        <v>243</v>
      </c>
      <c r="C9" s="677"/>
      <c r="D9" s="677"/>
      <c r="E9" s="677"/>
      <c r="F9" s="677"/>
      <c r="G9" s="677"/>
      <c r="H9" s="677"/>
      <c r="I9" s="677"/>
      <c r="J9" s="677"/>
      <c r="K9" s="677"/>
      <c r="L9" s="677"/>
      <c r="M9" s="677"/>
      <c r="N9" s="677"/>
      <c r="O9" s="677"/>
      <c r="P9" s="677"/>
      <c r="Q9" s="678"/>
      <c r="R9" s="679">
        <v>48378</v>
      </c>
      <c r="S9" s="680"/>
      <c r="T9" s="680"/>
      <c r="U9" s="680"/>
      <c r="V9" s="680"/>
      <c r="W9" s="680"/>
      <c r="X9" s="680"/>
      <c r="Y9" s="681"/>
      <c r="Z9" s="682">
        <v>0.1</v>
      </c>
      <c r="AA9" s="682"/>
      <c r="AB9" s="682"/>
      <c r="AC9" s="682"/>
      <c r="AD9" s="683">
        <v>48378</v>
      </c>
      <c r="AE9" s="683"/>
      <c r="AF9" s="683"/>
      <c r="AG9" s="683"/>
      <c r="AH9" s="683"/>
      <c r="AI9" s="683"/>
      <c r="AJ9" s="683"/>
      <c r="AK9" s="683"/>
      <c r="AL9" s="684">
        <v>0.3</v>
      </c>
      <c r="AM9" s="685"/>
      <c r="AN9" s="685"/>
      <c r="AO9" s="686"/>
      <c r="AP9" s="676" t="s">
        <v>244</v>
      </c>
      <c r="AQ9" s="677"/>
      <c r="AR9" s="677"/>
      <c r="AS9" s="677"/>
      <c r="AT9" s="677"/>
      <c r="AU9" s="677"/>
      <c r="AV9" s="677"/>
      <c r="AW9" s="677"/>
      <c r="AX9" s="677"/>
      <c r="AY9" s="677"/>
      <c r="AZ9" s="677"/>
      <c r="BA9" s="677"/>
      <c r="BB9" s="677"/>
      <c r="BC9" s="677"/>
      <c r="BD9" s="677"/>
      <c r="BE9" s="677"/>
      <c r="BF9" s="678"/>
      <c r="BG9" s="679">
        <v>3987509</v>
      </c>
      <c r="BH9" s="680"/>
      <c r="BI9" s="680"/>
      <c r="BJ9" s="680"/>
      <c r="BK9" s="680"/>
      <c r="BL9" s="680"/>
      <c r="BM9" s="680"/>
      <c r="BN9" s="681"/>
      <c r="BO9" s="682">
        <v>38.9</v>
      </c>
      <c r="BP9" s="682"/>
      <c r="BQ9" s="682"/>
      <c r="BR9" s="682"/>
      <c r="BS9" s="688" t="s">
        <v>245</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2473567</v>
      </c>
      <c r="CS9" s="680"/>
      <c r="CT9" s="680"/>
      <c r="CU9" s="680"/>
      <c r="CV9" s="680"/>
      <c r="CW9" s="680"/>
      <c r="CX9" s="680"/>
      <c r="CY9" s="681"/>
      <c r="CZ9" s="682">
        <v>7.5</v>
      </c>
      <c r="DA9" s="682"/>
      <c r="DB9" s="682"/>
      <c r="DC9" s="682"/>
      <c r="DD9" s="688">
        <v>71929</v>
      </c>
      <c r="DE9" s="680"/>
      <c r="DF9" s="680"/>
      <c r="DG9" s="680"/>
      <c r="DH9" s="680"/>
      <c r="DI9" s="680"/>
      <c r="DJ9" s="680"/>
      <c r="DK9" s="680"/>
      <c r="DL9" s="680"/>
      <c r="DM9" s="680"/>
      <c r="DN9" s="680"/>
      <c r="DO9" s="680"/>
      <c r="DP9" s="681"/>
      <c r="DQ9" s="688">
        <v>2015925</v>
      </c>
      <c r="DR9" s="680"/>
      <c r="DS9" s="680"/>
      <c r="DT9" s="680"/>
      <c r="DU9" s="680"/>
      <c r="DV9" s="680"/>
      <c r="DW9" s="680"/>
      <c r="DX9" s="680"/>
      <c r="DY9" s="680"/>
      <c r="DZ9" s="680"/>
      <c r="EA9" s="680"/>
      <c r="EB9" s="680"/>
      <c r="EC9" s="689"/>
    </row>
    <row r="10" spans="2:143" ht="11.25" customHeight="1" x14ac:dyDescent="0.2">
      <c r="B10" s="676" t="s">
        <v>247</v>
      </c>
      <c r="C10" s="677"/>
      <c r="D10" s="677"/>
      <c r="E10" s="677"/>
      <c r="F10" s="677"/>
      <c r="G10" s="677"/>
      <c r="H10" s="677"/>
      <c r="I10" s="677"/>
      <c r="J10" s="677"/>
      <c r="K10" s="677"/>
      <c r="L10" s="677"/>
      <c r="M10" s="677"/>
      <c r="N10" s="677"/>
      <c r="O10" s="677"/>
      <c r="P10" s="677"/>
      <c r="Q10" s="678"/>
      <c r="R10" s="679" t="s">
        <v>138</v>
      </c>
      <c r="S10" s="680"/>
      <c r="T10" s="680"/>
      <c r="U10" s="680"/>
      <c r="V10" s="680"/>
      <c r="W10" s="680"/>
      <c r="X10" s="680"/>
      <c r="Y10" s="681"/>
      <c r="Z10" s="682" t="s">
        <v>129</v>
      </c>
      <c r="AA10" s="682"/>
      <c r="AB10" s="682"/>
      <c r="AC10" s="682"/>
      <c r="AD10" s="683" t="s">
        <v>245</v>
      </c>
      <c r="AE10" s="683"/>
      <c r="AF10" s="683"/>
      <c r="AG10" s="683"/>
      <c r="AH10" s="683"/>
      <c r="AI10" s="683"/>
      <c r="AJ10" s="683"/>
      <c r="AK10" s="683"/>
      <c r="AL10" s="684" t="s">
        <v>245</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213712</v>
      </c>
      <c r="BH10" s="680"/>
      <c r="BI10" s="680"/>
      <c r="BJ10" s="680"/>
      <c r="BK10" s="680"/>
      <c r="BL10" s="680"/>
      <c r="BM10" s="680"/>
      <c r="BN10" s="681"/>
      <c r="BO10" s="682">
        <v>2.1</v>
      </c>
      <c r="BP10" s="682"/>
      <c r="BQ10" s="682"/>
      <c r="BR10" s="682"/>
      <c r="BS10" s="688">
        <v>35586</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3411</v>
      </c>
      <c r="CS10" s="680"/>
      <c r="CT10" s="680"/>
      <c r="CU10" s="680"/>
      <c r="CV10" s="680"/>
      <c r="CW10" s="680"/>
      <c r="CX10" s="680"/>
      <c r="CY10" s="681"/>
      <c r="CZ10" s="682">
        <v>0</v>
      </c>
      <c r="DA10" s="682"/>
      <c r="DB10" s="682"/>
      <c r="DC10" s="682"/>
      <c r="DD10" s="688" t="s">
        <v>129</v>
      </c>
      <c r="DE10" s="680"/>
      <c r="DF10" s="680"/>
      <c r="DG10" s="680"/>
      <c r="DH10" s="680"/>
      <c r="DI10" s="680"/>
      <c r="DJ10" s="680"/>
      <c r="DK10" s="680"/>
      <c r="DL10" s="680"/>
      <c r="DM10" s="680"/>
      <c r="DN10" s="680"/>
      <c r="DO10" s="680"/>
      <c r="DP10" s="681"/>
      <c r="DQ10" s="688">
        <v>3411</v>
      </c>
      <c r="DR10" s="680"/>
      <c r="DS10" s="680"/>
      <c r="DT10" s="680"/>
      <c r="DU10" s="680"/>
      <c r="DV10" s="680"/>
      <c r="DW10" s="680"/>
      <c r="DX10" s="680"/>
      <c r="DY10" s="680"/>
      <c r="DZ10" s="680"/>
      <c r="EA10" s="680"/>
      <c r="EB10" s="680"/>
      <c r="EC10" s="689"/>
    </row>
    <row r="11" spans="2:143" ht="11.25" customHeight="1" x14ac:dyDescent="0.2">
      <c r="B11" s="676" t="s">
        <v>250</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245</v>
      </c>
      <c r="AA11" s="682"/>
      <c r="AB11" s="682"/>
      <c r="AC11" s="682"/>
      <c r="AD11" s="683" t="s">
        <v>138</v>
      </c>
      <c r="AE11" s="683"/>
      <c r="AF11" s="683"/>
      <c r="AG11" s="683"/>
      <c r="AH11" s="683"/>
      <c r="AI11" s="683"/>
      <c r="AJ11" s="683"/>
      <c r="AK11" s="683"/>
      <c r="AL11" s="684" t="s">
        <v>129</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410427</v>
      </c>
      <c r="BH11" s="680"/>
      <c r="BI11" s="680"/>
      <c r="BJ11" s="680"/>
      <c r="BK11" s="680"/>
      <c r="BL11" s="680"/>
      <c r="BM11" s="680"/>
      <c r="BN11" s="681"/>
      <c r="BO11" s="682">
        <v>4</v>
      </c>
      <c r="BP11" s="682"/>
      <c r="BQ11" s="682"/>
      <c r="BR11" s="682"/>
      <c r="BS11" s="688">
        <v>81330</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1016648</v>
      </c>
      <c r="CS11" s="680"/>
      <c r="CT11" s="680"/>
      <c r="CU11" s="680"/>
      <c r="CV11" s="680"/>
      <c r="CW11" s="680"/>
      <c r="CX11" s="680"/>
      <c r="CY11" s="681"/>
      <c r="CZ11" s="682">
        <v>3.1</v>
      </c>
      <c r="DA11" s="682"/>
      <c r="DB11" s="682"/>
      <c r="DC11" s="682"/>
      <c r="DD11" s="688">
        <v>88928</v>
      </c>
      <c r="DE11" s="680"/>
      <c r="DF11" s="680"/>
      <c r="DG11" s="680"/>
      <c r="DH11" s="680"/>
      <c r="DI11" s="680"/>
      <c r="DJ11" s="680"/>
      <c r="DK11" s="680"/>
      <c r="DL11" s="680"/>
      <c r="DM11" s="680"/>
      <c r="DN11" s="680"/>
      <c r="DO11" s="680"/>
      <c r="DP11" s="681"/>
      <c r="DQ11" s="688">
        <v>664399</v>
      </c>
      <c r="DR11" s="680"/>
      <c r="DS11" s="680"/>
      <c r="DT11" s="680"/>
      <c r="DU11" s="680"/>
      <c r="DV11" s="680"/>
      <c r="DW11" s="680"/>
      <c r="DX11" s="680"/>
      <c r="DY11" s="680"/>
      <c r="DZ11" s="680"/>
      <c r="EA11" s="680"/>
      <c r="EB11" s="680"/>
      <c r="EC11" s="689"/>
    </row>
    <row r="12" spans="2:143" ht="11.25" customHeight="1" x14ac:dyDescent="0.2">
      <c r="B12" s="676" t="s">
        <v>253</v>
      </c>
      <c r="C12" s="677"/>
      <c r="D12" s="677"/>
      <c r="E12" s="677"/>
      <c r="F12" s="677"/>
      <c r="G12" s="677"/>
      <c r="H12" s="677"/>
      <c r="I12" s="677"/>
      <c r="J12" s="677"/>
      <c r="K12" s="677"/>
      <c r="L12" s="677"/>
      <c r="M12" s="677"/>
      <c r="N12" s="677"/>
      <c r="O12" s="677"/>
      <c r="P12" s="677"/>
      <c r="Q12" s="678"/>
      <c r="R12" s="679">
        <v>1471391</v>
      </c>
      <c r="S12" s="680"/>
      <c r="T12" s="680"/>
      <c r="U12" s="680"/>
      <c r="V12" s="680"/>
      <c r="W12" s="680"/>
      <c r="X12" s="680"/>
      <c r="Y12" s="681"/>
      <c r="Z12" s="682">
        <v>4.4000000000000004</v>
      </c>
      <c r="AA12" s="682"/>
      <c r="AB12" s="682"/>
      <c r="AC12" s="682"/>
      <c r="AD12" s="683">
        <v>1471391</v>
      </c>
      <c r="AE12" s="683"/>
      <c r="AF12" s="683"/>
      <c r="AG12" s="683"/>
      <c r="AH12" s="683"/>
      <c r="AI12" s="683"/>
      <c r="AJ12" s="683"/>
      <c r="AK12" s="683"/>
      <c r="AL12" s="684">
        <v>8.1</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4456284</v>
      </c>
      <c r="BH12" s="680"/>
      <c r="BI12" s="680"/>
      <c r="BJ12" s="680"/>
      <c r="BK12" s="680"/>
      <c r="BL12" s="680"/>
      <c r="BM12" s="680"/>
      <c r="BN12" s="681"/>
      <c r="BO12" s="682">
        <v>43.5</v>
      </c>
      <c r="BP12" s="682"/>
      <c r="BQ12" s="682"/>
      <c r="BR12" s="682"/>
      <c r="BS12" s="688">
        <v>294872</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333779</v>
      </c>
      <c r="CS12" s="680"/>
      <c r="CT12" s="680"/>
      <c r="CU12" s="680"/>
      <c r="CV12" s="680"/>
      <c r="CW12" s="680"/>
      <c r="CX12" s="680"/>
      <c r="CY12" s="681"/>
      <c r="CZ12" s="682">
        <v>1</v>
      </c>
      <c r="DA12" s="682"/>
      <c r="DB12" s="682"/>
      <c r="DC12" s="682"/>
      <c r="DD12" s="688">
        <v>19084</v>
      </c>
      <c r="DE12" s="680"/>
      <c r="DF12" s="680"/>
      <c r="DG12" s="680"/>
      <c r="DH12" s="680"/>
      <c r="DI12" s="680"/>
      <c r="DJ12" s="680"/>
      <c r="DK12" s="680"/>
      <c r="DL12" s="680"/>
      <c r="DM12" s="680"/>
      <c r="DN12" s="680"/>
      <c r="DO12" s="680"/>
      <c r="DP12" s="681"/>
      <c r="DQ12" s="688">
        <v>225630</v>
      </c>
      <c r="DR12" s="680"/>
      <c r="DS12" s="680"/>
      <c r="DT12" s="680"/>
      <c r="DU12" s="680"/>
      <c r="DV12" s="680"/>
      <c r="DW12" s="680"/>
      <c r="DX12" s="680"/>
      <c r="DY12" s="680"/>
      <c r="DZ12" s="680"/>
      <c r="EA12" s="680"/>
      <c r="EB12" s="680"/>
      <c r="EC12" s="689"/>
    </row>
    <row r="13" spans="2:143" ht="11.25" customHeight="1" x14ac:dyDescent="0.2">
      <c r="B13" s="676" t="s">
        <v>256</v>
      </c>
      <c r="C13" s="677"/>
      <c r="D13" s="677"/>
      <c r="E13" s="677"/>
      <c r="F13" s="677"/>
      <c r="G13" s="677"/>
      <c r="H13" s="677"/>
      <c r="I13" s="677"/>
      <c r="J13" s="677"/>
      <c r="K13" s="677"/>
      <c r="L13" s="677"/>
      <c r="M13" s="677"/>
      <c r="N13" s="677"/>
      <c r="O13" s="677"/>
      <c r="P13" s="677"/>
      <c r="Q13" s="678"/>
      <c r="R13" s="679">
        <v>76120</v>
      </c>
      <c r="S13" s="680"/>
      <c r="T13" s="680"/>
      <c r="U13" s="680"/>
      <c r="V13" s="680"/>
      <c r="W13" s="680"/>
      <c r="X13" s="680"/>
      <c r="Y13" s="681"/>
      <c r="Z13" s="682">
        <v>0.2</v>
      </c>
      <c r="AA13" s="682"/>
      <c r="AB13" s="682"/>
      <c r="AC13" s="682"/>
      <c r="AD13" s="683">
        <v>76120</v>
      </c>
      <c r="AE13" s="683"/>
      <c r="AF13" s="683"/>
      <c r="AG13" s="683"/>
      <c r="AH13" s="683"/>
      <c r="AI13" s="683"/>
      <c r="AJ13" s="683"/>
      <c r="AK13" s="683"/>
      <c r="AL13" s="684">
        <v>0.4</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4444420</v>
      </c>
      <c r="BH13" s="680"/>
      <c r="BI13" s="680"/>
      <c r="BJ13" s="680"/>
      <c r="BK13" s="680"/>
      <c r="BL13" s="680"/>
      <c r="BM13" s="680"/>
      <c r="BN13" s="681"/>
      <c r="BO13" s="682">
        <v>43.4</v>
      </c>
      <c r="BP13" s="682"/>
      <c r="BQ13" s="682"/>
      <c r="BR13" s="682"/>
      <c r="BS13" s="688">
        <v>294872</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3011358</v>
      </c>
      <c r="CS13" s="680"/>
      <c r="CT13" s="680"/>
      <c r="CU13" s="680"/>
      <c r="CV13" s="680"/>
      <c r="CW13" s="680"/>
      <c r="CX13" s="680"/>
      <c r="CY13" s="681"/>
      <c r="CZ13" s="682">
        <v>9.1999999999999993</v>
      </c>
      <c r="DA13" s="682"/>
      <c r="DB13" s="682"/>
      <c r="DC13" s="682"/>
      <c r="DD13" s="688">
        <v>1491644</v>
      </c>
      <c r="DE13" s="680"/>
      <c r="DF13" s="680"/>
      <c r="DG13" s="680"/>
      <c r="DH13" s="680"/>
      <c r="DI13" s="680"/>
      <c r="DJ13" s="680"/>
      <c r="DK13" s="680"/>
      <c r="DL13" s="680"/>
      <c r="DM13" s="680"/>
      <c r="DN13" s="680"/>
      <c r="DO13" s="680"/>
      <c r="DP13" s="681"/>
      <c r="DQ13" s="688">
        <v>1702128</v>
      </c>
      <c r="DR13" s="680"/>
      <c r="DS13" s="680"/>
      <c r="DT13" s="680"/>
      <c r="DU13" s="680"/>
      <c r="DV13" s="680"/>
      <c r="DW13" s="680"/>
      <c r="DX13" s="680"/>
      <c r="DY13" s="680"/>
      <c r="DZ13" s="680"/>
      <c r="EA13" s="680"/>
      <c r="EB13" s="680"/>
      <c r="EC13" s="689"/>
    </row>
    <row r="14" spans="2:143" ht="11.25" customHeight="1" x14ac:dyDescent="0.2">
      <c r="B14" s="676" t="s">
        <v>259</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245</v>
      </c>
      <c r="AA14" s="682"/>
      <c r="AB14" s="682"/>
      <c r="AC14" s="682"/>
      <c r="AD14" s="683" t="s">
        <v>245</v>
      </c>
      <c r="AE14" s="683"/>
      <c r="AF14" s="683"/>
      <c r="AG14" s="683"/>
      <c r="AH14" s="683"/>
      <c r="AI14" s="683"/>
      <c r="AJ14" s="683"/>
      <c r="AK14" s="683"/>
      <c r="AL14" s="684" t="s">
        <v>129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245184</v>
      </c>
      <c r="BH14" s="680"/>
      <c r="BI14" s="680"/>
      <c r="BJ14" s="680"/>
      <c r="BK14" s="680"/>
      <c r="BL14" s="680"/>
      <c r="BM14" s="680"/>
      <c r="BN14" s="681"/>
      <c r="BO14" s="682">
        <v>2.4</v>
      </c>
      <c r="BP14" s="682"/>
      <c r="BQ14" s="682"/>
      <c r="BR14" s="682"/>
      <c r="BS14" s="688" t="s">
        <v>129</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1198126</v>
      </c>
      <c r="CS14" s="680"/>
      <c r="CT14" s="680"/>
      <c r="CU14" s="680"/>
      <c r="CV14" s="680"/>
      <c r="CW14" s="680"/>
      <c r="CX14" s="680"/>
      <c r="CY14" s="681"/>
      <c r="CZ14" s="682">
        <v>3.7</v>
      </c>
      <c r="DA14" s="682"/>
      <c r="DB14" s="682"/>
      <c r="DC14" s="682"/>
      <c r="DD14" s="688">
        <v>29332</v>
      </c>
      <c r="DE14" s="680"/>
      <c r="DF14" s="680"/>
      <c r="DG14" s="680"/>
      <c r="DH14" s="680"/>
      <c r="DI14" s="680"/>
      <c r="DJ14" s="680"/>
      <c r="DK14" s="680"/>
      <c r="DL14" s="680"/>
      <c r="DM14" s="680"/>
      <c r="DN14" s="680"/>
      <c r="DO14" s="680"/>
      <c r="DP14" s="681"/>
      <c r="DQ14" s="688">
        <v>1149149</v>
      </c>
      <c r="DR14" s="680"/>
      <c r="DS14" s="680"/>
      <c r="DT14" s="680"/>
      <c r="DU14" s="680"/>
      <c r="DV14" s="680"/>
      <c r="DW14" s="680"/>
      <c r="DX14" s="680"/>
      <c r="DY14" s="680"/>
      <c r="DZ14" s="680"/>
      <c r="EA14" s="680"/>
      <c r="EB14" s="680"/>
      <c r="EC14" s="689"/>
    </row>
    <row r="15" spans="2:143" ht="11.25" customHeight="1" x14ac:dyDescent="0.2">
      <c r="B15" s="676" t="s">
        <v>262</v>
      </c>
      <c r="C15" s="677"/>
      <c r="D15" s="677"/>
      <c r="E15" s="677"/>
      <c r="F15" s="677"/>
      <c r="G15" s="677"/>
      <c r="H15" s="677"/>
      <c r="I15" s="677"/>
      <c r="J15" s="677"/>
      <c r="K15" s="677"/>
      <c r="L15" s="677"/>
      <c r="M15" s="677"/>
      <c r="N15" s="677"/>
      <c r="O15" s="677"/>
      <c r="P15" s="677"/>
      <c r="Q15" s="678"/>
      <c r="R15" s="679">
        <v>98218</v>
      </c>
      <c r="S15" s="680"/>
      <c r="T15" s="680"/>
      <c r="U15" s="680"/>
      <c r="V15" s="680"/>
      <c r="W15" s="680"/>
      <c r="X15" s="680"/>
      <c r="Y15" s="681"/>
      <c r="Z15" s="682">
        <v>0.3</v>
      </c>
      <c r="AA15" s="682"/>
      <c r="AB15" s="682"/>
      <c r="AC15" s="682"/>
      <c r="AD15" s="683">
        <v>98218</v>
      </c>
      <c r="AE15" s="683"/>
      <c r="AF15" s="683"/>
      <c r="AG15" s="683"/>
      <c r="AH15" s="683"/>
      <c r="AI15" s="683"/>
      <c r="AJ15" s="683"/>
      <c r="AK15" s="683"/>
      <c r="AL15" s="684">
        <v>0.5</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545364</v>
      </c>
      <c r="BH15" s="680"/>
      <c r="BI15" s="680"/>
      <c r="BJ15" s="680"/>
      <c r="BK15" s="680"/>
      <c r="BL15" s="680"/>
      <c r="BM15" s="680"/>
      <c r="BN15" s="681"/>
      <c r="BO15" s="682">
        <v>5.3</v>
      </c>
      <c r="BP15" s="682"/>
      <c r="BQ15" s="682"/>
      <c r="BR15" s="682"/>
      <c r="BS15" s="688" t="s">
        <v>129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2989973</v>
      </c>
      <c r="CS15" s="680"/>
      <c r="CT15" s="680"/>
      <c r="CU15" s="680"/>
      <c r="CV15" s="680"/>
      <c r="CW15" s="680"/>
      <c r="CX15" s="680"/>
      <c r="CY15" s="681"/>
      <c r="CZ15" s="682">
        <v>9.1</v>
      </c>
      <c r="DA15" s="682"/>
      <c r="DB15" s="682"/>
      <c r="DC15" s="682"/>
      <c r="DD15" s="688">
        <v>766105</v>
      </c>
      <c r="DE15" s="680"/>
      <c r="DF15" s="680"/>
      <c r="DG15" s="680"/>
      <c r="DH15" s="680"/>
      <c r="DI15" s="680"/>
      <c r="DJ15" s="680"/>
      <c r="DK15" s="680"/>
      <c r="DL15" s="680"/>
      <c r="DM15" s="680"/>
      <c r="DN15" s="680"/>
      <c r="DO15" s="680"/>
      <c r="DP15" s="681"/>
      <c r="DQ15" s="688">
        <v>1827280</v>
      </c>
      <c r="DR15" s="680"/>
      <c r="DS15" s="680"/>
      <c r="DT15" s="680"/>
      <c r="DU15" s="680"/>
      <c r="DV15" s="680"/>
      <c r="DW15" s="680"/>
      <c r="DX15" s="680"/>
      <c r="DY15" s="680"/>
      <c r="DZ15" s="680"/>
      <c r="EA15" s="680"/>
      <c r="EB15" s="680"/>
      <c r="EC15" s="689"/>
    </row>
    <row r="16" spans="2:143" ht="11.25" customHeight="1" x14ac:dyDescent="0.2">
      <c r="B16" s="676" t="s">
        <v>265</v>
      </c>
      <c r="C16" s="677"/>
      <c r="D16" s="677"/>
      <c r="E16" s="677"/>
      <c r="F16" s="677"/>
      <c r="G16" s="677"/>
      <c r="H16" s="677"/>
      <c r="I16" s="677"/>
      <c r="J16" s="677"/>
      <c r="K16" s="677"/>
      <c r="L16" s="677"/>
      <c r="M16" s="677"/>
      <c r="N16" s="677"/>
      <c r="O16" s="677"/>
      <c r="P16" s="677"/>
      <c r="Q16" s="678"/>
      <c r="R16" s="679" t="s">
        <v>245</v>
      </c>
      <c r="S16" s="680"/>
      <c r="T16" s="680"/>
      <c r="U16" s="680"/>
      <c r="V16" s="680"/>
      <c r="W16" s="680"/>
      <c r="X16" s="680"/>
      <c r="Y16" s="681"/>
      <c r="Z16" s="682" t="s">
        <v>138</v>
      </c>
      <c r="AA16" s="682"/>
      <c r="AB16" s="682"/>
      <c r="AC16" s="682"/>
      <c r="AD16" s="683" t="s">
        <v>138</v>
      </c>
      <c r="AE16" s="683"/>
      <c r="AF16" s="683"/>
      <c r="AG16" s="683"/>
      <c r="AH16" s="683"/>
      <c r="AI16" s="683"/>
      <c r="AJ16" s="683"/>
      <c r="AK16" s="683"/>
      <c r="AL16" s="684" t="s">
        <v>245</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245</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124647</v>
      </c>
      <c r="CS16" s="680"/>
      <c r="CT16" s="680"/>
      <c r="CU16" s="680"/>
      <c r="CV16" s="680"/>
      <c r="CW16" s="680"/>
      <c r="CX16" s="680"/>
      <c r="CY16" s="681"/>
      <c r="CZ16" s="682">
        <v>0.4</v>
      </c>
      <c r="DA16" s="682"/>
      <c r="DB16" s="682"/>
      <c r="DC16" s="682"/>
      <c r="DD16" s="688" t="s">
        <v>129</v>
      </c>
      <c r="DE16" s="680"/>
      <c r="DF16" s="680"/>
      <c r="DG16" s="680"/>
      <c r="DH16" s="680"/>
      <c r="DI16" s="680"/>
      <c r="DJ16" s="680"/>
      <c r="DK16" s="680"/>
      <c r="DL16" s="680"/>
      <c r="DM16" s="680"/>
      <c r="DN16" s="680"/>
      <c r="DO16" s="680"/>
      <c r="DP16" s="681"/>
      <c r="DQ16" s="688">
        <v>75370</v>
      </c>
      <c r="DR16" s="680"/>
      <c r="DS16" s="680"/>
      <c r="DT16" s="680"/>
      <c r="DU16" s="680"/>
      <c r="DV16" s="680"/>
      <c r="DW16" s="680"/>
      <c r="DX16" s="680"/>
      <c r="DY16" s="680"/>
      <c r="DZ16" s="680"/>
      <c r="EA16" s="680"/>
      <c r="EB16" s="680"/>
      <c r="EC16" s="689"/>
    </row>
    <row r="17" spans="2:133" ht="11.25" customHeight="1" x14ac:dyDescent="0.2">
      <c r="B17" s="676" t="s">
        <v>268</v>
      </c>
      <c r="C17" s="677"/>
      <c r="D17" s="677"/>
      <c r="E17" s="677"/>
      <c r="F17" s="677"/>
      <c r="G17" s="677"/>
      <c r="H17" s="677"/>
      <c r="I17" s="677"/>
      <c r="J17" s="677"/>
      <c r="K17" s="677"/>
      <c r="L17" s="677"/>
      <c r="M17" s="677"/>
      <c r="N17" s="677"/>
      <c r="O17" s="677"/>
      <c r="P17" s="677"/>
      <c r="Q17" s="678"/>
      <c r="R17" s="679">
        <v>73133</v>
      </c>
      <c r="S17" s="680"/>
      <c r="T17" s="680"/>
      <c r="U17" s="680"/>
      <c r="V17" s="680"/>
      <c r="W17" s="680"/>
      <c r="X17" s="680"/>
      <c r="Y17" s="681"/>
      <c r="Z17" s="682">
        <v>0.2</v>
      </c>
      <c r="AA17" s="682"/>
      <c r="AB17" s="682"/>
      <c r="AC17" s="682"/>
      <c r="AD17" s="683">
        <v>73133</v>
      </c>
      <c r="AE17" s="683"/>
      <c r="AF17" s="683"/>
      <c r="AG17" s="683"/>
      <c r="AH17" s="683"/>
      <c r="AI17" s="683"/>
      <c r="AJ17" s="683"/>
      <c r="AK17" s="683"/>
      <c r="AL17" s="684">
        <v>0.4</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138</v>
      </c>
      <c r="BP17" s="682"/>
      <c r="BQ17" s="682"/>
      <c r="BR17" s="682"/>
      <c r="BS17" s="688" t="s">
        <v>245</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4349990</v>
      </c>
      <c r="CS17" s="680"/>
      <c r="CT17" s="680"/>
      <c r="CU17" s="680"/>
      <c r="CV17" s="680"/>
      <c r="CW17" s="680"/>
      <c r="CX17" s="680"/>
      <c r="CY17" s="681"/>
      <c r="CZ17" s="682">
        <v>13.3</v>
      </c>
      <c r="DA17" s="682"/>
      <c r="DB17" s="682"/>
      <c r="DC17" s="682"/>
      <c r="DD17" s="688" t="s">
        <v>245</v>
      </c>
      <c r="DE17" s="680"/>
      <c r="DF17" s="680"/>
      <c r="DG17" s="680"/>
      <c r="DH17" s="680"/>
      <c r="DI17" s="680"/>
      <c r="DJ17" s="680"/>
      <c r="DK17" s="680"/>
      <c r="DL17" s="680"/>
      <c r="DM17" s="680"/>
      <c r="DN17" s="680"/>
      <c r="DO17" s="680"/>
      <c r="DP17" s="681"/>
      <c r="DQ17" s="688">
        <v>4277248</v>
      </c>
      <c r="DR17" s="680"/>
      <c r="DS17" s="680"/>
      <c r="DT17" s="680"/>
      <c r="DU17" s="680"/>
      <c r="DV17" s="680"/>
      <c r="DW17" s="680"/>
      <c r="DX17" s="680"/>
      <c r="DY17" s="680"/>
      <c r="DZ17" s="680"/>
      <c r="EA17" s="680"/>
      <c r="EB17" s="680"/>
      <c r="EC17" s="689"/>
    </row>
    <row r="18" spans="2:133" ht="11.25" customHeight="1" x14ac:dyDescent="0.2">
      <c r="B18" s="676" t="s">
        <v>271</v>
      </c>
      <c r="C18" s="677"/>
      <c r="D18" s="677"/>
      <c r="E18" s="677"/>
      <c r="F18" s="677"/>
      <c r="G18" s="677"/>
      <c r="H18" s="677"/>
      <c r="I18" s="677"/>
      <c r="J18" s="677"/>
      <c r="K18" s="677"/>
      <c r="L18" s="677"/>
      <c r="M18" s="677"/>
      <c r="N18" s="677"/>
      <c r="O18" s="677"/>
      <c r="P18" s="677"/>
      <c r="Q18" s="678"/>
      <c r="R18" s="679">
        <v>6993424</v>
      </c>
      <c r="S18" s="680"/>
      <c r="T18" s="680"/>
      <c r="U18" s="680"/>
      <c r="V18" s="680"/>
      <c r="W18" s="680"/>
      <c r="X18" s="680"/>
      <c r="Y18" s="681"/>
      <c r="Z18" s="682">
        <v>20.9</v>
      </c>
      <c r="AA18" s="682"/>
      <c r="AB18" s="682"/>
      <c r="AC18" s="682"/>
      <c r="AD18" s="683">
        <v>6007276</v>
      </c>
      <c r="AE18" s="683"/>
      <c r="AF18" s="683"/>
      <c r="AG18" s="683"/>
      <c r="AH18" s="683"/>
      <c r="AI18" s="683"/>
      <c r="AJ18" s="683"/>
      <c r="AK18" s="683"/>
      <c r="AL18" s="684">
        <v>33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138</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2">
      <c r="B19" s="676" t="s">
        <v>274</v>
      </c>
      <c r="C19" s="677"/>
      <c r="D19" s="677"/>
      <c r="E19" s="677"/>
      <c r="F19" s="677"/>
      <c r="G19" s="677"/>
      <c r="H19" s="677"/>
      <c r="I19" s="677"/>
      <c r="J19" s="677"/>
      <c r="K19" s="677"/>
      <c r="L19" s="677"/>
      <c r="M19" s="677"/>
      <c r="N19" s="677"/>
      <c r="O19" s="677"/>
      <c r="P19" s="677"/>
      <c r="Q19" s="678"/>
      <c r="R19" s="679">
        <v>6007276</v>
      </c>
      <c r="S19" s="680"/>
      <c r="T19" s="680"/>
      <c r="U19" s="680"/>
      <c r="V19" s="680"/>
      <c r="W19" s="680"/>
      <c r="X19" s="680"/>
      <c r="Y19" s="681"/>
      <c r="Z19" s="682">
        <v>17.899999999999999</v>
      </c>
      <c r="AA19" s="682"/>
      <c r="AB19" s="682"/>
      <c r="AC19" s="682"/>
      <c r="AD19" s="683">
        <v>6007276</v>
      </c>
      <c r="AE19" s="683"/>
      <c r="AF19" s="683"/>
      <c r="AG19" s="683"/>
      <c r="AH19" s="683"/>
      <c r="AI19" s="683"/>
      <c r="AJ19" s="683"/>
      <c r="AK19" s="683"/>
      <c r="AL19" s="684">
        <v>33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235425</v>
      </c>
      <c r="BH19" s="680"/>
      <c r="BI19" s="680"/>
      <c r="BJ19" s="680"/>
      <c r="BK19" s="680"/>
      <c r="BL19" s="680"/>
      <c r="BM19" s="680"/>
      <c r="BN19" s="681"/>
      <c r="BO19" s="682">
        <v>2.2999999999999998</v>
      </c>
      <c r="BP19" s="682"/>
      <c r="BQ19" s="682"/>
      <c r="BR19" s="682"/>
      <c r="BS19" s="688" t="s">
        <v>129</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245</v>
      </c>
      <c r="DA19" s="682"/>
      <c r="DB19" s="682"/>
      <c r="DC19" s="682"/>
      <c r="DD19" s="688" t="s">
        <v>245</v>
      </c>
      <c r="DE19" s="680"/>
      <c r="DF19" s="680"/>
      <c r="DG19" s="680"/>
      <c r="DH19" s="680"/>
      <c r="DI19" s="680"/>
      <c r="DJ19" s="680"/>
      <c r="DK19" s="680"/>
      <c r="DL19" s="680"/>
      <c r="DM19" s="680"/>
      <c r="DN19" s="680"/>
      <c r="DO19" s="680"/>
      <c r="DP19" s="681"/>
      <c r="DQ19" s="688" t="s">
        <v>245</v>
      </c>
      <c r="DR19" s="680"/>
      <c r="DS19" s="680"/>
      <c r="DT19" s="680"/>
      <c r="DU19" s="680"/>
      <c r="DV19" s="680"/>
      <c r="DW19" s="680"/>
      <c r="DX19" s="680"/>
      <c r="DY19" s="680"/>
      <c r="DZ19" s="680"/>
      <c r="EA19" s="680"/>
      <c r="EB19" s="680"/>
      <c r="EC19" s="689"/>
    </row>
    <row r="20" spans="2:133" ht="11.25" customHeight="1" x14ac:dyDescent="0.2">
      <c r="B20" s="676" t="s">
        <v>277</v>
      </c>
      <c r="C20" s="677"/>
      <c r="D20" s="677"/>
      <c r="E20" s="677"/>
      <c r="F20" s="677"/>
      <c r="G20" s="677"/>
      <c r="H20" s="677"/>
      <c r="I20" s="677"/>
      <c r="J20" s="677"/>
      <c r="K20" s="677"/>
      <c r="L20" s="677"/>
      <c r="M20" s="677"/>
      <c r="N20" s="677"/>
      <c r="O20" s="677"/>
      <c r="P20" s="677"/>
      <c r="Q20" s="678"/>
      <c r="R20" s="679">
        <v>986148</v>
      </c>
      <c r="S20" s="680"/>
      <c r="T20" s="680"/>
      <c r="U20" s="680"/>
      <c r="V20" s="680"/>
      <c r="W20" s="680"/>
      <c r="X20" s="680"/>
      <c r="Y20" s="681"/>
      <c r="Z20" s="682">
        <v>2.9</v>
      </c>
      <c r="AA20" s="682"/>
      <c r="AB20" s="682"/>
      <c r="AC20" s="682"/>
      <c r="AD20" s="683" t="s">
        <v>129</v>
      </c>
      <c r="AE20" s="683"/>
      <c r="AF20" s="683"/>
      <c r="AG20" s="683"/>
      <c r="AH20" s="683"/>
      <c r="AI20" s="683"/>
      <c r="AJ20" s="683"/>
      <c r="AK20" s="683"/>
      <c r="AL20" s="684" t="s">
        <v>245</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235425</v>
      </c>
      <c r="BH20" s="680"/>
      <c r="BI20" s="680"/>
      <c r="BJ20" s="680"/>
      <c r="BK20" s="680"/>
      <c r="BL20" s="680"/>
      <c r="BM20" s="680"/>
      <c r="BN20" s="681"/>
      <c r="BO20" s="682">
        <v>2.2999999999999998</v>
      </c>
      <c r="BP20" s="682"/>
      <c r="BQ20" s="682"/>
      <c r="BR20" s="682"/>
      <c r="BS20" s="688" t="s">
        <v>245</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32823164</v>
      </c>
      <c r="CS20" s="680"/>
      <c r="CT20" s="680"/>
      <c r="CU20" s="680"/>
      <c r="CV20" s="680"/>
      <c r="CW20" s="680"/>
      <c r="CX20" s="680"/>
      <c r="CY20" s="681"/>
      <c r="CZ20" s="682">
        <v>100</v>
      </c>
      <c r="DA20" s="682"/>
      <c r="DB20" s="682"/>
      <c r="DC20" s="682"/>
      <c r="DD20" s="688">
        <v>2908165</v>
      </c>
      <c r="DE20" s="680"/>
      <c r="DF20" s="680"/>
      <c r="DG20" s="680"/>
      <c r="DH20" s="680"/>
      <c r="DI20" s="680"/>
      <c r="DJ20" s="680"/>
      <c r="DK20" s="680"/>
      <c r="DL20" s="680"/>
      <c r="DM20" s="680"/>
      <c r="DN20" s="680"/>
      <c r="DO20" s="680"/>
      <c r="DP20" s="681"/>
      <c r="DQ20" s="688">
        <v>21157892</v>
      </c>
      <c r="DR20" s="680"/>
      <c r="DS20" s="680"/>
      <c r="DT20" s="680"/>
      <c r="DU20" s="680"/>
      <c r="DV20" s="680"/>
      <c r="DW20" s="680"/>
      <c r="DX20" s="680"/>
      <c r="DY20" s="680"/>
      <c r="DZ20" s="680"/>
      <c r="EA20" s="680"/>
      <c r="EB20" s="680"/>
      <c r="EC20" s="689"/>
    </row>
    <row r="21" spans="2:133" ht="11.25" customHeight="1" x14ac:dyDescent="0.2">
      <c r="B21" s="676" t="s">
        <v>280</v>
      </c>
      <c r="C21" s="677"/>
      <c r="D21" s="677"/>
      <c r="E21" s="677"/>
      <c r="F21" s="677"/>
      <c r="G21" s="677"/>
      <c r="H21" s="677"/>
      <c r="I21" s="677"/>
      <c r="J21" s="677"/>
      <c r="K21" s="677"/>
      <c r="L21" s="677"/>
      <c r="M21" s="677"/>
      <c r="N21" s="677"/>
      <c r="O21" s="677"/>
      <c r="P21" s="677"/>
      <c r="Q21" s="678"/>
      <c r="R21" s="679" t="s">
        <v>245</v>
      </c>
      <c r="S21" s="680"/>
      <c r="T21" s="680"/>
      <c r="U21" s="680"/>
      <c r="V21" s="680"/>
      <c r="W21" s="680"/>
      <c r="X21" s="680"/>
      <c r="Y21" s="681"/>
      <c r="Z21" s="682" t="s">
        <v>245</v>
      </c>
      <c r="AA21" s="682"/>
      <c r="AB21" s="682"/>
      <c r="AC21" s="682"/>
      <c r="AD21" s="683" t="s">
        <v>138</v>
      </c>
      <c r="AE21" s="683"/>
      <c r="AF21" s="683"/>
      <c r="AG21" s="683"/>
      <c r="AH21" s="683"/>
      <c r="AI21" s="683"/>
      <c r="AJ21" s="683"/>
      <c r="AK21" s="683"/>
      <c r="AL21" s="684" t="s">
        <v>129</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21002</v>
      </c>
      <c r="BH21" s="680"/>
      <c r="BI21" s="680"/>
      <c r="BJ21" s="680"/>
      <c r="BK21" s="680"/>
      <c r="BL21" s="680"/>
      <c r="BM21" s="680"/>
      <c r="BN21" s="681"/>
      <c r="BO21" s="682">
        <v>0.2</v>
      </c>
      <c r="BP21" s="682"/>
      <c r="BQ21" s="682"/>
      <c r="BR21" s="682"/>
      <c r="BS21" s="688" t="s">
        <v>245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282</v>
      </c>
      <c r="C22" s="677"/>
      <c r="D22" s="677"/>
      <c r="E22" s="677"/>
      <c r="F22" s="677"/>
      <c r="G22" s="677"/>
      <c r="H22" s="677"/>
      <c r="I22" s="677"/>
      <c r="J22" s="677"/>
      <c r="K22" s="677"/>
      <c r="L22" s="677"/>
      <c r="M22" s="677"/>
      <c r="N22" s="677"/>
      <c r="O22" s="677"/>
      <c r="P22" s="677"/>
      <c r="Q22" s="678"/>
      <c r="R22" s="679">
        <v>19304595</v>
      </c>
      <c r="S22" s="680"/>
      <c r="T22" s="680"/>
      <c r="U22" s="680"/>
      <c r="V22" s="680"/>
      <c r="W22" s="680"/>
      <c r="X22" s="680"/>
      <c r="Y22" s="681"/>
      <c r="Z22" s="682">
        <v>57.7</v>
      </c>
      <c r="AA22" s="682"/>
      <c r="AB22" s="682"/>
      <c r="AC22" s="682"/>
      <c r="AD22" s="683">
        <v>18104024</v>
      </c>
      <c r="AE22" s="683"/>
      <c r="AF22" s="683"/>
      <c r="AG22" s="683"/>
      <c r="AH22" s="683"/>
      <c r="AI22" s="683"/>
      <c r="AJ22" s="683"/>
      <c r="AK22" s="683"/>
      <c r="AL22" s="684">
        <v>99.4</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285</v>
      </c>
      <c r="C23" s="677"/>
      <c r="D23" s="677"/>
      <c r="E23" s="677"/>
      <c r="F23" s="677"/>
      <c r="G23" s="677"/>
      <c r="H23" s="677"/>
      <c r="I23" s="677"/>
      <c r="J23" s="677"/>
      <c r="K23" s="677"/>
      <c r="L23" s="677"/>
      <c r="M23" s="677"/>
      <c r="N23" s="677"/>
      <c r="O23" s="677"/>
      <c r="P23" s="677"/>
      <c r="Q23" s="678"/>
      <c r="R23" s="679">
        <v>10657</v>
      </c>
      <c r="S23" s="680"/>
      <c r="T23" s="680"/>
      <c r="U23" s="680"/>
      <c r="V23" s="680"/>
      <c r="W23" s="680"/>
      <c r="X23" s="680"/>
      <c r="Y23" s="681"/>
      <c r="Z23" s="682">
        <v>0</v>
      </c>
      <c r="AA23" s="682"/>
      <c r="AB23" s="682"/>
      <c r="AC23" s="682"/>
      <c r="AD23" s="683">
        <v>10657</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214423</v>
      </c>
      <c r="BH23" s="680"/>
      <c r="BI23" s="680"/>
      <c r="BJ23" s="680"/>
      <c r="BK23" s="680"/>
      <c r="BL23" s="680"/>
      <c r="BM23" s="680"/>
      <c r="BN23" s="681"/>
      <c r="BO23" s="682">
        <v>2.1</v>
      </c>
      <c r="BP23" s="682"/>
      <c r="BQ23" s="682"/>
      <c r="BR23" s="682"/>
      <c r="BS23" s="688" t="s">
        <v>129</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2">
      <c r="B24" s="676" t="s">
        <v>292</v>
      </c>
      <c r="C24" s="677"/>
      <c r="D24" s="677"/>
      <c r="E24" s="677"/>
      <c r="F24" s="677"/>
      <c r="G24" s="677"/>
      <c r="H24" s="677"/>
      <c r="I24" s="677"/>
      <c r="J24" s="677"/>
      <c r="K24" s="677"/>
      <c r="L24" s="677"/>
      <c r="M24" s="677"/>
      <c r="N24" s="677"/>
      <c r="O24" s="677"/>
      <c r="P24" s="677"/>
      <c r="Q24" s="678"/>
      <c r="R24" s="679">
        <v>447017</v>
      </c>
      <c r="S24" s="680"/>
      <c r="T24" s="680"/>
      <c r="U24" s="680"/>
      <c r="V24" s="680"/>
      <c r="W24" s="680"/>
      <c r="X24" s="680"/>
      <c r="Y24" s="681"/>
      <c r="Z24" s="682">
        <v>1.3</v>
      </c>
      <c r="AA24" s="682"/>
      <c r="AB24" s="682"/>
      <c r="AC24" s="682"/>
      <c r="AD24" s="683" t="s">
        <v>129</v>
      </c>
      <c r="AE24" s="683"/>
      <c r="AF24" s="683"/>
      <c r="AG24" s="683"/>
      <c r="AH24" s="683"/>
      <c r="AI24" s="683"/>
      <c r="AJ24" s="683"/>
      <c r="AK24" s="683"/>
      <c r="AL24" s="684" t="s">
        <v>245</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138</v>
      </c>
      <c r="BH24" s="680"/>
      <c r="BI24" s="680"/>
      <c r="BJ24" s="680"/>
      <c r="BK24" s="680"/>
      <c r="BL24" s="680"/>
      <c r="BM24" s="680"/>
      <c r="BN24" s="681"/>
      <c r="BO24" s="682" t="s">
        <v>138</v>
      </c>
      <c r="BP24" s="682"/>
      <c r="BQ24" s="682"/>
      <c r="BR24" s="682"/>
      <c r="BS24" s="688" t="s">
        <v>245</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17332843</v>
      </c>
      <c r="CS24" s="669"/>
      <c r="CT24" s="669"/>
      <c r="CU24" s="669"/>
      <c r="CV24" s="669"/>
      <c r="CW24" s="669"/>
      <c r="CX24" s="669"/>
      <c r="CY24" s="670"/>
      <c r="CZ24" s="673">
        <v>52.8</v>
      </c>
      <c r="DA24" s="674"/>
      <c r="DB24" s="674"/>
      <c r="DC24" s="693"/>
      <c r="DD24" s="712">
        <v>11215234</v>
      </c>
      <c r="DE24" s="669"/>
      <c r="DF24" s="669"/>
      <c r="DG24" s="669"/>
      <c r="DH24" s="669"/>
      <c r="DI24" s="669"/>
      <c r="DJ24" s="669"/>
      <c r="DK24" s="670"/>
      <c r="DL24" s="712">
        <v>10945512</v>
      </c>
      <c r="DM24" s="669"/>
      <c r="DN24" s="669"/>
      <c r="DO24" s="669"/>
      <c r="DP24" s="669"/>
      <c r="DQ24" s="669"/>
      <c r="DR24" s="669"/>
      <c r="DS24" s="669"/>
      <c r="DT24" s="669"/>
      <c r="DU24" s="669"/>
      <c r="DV24" s="670"/>
      <c r="DW24" s="673">
        <v>56.3</v>
      </c>
      <c r="DX24" s="674"/>
      <c r="DY24" s="674"/>
      <c r="DZ24" s="674"/>
      <c r="EA24" s="674"/>
      <c r="EB24" s="674"/>
      <c r="EC24" s="675"/>
    </row>
    <row r="25" spans="2:133" ht="11.25" customHeight="1" x14ac:dyDescent="0.2">
      <c r="B25" s="676" t="s">
        <v>295</v>
      </c>
      <c r="C25" s="677"/>
      <c r="D25" s="677"/>
      <c r="E25" s="677"/>
      <c r="F25" s="677"/>
      <c r="G25" s="677"/>
      <c r="H25" s="677"/>
      <c r="I25" s="677"/>
      <c r="J25" s="677"/>
      <c r="K25" s="677"/>
      <c r="L25" s="677"/>
      <c r="M25" s="677"/>
      <c r="N25" s="677"/>
      <c r="O25" s="677"/>
      <c r="P25" s="677"/>
      <c r="Q25" s="678"/>
      <c r="R25" s="679">
        <v>483730</v>
      </c>
      <c r="S25" s="680"/>
      <c r="T25" s="680"/>
      <c r="U25" s="680"/>
      <c r="V25" s="680"/>
      <c r="W25" s="680"/>
      <c r="X25" s="680"/>
      <c r="Y25" s="681"/>
      <c r="Z25" s="682">
        <v>1.4</v>
      </c>
      <c r="AA25" s="682"/>
      <c r="AB25" s="682"/>
      <c r="AC25" s="682"/>
      <c r="AD25" s="683">
        <v>98346</v>
      </c>
      <c r="AE25" s="683"/>
      <c r="AF25" s="683"/>
      <c r="AG25" s="683"/>
      <c r="AH25" s="683"/>
      <c r="AI25" s="683"/>
      <c r="AJ25" s="683"/>
      <c r="AK25" s="683"/>
      <c r="AL25" s="684">
        <v>0.5</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245</v>
      </c>
      <c r="BP25" s="682"/>
      <c r="BQ25" s="682"/>
      <c r="BR25" s="682"/>
      <c r="BS25" s="688" t="s">
        <v>129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5434698</v>
      </c>
      <c r="CS25" s="715"/>
      <c r="CT25" s="715"/>
      <c r="CU25" s="715"/>
      <c r="CV25" s="715"/>
      <c r="CW25" s="715"/>
      <c r="CX25" s="715"/>
      <c r="CY25" s="716"/>
      <c r="CZ25" s="684">
        <v>16.600000000000001</v>
      </c>
      <c r="DA25" s="713"/>
      <c r="DB25" s="713"/>
      <c r="DC25" s="717"/>
      <c r="DD25" s="688">
        <v>4835525</v>
      </c>
      <c r="DE25" s="715"/>
      <c r="DF25" s="715"/>
      <c r="DG25" s="715"/>
      <c r="DH25" s="715"/>
      <c r="DI25" s="715"/>
      <c r="DJ25" s="715"/>
      <c r="DK25" s="716"/>
      <c r="DL25" s="688">
        <v>4602672</v>
      </c>
      <c r="DM25" s="715"/>
      <c r="DN25" s="715"/>
      <c r="DO25" s="715"/>
      <c r="DP25" s="715"/>
      <c r="DQ25" s="715"/>
      <c r="DR25" s="715"/>
      <c r="DS25" s="715"/>
      <c r="DT25" s="715"/>
      <c r="DU25" s="715"/>
      <c r="DV25" s="716"/>
      <c r="DW25" s="684">
        <v>23.7</v>
      </c>
      <c r="DX25" s="713"/>
      <c r="DY25" s="713"/>
      <c r="DZ25" s="713"/>
      <c r="EA25" s="713"/>
      <c r="EB25" s="713"/>
      <c r="EC25" s="714"/>
    </row>
    <row r="26" spans="2:133" ht="11.25" customHeight="1" x14ac:dyDescent="0.2">
      <c r="B26" s="676" t="s">
        <v>298</v>
      </c>
      <c r="C26" s="677"/>
      <c r="D26" s="677"/>
      <c r="E26" s="677"/>
      <c r="F26" s="677"/>
      <c r="G26" s="677"/>
      <c r="H26" s="677"/>
      <c r="I26" s="677"/>
      <c r="J26" s="677"/>
      <c r="K26" s="677"/>
      <c r="L26" s="677"/>
      <c r="M26" s="677"/>
      <c r="N26" s="677"/>
      <c r="O26" s="677"/>
      <c r="P26" s="677"/>
      <c r="Q26" s="678"/>
      <c r="R26" s="679">
        <v>362194</v>
      </c>
      <c r="S26" s="680"/>
      <c r="T26" s="680"/>
      <c r="U26" s="680"/>
      <c r="V26" s="680"/>
      <c r="W26" s="680"/>
      <c r="X26" s="680"/>
      <c r="Y26" s="681"/>
      <c r="Z26" s="682">
        <v>1.1000000000000001</v>
      </c>
      <c r="AA26" s="682"/>
      <c r="AB26" s="682"/>
      <c r="AC26" s="682"/>
      <c r="AD26" s="683">
        <v>2454</v>
      </c>
      <c r="AE26" s="683"/>
      <c r="AF26" s="683"/>
      <c r="AG26" s="683"/>
      <c r="AH26" s="683"/>
      <c r="AI26" s="683"/>
      <c r="AJ26" s="683"/>
      <c r="AK26" s="683"/>
      <c r="AL26" s="684">
        <v>0</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245</v>
      </c>
      <c r="BH26" s="680"/>
      <c r="BI26" s="680"/>
      <c r="BJ26" s="680"/>
      <c r="BK26" s="680"/>
      <c r="BL26" s="680"/>
      <c r="BM26" s="680"/>
      <c r="BN26" s="681"/>
      <c r="BO26" s="682" t="s">
        <v>138</v>
      </c>
      <c r="BP26" s="682"/>
      <c r="BQ26" s="682"/>
      <c r="BR26" s="682"/>
      <c r="BS26" s="688" t="s">
        <v>138</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3198097</v>
      </c>
      <c r="CS26" s="680"/>
      <c r="CT26" s="680"/>
      <c r="CU26" s="680"/>
      <c r="CV26" s="680"/>
      <c r="CW26" s="680"/>
      <c r="CX26" s="680"/>
      <c r="CY26" s="681"/>
      <c r="CZ26" s="684">
        <v>9.6999999999999993</v>
      </c>
      <c r="DA26" s="713"/>
      <c r="DB26" s="713"/>
      <c r="DC26" s="717"/>
      <c r="DD26" s="688">
        <v>2895094</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2">
      <c r="B27" s="676" t="s">
        <v>301</v>
      </c>
      <c r="C27" s="677"/>
      <c r="D27" s="677"/>
      <c r="E27" s="677"/>
      <c r="F27" s="677"/>
      <c r="G27" s="677"/>
      <c r="H27" s="677"/>
      <c r="I27" s="677"/>
      <c r="J27" s="677"/>
      <c r="K27" s="677"/>
      <c r="L27" s="677"/>
      <c r="M27" s="677"/>
      <c r="N27" s="677"/>
      <c r="O27" s="677"/>
      <c r="P27" s="677"/>
      <c r="Q27" s="678"/>
      <c r="R27" s="679">
        <v>4676474</v>
      </c>
      <c r="S27" s="680"/>
      <c r="T27" s="680"/>
      <c r="U27" s="680"/>
      <c r="V27" s="680"/>
      <c r="W27" s="680"/>
      <c r="X27" s="680"/>
      <c r="Y27" s="681"/>
      <c r="Z27" s="682">
        <v>14</v>
      </c>
      <c r="AA27" s="682"/>
      <c r="AB27" s="682"/>
      <c r="AC27" s="682"/>
      <c r="AD27" s="683" t="s">
        <v>245</v>
      </c>
      <c r="AE27" s="683"/>
      <c r="AF27" s="683"/>
      <c r="AG27" s="683"/>
      <c r="AH27" s="683"/>
      <c r="AI27" s="683"/>
      <c r="AJ27" s="683"/>
      <c r="AK27" s="683"/>
      <c r="AL27" s="684" t="s">
        <v>138</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10244995</v>
      </c>
      <c r="BH27" s="680"/>
      <c r="BI27" s="680"/>
      <c r="BJ27" s="680"/>
      <c r="BK27" s="680"/>
      <c r="BL27" s="680"/>
      <c r="BM27" s="680"/>
      <c r="BN27" s="681"/>
      <c r="BO27" s="682">
        <v>100</v>
      </c>
      <c r="BP27" s="682"/>
      <c r="BQ27" s="682"/>
      <c r="BR27" s="682"/>
      <c r="BS27" s="688">
        <v>411788</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7548155</v>
      </c>
      <c r="CS27" s="715"/>
      <c r="CT27" s="715"/>
      <c r="CU27" s="715"/>
      <c r="CV27" s="715"/>
      <c r="CW27" s="715"/>
      <c r="CX27" s="715"/>
      <c r="CY27" s="716"/>
      <c r="CZ27" s="684">
        <v>23</v>
      </c>
      <c r="DA27" s="713"/>
      <c r="DB27" s="713"/>
      <c r="DC27" s="717"/>
      <c r="DD27" s="688">
        <v>2102461</v>
      </c>
      <c r="DE27" s="715"/>
      <c r="DF27" s="715"/>
      <c r="DG27" s="715"/>
      <c r="DH27" s="715"/>
      <c r="DI27" s="715"/>
      <c r="DJ27" s="715"/>
      <c r="DK27" s="716"/>
      <c r="DL27" s="688">
        <v>2065592</v>
      </c>
      <c r="DM27" s="715"/>
      <c r="DN27" s="715"/>
      <c r="DO27" s="715"/>
      <c r="DP27" s="715"/>
      <c r="DQ27" s="715"/>
      <c r="DR27" s="715"/>
      <c r="DS27" s="715"/>
      <c r="DT27" s="715"/>
      <c r="DU27" s="715"/>
      <c r="DV27" s="716"/>
      <c r="DW27" s="684">
        <v>10.6</v>
      </c>
      <c r="DX27" s="713"/>
      <c r="DY27" s="713"/>
      <c r="DZ27" s="713"/>
      <c r="EA27" s="713"/>
      <c r="EB27" s="713"/>
      <c r="EC27" s="714"/>
    </row>
    <row r="28" spans="2:133" ht="11.25" customHeight="1" x14ac:dyDescent="0.2">
      <c r="B28" s="721" t="s">
        <v>304</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138</v>
      </c>
      <c r="AE28" s="683"/>
      <c r="AF28" s="683"/>
      <c r="AG28" s="683"/>
      <c r="AH28" s="683"/>
      <c r="AI28" s="683"/>
      <c r="AJ28" s="683"/>
      <c r="AK28" s="683"/>
      <c r="AL28" s="684" t="s">
        <v>245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4349990</v>
      </c>
      <c r="CS28" s="680"/>
      <c r="CT28" s="680"/>
      <c r="CU28" s="680"/>
      <c r="CV28" s="680"/>
      <c r="CW28" s="680"/>
      <c r="CX28" s="680"/>
      <c r="CY28" s="681"/>
      <c r="CZ28" s="684">
        <v>13.3</v>
      </c>
      <c r="DA28" s="713"/>
      <c r="DB28" s="713"/>
      <c r="DC28" s="717"/>
      <c r="DD28" s="688">
        <v>4277248</v>
      </c>
      <c r="DE28" s="680"/>
      <c r="DF28" s="680"/>
      <c r="DG28" s="680"/>
      <c r="DH28" s="680"/>
      <c r="DI28" s="680"/>
      <c r="DJ28" s="680"/>
      <c r="DK28" s="681"/>
      <c r="DL28" s="688">
        <v>4277248</v>
      </c>
      <c r="DM28" s="680"/>
      <c r="DN28" s="680"/>
      <c r="DO28" s="680"/>
      <c r="DP28" s="680"/>
      <c r="DQ28" s="680"/>
      <c r="DR28" s="680"/>
      <c r="DS28" s="680"/>
      <c r="DT28" s="680"/>
      <c r="DU28" s="680"/>
      <c r="DV28" s="681"/>
      <c r="DW28" s="684">
        <v>22</v>
      </c>
      <c r="DX28" s="713"/>
      <c r="DY28" s="713"/>
      <c r="DZ28" s="713"/>
      <c r="EA28" s="713"/>
      <c r="EB28" s="713"/>
      <c r="EC28" s="714"/>
    </row>
    <row r="29" spans="2:133" ht="11.25" customHeight="1" x14ac:dyDescent="0.2">
      <c r="B29" s="676" t="s">
        <v>306</v>
      </c>
      <c r="C29" s="677"/>
      <c r="D29" s="677"/>
      <c r="E29" s="677"/>
      <c r="F29" s="677"/>
      <c r="G29" s="677"/>
      <c r="H29" s="677"/>
      <c r="I29" s="677"/>
      <c r="J29" s="677"/>
      <c r="K29" s="677"/>
      <c r="L29" s="677"/>
      <c r="M29" s="677"/>
      <c r="N29" s="677"/>
      <c r="O29" s="677"/>
      <c r="P29" s="677"/>
      <c r="Q29" s="678"/>
      <c r="R29" s="679">
        <v>2720529</v>
      </c>
      <c r="S29" s="680"/>
      <c r="T29" s="680"/>
      <c r="U29" s="680"/>
      <c r="V29" s="680"/>
      <c r="W29" s="680"/>
      <c r="X29" s="680"/>
      <c r="Y29" s="681"/>
      <c r="Z29" s="682">
        <v>8.1</v>
      </c>
      <c r="AA29" s="682"/>
      <c r="AB29" s="682"/>
      <c r="AC29" s="682"/>
      <c r="AD29" s="683" t="s">
        <v>129</v>
      </c>
      <c r="AE29" s="683"/>
      <c r="AF29" s="683"/>
      <c r="AG29" s="683"/>
      <c r="AH29" s="683"/>
      <c r="AI29" s="683"/>
      <c r="AJ29" s="683"/>
      <c r="AK29" s="683"/>
      <c r="AL29" s="684" t="s">
        <v>245</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69</v>
      </c>
      <c r="CG29" s="695"/>
      <c r="CH29" s="695"/>
      <c r="CI29" s="695"/>
      <c r="CJ29" s="695"/>
      <c r="CK29" s="695"/>
      <c r="CL29" s="695"/>
      <c r="CM29" s="695"/>
      <c r="CN29" s="695"/>
      <c r="CO29" s="695"/>
      <c r="CP29" s="695"/>
      <c r="CQ29" s="696"/>
      <c r="CR29" s="679">
        <v>4349912</v>
      </c>
      <c r="CS29" s="715"/>
      <c r="CT29" s="715"/>
      <c r="CU29" s="715"/>
      <c r="CV29" s="715"/>
      <c r="CW29" s="715"/>
      <c r="CX29" s="715"/>
      <c r="CY29" s="716"/>
      <c r="CZ29" s="684">
        <v>13.3</v>
      </c>
      <c r="DA29" s="713"/>
      <c r="DB29" s="713"/>
      <c r="DC29" s="717"/>
      <c r="DD29" s="688">
        <v>4277170</v>
      </c>
      <c r="DE29" s="715"/>
      <c r="DF29" s="715"/>
      <c r="DG29" s="715"/>
      <c r="DH29" s="715"/>
      <c r="DI29" s="715"/>
      <c r="DJ29" s="715"/>
      <c r="DK29" s="716"/>
      <c r="DL29" s="688">
        <v>4277170</v>
      </c>
      <c r="DM29" s="715"/>
      <c r="DN29" s="715"/>
      <c r="DO29" s="715"/>
      <c r="DP29" s="715"/>
      <c r="DQ29" s="715"/>
      <c r="DR29" s="715"/>
      <c r="DS29" s="715"/>
      <c r="DT29" s="715"/>
      <c r="DU29" s="715"/>
      <c r="DV29" s="716"/>
      <c r="DW29" s="684">
        <v>22</v>
      </c>
      <c r="DX29" s="713"/>
      <c r="DY29" s="713"/>
      <c r="DZ29" s="713"/>
      <c r="EA29" s="713"/>
      <c r="EB29" s="713"/>
      <c r="EC29" s="714"/>
    </row>
    <row r="30" spans="2:133" ht="11.25" customHeight="1" x14ac:dyDescent="0.2">
      <c r="B30" s="676" t="s">
        <v>310</v>
      </c>
      <c r="C30" s="677"/>
      <c r="D30" s="677"/>
      <c r="E30" s="677"/>
      <c r="F30" s="677"/>
      <c r="G30" s="677"/>
      <c r="H30" s="677"/>
      <c r="I30" s="677"/>
      <c r="J30" s="677"/>
      <c r="K30" s="677"/>
      <c r="L30" s="677"/>
      <c r="M30" s="677"/>
      <c r="N30" s="677"/>
      <c r="O30" s="677"/>
      <c r="P30" s="677"/>
      <c r="Q30" s="678"/>
      <c r="R30" s="679">
        <v>67427</v>
      </c>
      <c r="S30" s="680"/>
      <c r="T30" s="680"/>
      <c r="U30" s="680"/>
      <c r="V30" s="680"/>
      <c r="W30" s="680"/>
      <c r="X30" s="680"/>
      <c r="Y30" s="681"/>
      <c r="Z30" s="682">
        <v>0.2</v>
      </c>
      <c r="AA30" s="682"/>
      <c r="AB30" s="682"/>
      <c r="AC30" s="682"/>
      <c r="AD30" s="683" t="s">
        <v>129</v>
      </c>
      <c r="AE30" s="683"/>
      <c r="AF30" s="683"/>
      <c r="AG30" s="683"/>
      <c r="AH30" s="683"/>
      <c r="AI30" s="683"/>
      <c r="AJ30" s="683"/>
      <c r="AK30" s="683"/>
      <c r="AL30" s="684" t="s">
        <v>245</v>
      </c>
      <c r="AM30" s="685"/>
      <c r="AN30" s="685"/>
      <c r="AO30" s="686"/>
      <c r="AP30" s="727" t="s">
        <v>311</v>
      </c>
      <c r="AQ30" s="728"/>
      <c r="AR30" s="728"/>
      <c r="AS30" s="728"/>
      <c r="AT30" s="733" t="s">
        <v>312</v>
      </c>
      <c r="AU30" s="230"/>
      <c r="AV30" s="230"/>
      <c r="AW30" s="230"/>
      <c r="AX30" s="665" t="s">
        <v>190</v>
      </c>
      <c r="AY30" s="666"/>
      <c r="AZ30" s="666"/>
      <c r="BA30" s="666"/>
      <c r="BB30" s="666"/>
      <c r="BC30" s="666"/>
      <c r="BD30" s="666"/>
      <c r="BE30" s="666"/>
      <c r="BF30" s="667"/>
      <c r="BG30" s="739">
        <v>99.3</v>
      </c>
      <c r="BH30" s="740"/>
      <c r="BI30" s="740"/>
      <c r="BJ30" s="740"/>
      <c r="BK30" s="740"/>
      <c r="BL30" s="740"/>
      <c r="BM30" s="674">
        <v>98.3</v>
      </c>
      <c r="BN30" s="740"/>
      <c r="BO30" s="740"/>
      <c r="BP30" s="740"/>
      <c r="BQ30" s="741"/>
      <c r="BR30" s="739">
        <v>99.3</v>
      </c>
      <c r="BS30" s="740"/>
      <c r="BT30" s="740"/>
      <c r="BU30" s="740"/>
      <c r="BV30" s="740"/>
      <c r="BW30" s="740"/>
      <c r="BX30" s="674">
        <v>98.1</v>
      </c>
      <c r="BY30" s="740"/>
      <c r="BZ30" s="740"/>
      <c r="CA30" s="740"/>
      <c r="CB30" s="741"/>
      <c r="CD30" s="744"/>
      <c r="CE30" s="745"/>
      <c r="CF30" s="694" t="s">
        <v>313</v>
      </c>
      <c r="CG30" s="695"/>
      <c r="CH30" s="695"/>
      <c r="CI30" s="695"/>
      <c r="CJ30" s="695"/>
      <c r="CK30" s="695"/>
      <c r="CL30" s="695"/>
      <c r="CM30" s="695"/>
      <c r="CN30" s="695"/>
      <c r="CO30" s="695"/>
      <c r="CP30" s="695"/>
      <c r="CQ30" s="696"/>
      <c r="CR30" s="679">
        <v>4042291</v>
      </c>
      <c r="CS30" s="680"/>
      <c r="CT30" s="680"/>
      <c r="CU30" s="680"/>
      <c r="CV30" s="680"/>
      <c r="CW30" s="680"/>
      <c r="CX30" s="680"/>
      <c r="CY30" s="681"/>
      <c r="CZ30" s="684">
        <v>12.3</v>
      </c>
      <c r="DA30" s="713"/>
      <c r="DB30" s="713"/>
      <c r="DC30" s="717"/>
      <c r="DD30" s="688">
        <v>3969549</v>
      </c>
      <c r="DE30" s="680"/>
      <c r="DF30" s="680"/>
      <c r="DG30" s="680"/>
      <c r="DH30" s="680"/>
      <c r="DI30" s="680"/>
      <c r="DJ30" s="680"/>
      <c r="DK30" s="681"/>
      <c r="DL30" s="688">
        <v>3969549</v>
      </c>
      <c r="DM30" s="680"/>
      <c r="DN30" s="680"/>
      <c r="DO30" s="680"/>
      <c r="DP30" s="680"/>
      <c r="DQ30" s="680"/>
      <c r="DR30" s="680"/>
      <c r="DS30" s="680"/>
      <c r="DT30" s="680"/>
      <c r="DU30" s="680"/>
      <c r="DV30" s="681"/>
      <c r="DW30" s="684">
        <v>20.399999999999999</v>
      </c>
      <c r="DX30" s="713"/>
      <c r="DY30" s="713"/>
      <c r="DZ30" s="713"/>
      <c r="EA30" s="713"/>
      <c r="EB30" s="713"/>
      <c r="EC30" s="714"/>
    </row>
    <row r="31" spans="2:133" ht="11.25" customHeight="1" x14ac:dyDescent="0.2">
      <c r="B31" s="676" t="s">
        <v>314</v>
      </c>
      <c r="C31" s="677"/>
      <c r="D31" s="677"/>
      <c r="E31" s="677"/>
      <c r="F31" s="677"/>
      <c r="G31" s="677"/>
      <c r="H31" s="677"/>
      <c r="I31" s="677"/>
      <c r="J31" s="677"/>
      <c r="K31" s="677"/>
      <c r="L31" s="677"/>
      <c r="M31" s="677"/>
      <c r="N31" s="677"/>
      <c r="O31" s="677"/>
      <c r="P31" s="677"/>
      <c r="Q31" s="678"/>
      <c r="R31" s="679">
        <v>610927</v>
      </c>
      <c r="S31" s="680"/>
      <c r="T31" s="680"/>
      <c r="U31" s="680"/>
      <c r="V31" s="680"/>
      <c r="W31" s="680"/>
      <c r="X31" s="680"/>
      <c r="Y31" s="681"/>
      <c r="Z31" s="682">
        <v>1.8</v>
      </c>
      <c r="AA31" s="682"/>
      <c r="AB31" s="682"/>
      <c r="AC31" s="682"/>
      <c r="AD31" s="683" t="s">
        <v>129</v>
      </c>
      <c r="AE31" s="683"/>
      <c r="AF31" s="683"/>
      <c r="AG31" s="683"/>
      <c r="AH31" s="683"/>
      <c r="AI31" s="683"/>
      <c r="AJ31" s="683"/>
      <c r="AK31" s="683"/>
      <c r="AL31" s="684" t="s">
        <v>138</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99.2</v>
      </c>
      <c r="BH31" s="715"/>
      <c r="BI31" s="715"/>
      <c r="BJ31" s="715"/>
      <c r="BK31" s="715"/>
      <c r="BL31" s="715"/>
      <c r="BM31" s="685">
        <v>98.3</v>
      </c>
      <c r="BN31" s="737"/>
      <c r="BO31" s="737"/>
      <c r="BP31" s="737"/>
      <c r="BQ31" s="738"/>
      <c r="BR31" s="736">
        <v>99.2</v>
      </c>
      <c r="BS31" s="715"/>
      <c r="BT31" s="715"/>
      <c r="BU31" s="715"/>
      <c r="BV31" s="715"/>
      <c r="BW31" s="715"/>
      <c r="BX31" s="685">
        <v>98.1</v>
      </c>
      <c r="BY31" s="737"/>
      <c r="BZ31" s="737"/>
      <c r="CA31" s="737"/>
      <c r="CB31" s="738"/>
      <c r="CD31" s="744"/>
      <c r="CE31" s="745"/>
      <c r="CF31" s="694" t="s">
        <v>317</v>
      </c>
      <c r="CG31" s="695"/>
      <c r="CH31" s="695"/>
      <c r="CI31" s="695"/>
      <c r="CJ31" s="695"/>
      <c r="CK31" s="695"/>
      <c r="CL31" s="695"/>
      <c r="CM31" s="695"/>
      <c r="CN31" s="695"/>
      <c r="CO31" s="695"/>
      <c r="CP31" s="695"/>
      <c r="CQ31" s="696"/>
      <c r="CR31" s="679">
        <v>307621</v>
      </c>
      <c r="CS31" s="715"/>
      <c r="CT31" s="715"/>
      <c r="CU31" s="715"/>
      <c r="CV31" s="715"/>
      <c r="CW31" s="715"/>
      <c r="CX31" s="715"/>
      <c r="CY31" s="716"/>
      <c r="CZ31" s="684">
        <v>0.9</v>
      </c>
      <c r="DA31" s="713"/>
      <c r="DB31" s="713"/>
      <c r="DC31" s="717"/>
      <c r="DD31" s="688">
        <v>307621</v>
      </c>
      <c r="DE31" s="715"/>
      <c r="DF31" s="715"/>
      <c r="DG31" s="715"/>
      <c r="DH31" s="715"/>
      <c r="DI31" s="715"/>
      <c r="DJ31" s="715"/>
      <c r="DK31" s="716"/>
      <c r="DL31" s="688">
        <v>307621</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2">
      <c r="B32" s="676" t="s">
        <v>318</v>
      </c>
      <c r="C32" s="677"/>
      <c r="D32" s="677"/>
      <c r="E32" s="677"/>
      <c r="F32" s="677"/>
      <c r="G32" s="677"/>
      <c r="H32" s="677"/>
      <c r="I32" s="677"/>
      <c r="J32" s="677"/>
      <c r="K32" s="677"/>
      <c r="L32" s="677"/>
      <c r="M32" s="677"/>
      <c r="N32" s="677"/>
      <c r="O32" s="677"/>
      <c r="P32" s="677"/>
      <c r="Q32" s="678"/>
      <c r="R32" s="679">
        <v>1176586</v>
      </c>
      <c r="S32" s="680"/>
      <c r="T32" s="680"/>
      <c r="U32" s="680"/>
      <c r="V32" s="680"/>
      <c r="W32" s="680"/>
      <c r="X32" s="680"/>
      <c r="Y32" s="681"/>
      <c r="Z32" s="682">
        <v>3.5</v>
      </c>
      <c r="AA32" s="682"/>
      <c r="AB32" s="682"/>
      <c r="AC32" s="682"/>
      <c r="AD32" s="683" t="s">
        <v>138</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99.4</v>
      </c>
      <c r="BH32" s="749"/>
      <c r="BI32" s="749"/>
      <c r="BJ32" s="749"/>
      <c r="BK32" s="749"/>
      <c r="BL32" s="749"/>
      <c r="BM32" s="750">
        <v>98.2</v>
      </c>
      <c r="BN32" s="749"/>
      <c r="BO32" s="749"/>
      <c r="BP32" s="749"/>
      <c r="BQ32" s="751"/>
      <c r="BR32" s="748">
        <v>99.4</v>
      </c>
      <c r="BS32" s="749"/>
      <c r="BT32" s="749"/>
      <c r="BU32" s="749"/>
      <c r="BV32" s="749"/>
      <c r="BW32" s="749"/>
      <c r="BX32" s="750">
        <v>97.9</v>
      </c>
      <c r="BY32" s="749"/>
      <c r="BZ32" s="749"/>
      <c r="CA32" s="749"/>
      <c r="CB32" s="751"/>
      <c r="CD32" s="746"/>
      <c r="CE32" s="747"/>
      <c r="CF32" s="694" t="s">
        <v>320</v>
      </c>
      <c r="CG32" s="695"/>
      <c r="CH32" s="695"/>
      <c r="CI32" s="695"/>
      <c r="CJ32" s="695"/>
      <c r="CK32" s="695"/>
      <c r="CL32" s="695"/>
      <c r="CM32" s="695"/>
      <c r="CN32" s="695"/>
      <c r="CO32" s="695"/>
      <c r="CP32" s="695"/>
      <c r="CQ32" s="696"/>
      <c r="CR32" s="679">
        <v>78</v>
      </c>
      <c r="CS32" s="680"/>
      <c r="CT32" s="680"/>
      <c r="CU32" s="680"/>
      <c r="CV32" s="680"/>
      <c r="CW32" s="680"/>
      <c r="CX32" s="680"/>
      <c r="CY32" s="681"/>
      <c r="CZ32" s="684">
        <v>0</v>
      </c>
      <c r="DA32" s="713"/>
      <c r="DB32" s="713"/>
      <c r="DC32" s="717"/>
      <c r="DD32" s="688">
        <v>78</v>
      </c>
      <c r="DE32" s="680"/>
      <c r="DF32" s="680"/>
      <c r="DG32" s="680"/>
      <c r="DH32" s="680"/>
      <c r="DI32" s="680"/>
      <c r="DJ32" s="680"/>
      <c r="DK32" s="681"/>
      <c r="DL32" s="688">
        <v>78</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321</v>
      </c>
      <c r="C33" s="677"/>
      <c r="D33" s="677"/>
      <c r="E33" s="677"/>
      <c r="F33" s="677"/>
      <c r="G33" s="677"/>
      <c r="H33" s="677"/>
      <c r="I33" s="677"/>
      <c r="J33" s="677"/>
      <c r="K33" s="677"/>
      <c r="L33" s="677"/>
      <c r="M33" s="677"/>
      <c r="N33" s="677"/>
      <c r="O33" s="677"/>
      <c r="P33" s="677"/>
      <c r="Q33" s="678"/>
      <c r="R33" s="679">
        <v>424748</v>
      </c>
      <c r="S33" s="680"/>
      <c r="T33" s="680"/>
      <c r="U33" s="680"/>
      <c r="V33" s="680"/>
      <c r="W33" s="680"/>
      <c r="X33" s="680"/>
      <c r="Y33" s="681"/>
      <c r="Z33" s="682">
        <v>1.3</v>
      </c>
      <c r="AA33" s="682"/>
      <c r="AB33" s="682"/>
      <c r="AC33" s="682"/>
      <c r="AD33" s="683" t="s">
        <v>138</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12457509</v>
      </c>
      <c r="CS33" s="715"/>
      <c r="CT33" s="715"/>
      <c r="CU33" s="715"/>
      <c r="CV33" s="715"/>
      <c r="CW33" s="715"/>
      <c r="CX33" s="715"/>
      <c r="CY33" s="716"/>
      <c r="CZ33" s="684">
        <v>38</v>
      </c>
      <c r="DA33" s="713"/>
      <c r="DB33" s="713"/>
      <c r="DC33" s="717"/>
      <c r="DD33" s="688">
        <v>9251088</v>
      </c>
      <c r="DE33" s="715"/>
      <c r="DF33" s="715"/>
      <c r="DG33" s="715"/>
      <c r="DH33" s="715"/>
      <c r="DI33" s="715"/>
      <c r="DJ33" s="715"/>
      <c r="DK33" s="716"/>
      <c r="DL33" s="688">
        <v>7782640</v>
      </c>
      <c r="DM33" s="715"/>
      <c r="DN33" s="715"/>
      <c r="DO33" s="715"/>
      <c r="DP33" s="715"/>
      <c r="DQ33" s="715"/>
      <c r="DR33" s="715"/>
      <c r="DS33" s="715"/>
      <c r="DT33" s="715"/>
      <c r="DU33" s="715"/>
      <c r="DV33" s="716"/>
      <c r="DW33" s="684">
        <v>40</v>
      </c>
      <c r="DX33" s="713"/>
      <c r="DY33" s="713"/>
      <c r="DZ33" s="713"/>
      <c r="EA33" s="713"/>
      <c r="EB33" s="713"/>
      <c r="EC33" s="714"/>
    </row>
    <row r="34" spans="2:133" ht="11.25" customHeight="1" x14ac:dyDescent="0.2">
      <c r="B34" s="676" t="s">
        <v>323</v>
      </c>
      <c r="C34" s="677"/>
      <c r="D34" s="677"/>
      <c r="E34" s="677"/>
      <c r="F34" s="677"/>
      <c r="G34" s="677"/>
      <c r="H34" s="677"/>
      <c r="I34" s="677"/>
      <c r="J34" s="677"/>
      <c r="K34" s="677"/>
      <c r="L34" s="677"/>
      <c r="M34" s="677"/>
      <c r="N34" s="677"/>
      <c r="O34" s="677"/>
      <c r="P34" s="677"/>
      <c r="Q34" s="678"/>
      <c r="R34" s="679">
        <v>246461</v>
      </c>
      <c r="S34" s="680"/>
      <c r="T34" s="680"/>
      <c r="U34" s="680"/>
      <c r="V34" s="680"/>
      <c r="W34" s="680"/>
      <c r="X34" s="680"/>
      <c r="Y34" s="681"/>
      <c r="Z34" s="682">
        <v>0.7</v>
      </c>
      <c r="AA34" s="682"/>
      <c r="AB34" s="682"/>
      <c r="AC34" s="682"/>
      <c r="AD34" s="683">
        <v>1010</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3542022</v>
      </c>
      <c r="CS34" s="680"/>
      <c r="CT34" s="680"/>
      <c r="CU34" s="680"/>
      <c r="CV34" s="680"/>
      <c r="CW34" s="680"/>
      <c r="CX34" s="680"/>
      <c r="CY34" s="681"/>
      <c r="CZ34" s="684">
        <v>10.8</v>
      </c>
      <c r="DA34" s="713"/>
      <c r="DB34" s="713"/>
      <c r="DC34" s="717"/>
      <c r="DD34" s="688">
        <v>2405434</v>
      </c>
      <c r="DE34" s="680"/>
      <c r="DF34" s="680"/>
      <c r="DG34" s="680"/>
      <c r="DH34" s="680"/>
      <c r="DI34" s="680"/>
      <c r="DJ34" s="680"/>
      <c r="DK34" s="681"/>
      <c r="DL34" s="688">
        <v>2098973</v>
      </c>
      <c r="DM34" s="680"/>
      <c r="DN34" s="680"/>
      <c r="DO34" s="680"/>
      <c r="DP34" s="680"/>
      <c r="DQ34" s="680"/>
      <c r="DR34" s="680"/>
      <c r="DS34" s="680"/>
      <c r="DT34" s="680"/>
      <c r="DU34" s="680"/>
      <c r="DV34" s="681"/>
      <c r="DW34" s="684">
        <v>10.8</v>
      </c>
      <c r="DX34" s="713"/>
      <c r="DY34" s="713"/>
      <c r="DZ34" s="713"/>
      <c r="EA34" s="713"/>
      <c r="EB34" s="713"/>
      <c r="EC34" s="714"/>
    </row>
    <row r="35" spans="2:133" ht="11.25" customHeight="1" x14ac:dyDescent="0.2">
      <c r="B35" s="676" t="s">
        <v>327</v>
      </c>
      <c r="C35" s="677"/>
      <c r="D35" s="677"/>
      <c r="E35" s="677"/>
      <c r="F35" s="677"/>
      <c r="G35" s="677"/>
      <c r="H35" s="677"/>
      <c r="I35" s="677"/>
      <c r="J35" s="677"/>
      <c r="K35" s="677"/>
      <c r="L35" s="677"/>
      <c r="M35" s="677"/>
      <c r="N35" s="677"/>
      <c r="O35" s="677"/>
      <c r="P35" s="677"/>
      <c r="Q35" s="678"/>
      <c r="R35" s="679">
        <v>2939243</v>
      </c>
      <c r="S35" s="680"/>
      <c r="T35" s="680"/>
      <c r="U35" s="680"/>
      <c r="V35" s="680"/>
      <c r="W35" s="680"/>
      <c r="X35" s="680"/>
      <c r="Y35" s="681"/>
      <c r="Z35" s="682">
        <v>8.8000000000000007</v>
      </c>
      <c r="AA35" s="682"/>
      <c r="AB35" s="682"/>
      <c r="AC35" s="682"/>
      <c r="AD35" s="683" t="s">
        <v>138</v>
      </c>
      <c r="AE35" s="683"/>
      <c r="AF35" s="683"/>
      <c r="AG35" s="683"/>
      <c r="AH35" s="683"/>
      <c r="AI35" s="683"/>
      <c r="AJ35" s="683"/>
      <c r="AK35" s="683"/>
      <c r="AL35" s="684" t="s">
        <v>138</v>
      </c>
      <c r="AM35" s="685"/>
      <c r="AN35" s="685"/>
      <c r="AO35" s="686"/>
      <c r="AP35" s="234"/>
      <c r="AQ35" s="752" t="s">
        <v>328</v>
      </c>
      <c r="AR35" s="753"/>
      <c r="AS35" s="753"/>
      <c r="AT35" s="753"/>
      <c r="AU35" s="753"/>
      <c r="AV35" s="753"/>
      <c r="AW35" s="753"/>
      <c r="AX35" s="753"/>
      <c r="AY35" s="754"/>
      <c r="AZ35" s="668">
        <v>4686400</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169321</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168227</v>
      </c>
      <c r="CS35" s="715"/>
      <c r="CT35" s="715"/>
      <c r="CU35" s="715"/>
      <c r="CV35" s="715"/>
      <c r="CW35" s="715"/>
      <c r="CX35" s="715"/>
      <c r="CY35" s="716"/>
      <c r="CZ35" s="684">
        <v>0.5</v>
      </c>
      <c r="DA35" s="713"/>
      <c r="DB35" s="713"/>
      <c r="DC35" s="717"/>
      <c r="DD35" s="688">
        <v>128486</v>
      </c>
      <c r="DE35" s="715"/>
      <c r="DF35" s="715"/>
      <c r="DG35" s="715"/>
      <c r="DH35" s="715"/>
      <c r="DI35" s="715"/>
      <c r="DJ35" s="715"/>
      <c r="DK35" s="716"/>
      <c r="DL35" s="688">
        <v>102415</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2">
      <c r="B36" s="676" t="s">
        <v>331</v>
      </c>
      <c r="C36" s="677"/>
      <c r="D36" s="677"/>
      <c r="E36" s="677"/>
      <c r="F36" s="677"/>
      <c r="G36" s="677"/>
      <c r="H36" s="677"/>
      <c r="I36" s="677"/>
      <c r="J36" s="677"/>
      <c r="K36" s="677"/>
      <c r="L36" s="677"/>
      <c r="M36" s="677"/>
      <c r="N36" s="677"/>
      <c r="O36" s="677"/>
      <c r="P36" s="677"/>
      <c r="Q36" s="678"/>
      <c r="R36" s="679" t="s">
        <v>138</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332</v>
      </c>
      <c r="AR36" s="757"/>
      <c r="AS36" s="757"/>
      <c r="AT36" s="757"/>
      <c r="AU36" s="757"/>
      <c r="AV36" s="757"/>
      <c r="AW36" s="757"/>
      <c r="AX36" s="757"/>
      <c r="AY36" s="758"/>
      <c r="AZ36" s="679">
        <v>1117275</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169321</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4643783</v>
      </c>
      <c r="CS36" s="680"/>
      <c r="CT36" s="680"/>
      <c r="CU36" s="680"/>
      <c r="CV36" s="680"/>
      <c r="CW36" s="680"/>
      <c r="CX36" s="680"/>
      <c r="CY36" s="681"/>
      <c r="CZ36" s="684">
        <v>14.1</v>
      </c>
      <c r="DA36" s="713"/>
      <c r="DB36" s="713"/>
      <c r="DC36" s="717"/>
      <c r="DD36" s="688">
        <v>3820891</v>
      </c>
      <c r="DE36" s="680"/>
      <c r="DF36" s="680"/>
      <c r="DG36" s="680"/>
      <c r="DH36" s="680"/>
      <c r="DI36" s="680"/>
      <c r="DJ36" s="680"/>
      <c r="DK36" s="681"/>
      <c r="DL36" s="688">
        <v>3074059</v>
      </c>
      <c r="DM36" s="680"/>
      <c r="DN36" s="680"/>
      <c r="DO36" s="680"/>
      <c r="DP36" s="680"/>
      <c r="DQ36" s="680"/>
      <c r="DR36" s="680"/>
      <c r="DS36" s="680"/>
      <c r="DT36" s="680"/>
      <c r="DU36" s="680"/>
      <c r="DV36" s="681"/>
      <c r="DW36" s="684">
        <v>15.8</v>
      </c>
      <c r="DX36" s="713"/>
      <c r="DY36" s="713"/>
      <c r="DZ36" s="713"/>
      <c r="EA36" s="713"/>
      <c r="EB36" s="713"/>
      <c r="EC36" s="714"/>
    </row>
    <row r="37" spans="2:133" ht="11.25" customHeight="1" x14ac:dyDescent="0.2">
      <c r="B37" s="676" t="s">
        <v>335</v>
      </c>
      <c r="C37" s="677"/>
      <c r="D37" s="677"/>
      <c r="E37" s="677"/>
      <c r="F37" s="677"/>
      <c r="G37" s="677"/>
      <c r="H37" s="677"/>
      <c r="I37" s="677"/>
      <c r="J37" s="677"/>
      <c r="K37" s="677"/>
      <c r="L37" s="677"/>
      <c r="M37" s="677"/>
      <c r="N37" s="677"/>
      <c r="O37" s="677"/>
      <c r="P37" s="677"/>
      <c r="Q37" s="678"/>
      <c r="R37" s="679">
        <v>1220243</v>
      </c>
      <c r="S37" s="680"/>
      <c r="T37" s="680"/>
      <c r="U37" s="680"/>
      <c r="V37" s="680"/>
      <c r="W37" s="680"/>
      <c r="X37" s="680"/>
      <c r="Y37" s="681"/>
      <c r="Z37" s="682">
        <v>3.6</v>
      </c>
      <c r="AA37" s="682"/>
      <c r="AB37" s="682"/>
      <c r="AC37" s="682"/>
      <c r="AD37" s="683" t="s">
        <v>245</v>
      </c>
      <c r="AE37" s="683"/>
      <c r="AF37" s="683"/>
      <c r="AG37" s="683"/>
      <c r="AH37" s="683"/>
      <c r="AI37" s="683"/>
      <c r="AJ37" s="683"/>
      <c r="AK37" s="683"/>
      <c r="AL37" s="684" t="s">
        <v>129</v>
      </c>
      <c r="AM37" s="685"/>
      <c r="AN37" s="685"/>
      <c r="AO37" s="686"/>
      <c r="AQ37" s="756" t="s">
        <v>336</v>
      </c>
      <c r="AR37" s="757"/>
      <c r="AS37" s="757"/>
      <c r="AT37" s="757"/>
      <c r="AU37" s="757"/>
      <c r="AV37" s="757"/>
      <c r="AW37" s="757"/>
      <c r="AX37" s="757"/>
      <c r="AY37" s="758"/>
      <c r="AZ37" s="679">
        <v>596618</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12248</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1133352</v>
      </c>
      <c r="CS37" s="715"/>
      <c r="CT37" s="715"/>
      <c r="CU37" s="715"/>
      <c r="CV37" s="715"/>
      <c r="CW37" s="715"/>
      <c r="CX37" s="715"/>
      <c r="CY37" s="716"/>
      <c r="CZ37" s="684">
        <v>3.5</v>
      </c>
      <c r="DA37" s="713"/>
      <c r="DB37" s="713"/>
      <c r="DC37" s="717"/>
      <c r="DD37" s="688">
        <v>1133352</v>
      </c>
      <c r="DE37" s="715"/>
      <c r="DF37" s="715"/>
      <c r="DG37" s="715"/>
      <c r="DH37" s="715"/>
      <c r="DI37" s="715"/>
      <c r="DJ37" s="715"/>
      <c r="DK37" s="716"/>
      <c r="DL37" s="688">
        <v>1023980</v>
      </c>
      <c r="DM37" s="715"/>
      <c r="DN37" s="715"/>
      <c r="DO37" s="715"/>
      <c r="DP37" s="715"/>
      <c r="DQ37" s="715"/>
      <c r="DR37" s="715"/>
      <c r="DS37" s="715"/>
      <c r="DT37" s="715"/>
      <c r="DU37" s="715"/>
      <c r="DV37" s="716"/>
      <c r="DW37" s="684">
        <v>5.3</v>
      </c>
      <c r="DX37" s="713"/>
      <c r="DY37" s="713"/>
      <c r="DZ37" s="713"/>
      <c r="EA37" s="713"/>
      <c r="EB37" s="713"/>
      <c r="EC37" s="714"/>
    </row>
    <row r="38" spans="2:133" ht="11.25" customHeight="1" x14ac:dyDescent="0.2">
      <c r="B38" s="724" t="s">
        <v>339</v>
      </c>
      <c r="C38" s="725"/>
      <c r="D38" s="725"/>
      <c r="E38" s="725"/>
      <c r="F38" s="725"/>
      <c r="G38" s="725"/>
      <c r="H38" s="725"/>
      <c r="I38" s="725"/>
      <c r="J38" s="725"/>
      <c r="K38" s="725"/>
      <c r="L38" s="725"/>
      <c r="M38" s="725"/>
      <c r="N38" s="725"/>
      <c r="O38" s="725"/>
      <c r="P38" s="725"/>
      <c r="Q38" s="726"/>
      <c r="R38" s="759">
        <v>33470588</v>
      </c>
      <c r="S38" s="760"/>
      <c r="T38" s="760"/>
      <c r="U38" s="760"/>
      <c r="V38" s="760"/>
      <c r="W38" s="760"/>
      <c r="X38" s="760"/>
      <c r="Y38" s="761"/>
      <c r="Z38" s="762">
        <v>100</v>
      </c>
      <c r="AA38" s="762"/>
      <c r="AB38" s="762"/>
      <c r="AC38" s="762"/>
      <c r="AD38" s="763">
        <v>18216491</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184093</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19563</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3194176</v>
      </c>
      <c r="CS38" s="680"/>
      <c r="CT38" s="680"/>
      <c r="CU38" s="680"/>
      <c r="CV38" s="680"/>
      <c r="CW38" s="680"/>
      <c r="CX38" s="680"/>
      <c r="CY38" s="681"/>
      <c r="CZ38" s="684">
        <v>9.6999999999999993</v>
      </c>
      <c r="DA38" s="713"/>
      <c r="DB38" s="713"/>
      <c r="DC38" s="717"/>
      <c r="DD38" s="688">
        <v>2631565</v>
      </c>
      <c r="DE38" s="680"/>
      <c r="DF38" s="680"/>
      <c r="DG38" s="680"/>
      <c r="DH38" s="680"/>
      <c r="DI38" s="680"/>
      <c r="DJ38" s="680"/>
      <c r="DK38" s="681"/>
      <c r="DL38" s="688">
        <v>2507193</v>
      </c>
      <c r="DM38" s="680"/>
      <c r="DN38" s="680"/>
      <c r="DO38" s="680"/>
      <c r="DP38" s="680"/>
      <c r="DQ38" s="680"/>
      <c r="DR38" s="680"/>
      <c r="DS38" s="680"/>
      <c r="DT38" s="680"/>
      <c r="DU38" s="680"/>
      <c r="DV38" s="681"/>
      <c r="DW38" s="684">
        <v>12.9</v>
      </c>
      <c r="DX38" s="713"/>
      <c r="DY38" s="713"/>
      <c r="DZ38" s="713"/>
      <c r="EA38" s="713"/>
      <c r="EB38" s="713"/>
      <c r="EC38" s="714"/>
    </row>
    <row r="39" spans="2:133" ht="11.25" customHeight="1" x14ac:dyDescent="0.2">
      <c r="AQ39" s="756" t="s">
        <v>343</v>
      </c>
      <c r="AR39" s="757"/>
      <c r="AS39" s="757"/>
      <c r="AT39" s="757"/>
      <c r="AU39" s="757"/>
      <c r="AV39" s="757"/>
      <c r="AW39" s="757"/>
      <c r="AX39" s="757"/>
      <c r="AY39" s="758"/>
      <c r="AZ39" s="679" t="s">
        <v>245</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88</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814409</v>
      </c>
      <c r="CS39" s="715"/>
      <c r="CT39" s="715"/>
      <c r="CU39" s="715"/>
      <c r="CV39" s="715"/>
      <c r="CW39" s="715"/>
      <c r="CX39" s="715"/>
      <c r="CY39" s="716"/>
      <c r="CZ39" s="684">
        <v>2.5</v>
      </c>
      <c r="DA39" s="713"/>
      <c r="DB39" s="713"/>
      <c r="DC39" s="717"/>
      <c r="DD39" s="688">
        <v>200000</v>
      </c>
      <c r="DE39" s="715"/>
      <c r="DF39" s="715"/>
      <c r="DG39" s="715"/>
      <c r="DH39" s="715"/>
      <c r="DI39" s="715"/>
      <c r="DJ39" s="715"/>
      <c r="DK39" s="716"/>
      <c r="DL39" s="688" t="s">
        <v>245</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2">
      <c r="AQ40" s="756" t="s">
        <v>347</v>
      </c>
      <c r="AR40" s="757"/>
      <c r="AS40" s="757"/>
      <c r="AT40" s="757"/>
      <c r="AU40" s="757"/>
      <c r="AV40" s="757"/>
      <c r="AW40" s="757"/>
      <c r="AX40" s="757"/>
      <c r="AY40" s="758"/>
      <c r="AZ40" s="679">
        <v>749692</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94892</v>
      </c>
      <c r="CS40" s="680"/>
      <c r="CT40" s="680"/>
      <c r="CU40" s="680"/>
      <c r="CV40" s="680"/>
      <c r="CW40" s="680"/>
      <c r="CX40" s="680"/>
      <c r="CY40" s="681"/>
      <c r="CZ40" s="684">
        <v>0.3</v>
      </c>
      <c r="DA40" s="713"/>
      <c r="DB40" s="713"/>
      <c r="DC40" s="717"/>
      <c r="DD40" s="688">
        <v>64712</v>
      </c>
      <c r="DE40" s="680"/>
      <c r="DF40" s="680"/>
      <c r="DG40" s="680"/>
      <c r="DH40" s="680"/>
      <c r="DI40" s="680"/>
      <c r="DJ40" s="680"/>
      <c r="DK40" s="681"/>
      <c r="DL40" s="688" t="s">
        <v>129</v>
      </c>
      <c r="DM40" s="680"/>
      <c r="DN40" s="680"/>
      <c r="DO40" s="680"/>
      <c r="DP40" s="680"/>
      <c r="DQ40" s="680"/>
      <c r="DR40" s="680"/>
      <c r="DS40" s="680"/>
      <c r="DT40" s="680"/>
      <c r="DU40" s="680"/>
      <c r="DV40" s="681"/>
      <c r="DW40" s="684" t="s">
        <v>245</v>
      </c>
      <c r="DX40" s="713"/>
      <c r="DY40" s="713"/>
      <c r="DZ40" s="713"/>
      <c r="EA40" s="713"/>
      <c r="EB40" s="713"/>
      <c r="EC40" s="714"/>
    </row>
    <row r="41" spans="2:133" ht="11.25" customHeight="1" x14ac:dyDescent="0.2">
      <c r="AQ41" s="766" t="s">
        <v>350</v>
      </c>
      <c r="AR41" s="767"/>
      <c r="AS41" s="767"/>
      <c r="AT41" s="767"/>
      <c r="AU41" s="767"/>
      <c r="AV41" s="767"/>
      <c r="AW41" s="767"/>
      <c r="AX41" s="767"/>
      <c r="AY41" s="768"/>
      <c r="AZ41" s="759">
        <v>2038722</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337</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245</v>
      </c>
      <c r="CS41" s="715"/>
      <c r="CT41" s="715"/>
      <c r="CU41" s="715"/>
      <c r="CV41" s="715"/>
      <c r="CW41" s="715"/>
      <c r="CX41" s="715"/>
      <c r="CY41" s="716"/>
      <c r="CZ41" s="684" t="s">
        <v>138</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3032812</v>
      </c>
      <c r="CS42" s="680"/>
      <c r="CT42" s="680"/>
      <c r="CU42" s="680"/>
      <c r="CV42" s="680"/>
      <c r="CW42" s="680"/>
      <c r="CX42" s="680"/>
      <c r="CY42" s="681"/>
      <c r="CZ42" s="684">
        <v>9.1999999999999993</v>
      </c>
      <c r="DA42" s="685"/>
      <c r="DB42" s="685"/>
      <c r="DC42" s="780"/>
      <c r="DD42" s="688">
        <v>691570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248860</v>
      </c>
      <c r="CS43" s="715"/>
      <c r="CT43" s="715"/>
      <c r="CU43" s="715"/>
      <c r="CV43" s="715"/>
      <c r="CW43" s="715"/>
      <c r="CX43" s="715"/>
      <c r="CY43" s="716"/>
      <c r="CZ43" s="684">
        <v>0.8</v>
      </c>
      <c r="DA43" s="713"/>
      <c r="DB43" s="713"/>
      <c r="DC43" s="717"/>
      <c r="DD43" s="688">
        <v>239977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357</v>
      </c>
      <c r="CD44" s="791" t="s">
        <v>309</v>
      </c>
      <c r="CE44" s="792"/>
      <c r="CF44" s="676" t="s">
        <v>358</v>
      </c>
      <c r="CG44" s="677"/>
      <c r="CH44" s="677"/>
      <c r="CI44" s="677"/>
      <c r="CJ44" s="677"/>
      <c r="CK44" s="677"/>
      <c r="CL44" s="677"/>
      <c r="CM44" s="677"/>
      <c r="CN44" s="677"/>
      <c r="CO44" s="677"/>
      <c r="CP44" s="677"/>
      <c r="CQ44" s="678"/>
      <c r="CR44" s="679">
        <v>2908165</v>
      </c>
      <c r="CS44" s="680"/>
      <c r="CT44" s="680"/>
      <c r="CU44" s="680"/>
      <c r="CV44" s="680"/>
      <c r="CW44" s="680"/>
      <c r="CX44" s="680"/>
      <c r="CY44" s="681"/>
      <c r="CZ44" s="684">
        <v>8.9</v>
      </c>
      <c r="DA44" s="685"/>
      <c r="DB44" s="685"/>
      <c r="DC44" s="780"/>
      <c r="DD44" s="688">
        <v>616200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359</v>
      </c>
      <c r="CG45" s="677"/>
      <c r="CH45" s="677"/>
      <c r="CI45" s="677"/>
      <c r="CJ45" s="677"/>
      <c r="CK45" s="677"/>
      <c r="CL45" s="677"/>
      <c r="CM45" s="677"/>
      <c r="CN45" s="677"/>
      <c r="CO45" s="677"/>
      <c r="CP45" s="677"/>
      <c r="CQ45" s="678"/>
      <c r="CR45" s="679">
        <v>1431601</v>
      </c>
      <c r="CS45" s="715"/>
      <c r="CT45" s="715"/>
      <c r="CU45" s="715"/>
      <c r="CV45" s="715"/>
      <c r="CW45" s="715"/>
      <c r="CX45" s="715"/>
      <c r="CY45" s="716"/>
      <c r="CZ45" s="684">
        <v>4.4000000000000004</v>
      </c>
      <c r="DA45" s="713"/>
      <c r="DB45" s="713"/>
      <c r="DC45" s="717"/>
      <c r="DD45" s="688">
        <v>47308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360</v>
      </c>
      <c r="CG46" s="677"/>
      <c r="CH46" s="677"/>
      <c r="CI46" s="677"/>
      <c r="CJ46" s="677"/>
      <c r="CK46" s="677"/>
      <c r="CL46" s="677"/>
      <c r="CM46" s="677"/>
      <c r="CN46" s="677"/>
      <c r="CO46" s="677"/>
      <c r="CP46" s="677"/>
      <c r="CQ46" s="678"/>
      <c r="CR46" s="679">
        <v>1264965</v>
      </c>
      <c r="CS46" s="680"/>
      <c r="CT46" s="680"/>
      <c r="CU46" s="680"/>
      <c r="CV46" s="680"/>
      <c r="CW46" s="680"/>
      <c r="CX46" s="680"/>
      <c r="CY46" s="681"/>
      <c r="CZ46" s="684">
        <v>3.9</v>
      </c>
      <c r="DA46" s="685"/>
      <c r="DB46" s="685"/>
      <c r="DC46" s="780"/>
      <c r="DD46" s="688">
        <v>568683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361</v>
      </c>
      <c r="CG47" s="677"/>
      <c r="CH47" s="677"/>
      <c r="CI47" s="677"/>
      <c r="CJ47" s="677"/>
      <c r="CK47" s="677"/>
      <c r="CL47" s="677"/>
      <c r="CM47" s="677"/>
      <c r="CN47" s="677"/>
      <c r="CO47" s="677"/>
      <c r="CP47" s="677"/>
      <c r="CQ47" s="678"/>
      <c r="CR47" s="679">
        <v>124647</v>
      </c>
      <c r="CS47" s="715"/>
      <c r="CT47" s="715"/>
      <c r="CU47" s="715"/>
      <c r="CV47" s="715"/>
      <c r="CW47" s="715"/>
      <c r="CX47" s="715"/>
      <c r="CY47" s="716"/>
      <c r="CZ47" s="684">
        <v>0.4</v>
      </c>
      <c r="DA47" s="713"/>
      <c r="DB47" s="713"/>
      <c r="DC47" s="717"/>
      <c r="DD47" s="688">
        <v>75370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1" x14ac:dyDescent="0.2">
      <c r="CD48" s="795"/>
      <c r="CE48" s="796"/>
      <c r="CF48" s="676" t="s">
        <v>362</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363</v>
      </c>
      <c r="CE49" s="725"/>
      <c r="CF49" s="725"/>
      <c r="CG49" s="725"/>
      <c r="CH49" s="725"/>
      <c r="CI49" s="725"/>
      <c r="CJ49" s="725"/>
      <c r="CK49" s="725"/>
      <c r="CL49" s="725"/>
      <c r="CM49" s="725"/>
      <c r="CN49" s="725"/>
      <c r="CO49" s="725"/>
      <c r="CP49" s="725"/>
      <c r="CQ49" s="726"/>
      <c r="CR49" s="759">
        <v>32823164</v>
      </c>
      <c r="CS49" s="749"/>
      <c r="CT49" s="749"/>
      <c r="CU49" s="749"/>
      <c r="CV49" s="749"/>
      <c r="CW49" s="749"/>
      <c r="CX49" s="749"/>
      <c r="CY49" s="781"/>
      <c r="CZ49" s="764">
        <v>100</v>
      </c>
      <c r="DA49" s="782"/>
      <c r="DB49" s="782"/>
      <c r="DC49" s="783"/>
      <c r="DD49" s="784">
        <v>21157892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x14ac:dyDescent="0.2"/>
    <row r="51" spans="82:133" ht="11" hidden="1" x14ac:dyDescent="0.2"/>
    <row r="52" spans="82:133" ht="11" hidden="1" x14ac:dyDescent="0.2"/>
    <row r="53" spans="82:133" ht="11" hidden="1" x14ac:dyDescent="0.2"/>
  </sheetData>
  <sheetProtection algorithmName="SHA-512" hashValue="PrxrLYtVNRQMbCxY5UITUKTgYiQ/mMFEWBxlVMW3NL/+2I5xa1OCeIcKuh34YL9US516pAvCUzVz3Km53tjpwA==" saltValue="MFi71nD1BwtHya5GGnrw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386</v>
      </c>
      <c r="C7" s="812"/>
      <c r="D7" s="812"/>
      <c r="E7" s="812"/>
      <c r="F7" s="812"/>
      <c r="G7" s="812"/>
      <c r="H7" s="812"/>
      <c r="I7" s="812"/>
      <c r="J7" s="812"/>
      <c r="K7" s="812"/>
      <c r="L7" s="812"/>
      <c r="M7" s="812"/>
      <c r="N7" s="812"/>
      <c r="O7" s="812"/>
      <c r="P7" s="813"/>
      <c r="Q7" s="814">
        <v>33461</v>
      </c>
      <c r="R7" s="815"/>
      <c r="S7" s="815"/>
      <c r="T7" s="815"/>
      <c r="U7" s="815"/>
      <c r="V7" s="815">
        <v>32818</v>
      </c>
      <c r="W7" s="815"/>
      <c r="X7" s="815"/>
      <c r="Y7" s="815"/>
      <c r="Z7" s="815"/>
      <c r="AA7" s="815">
        <v>643</v>
      </c>
      <c r="AB7" s="815"/>
      <c r="AC7" s="815"/>
      <c r="AD7" s="815"/>
      <c r="AE7" s="816"/>
      <c r="AF7" s="817">
        <v>554</v>
      </c>
      <c r="AG7" s="818"/>
      <c r="AH7" s="818"/>
      <c r="AI7" s="818"/>
      <c r="AJ7" s="819"/>
      <c r="AK7" s="854">
        <v>1177</v>
      </c>
      <c r="AL7" s="855"/>
      <c r="AM7" s="855"/>
      <c r="AN7" s="855"/>
      <c r="AO7" s="855"/>
      <c r="AP7" s="855">
        <v>41557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607</v>
      </c>
      <c r="BT7" s="859" t="s">
        <v>593</v>
      </c>
      <c r="BU7" s="859" t="s">
        <v>593</v>
      </c>
      <c r="BV7" s="859" t="s">
        <v>593</v>
      </c>
      <c r="BW7" s="859" t="s">
        <v>593</v>
      </c>
      <c r="BX7" s="859" t="s">
        <v>593</v>
      </c>
      <c r="BY7" s="859" t="s">
        <v>593</v>
      </c>
      <c r="BZ7" s="859" t="s">
        <v>593</v>
      </c>
      <c r="CA7" s="859" t="s">
        <v>593</v>
      </c>
      <c r="CB7" s="859" t="s">
        <v>593</v>
      </c>
      <c r="CC7" s="859" t="s">
        <v>593</v>
      </c>
      <c r="CD7" s="859" t="s">
        <v>593</v>
      </c>
      <c r="CE7" s="859" t="s">
        <v>593</v>
      </c>
      <c r="CF7" s="859" t="s">
        <v>593</v>
      </c>
      <c r="CG7" s="860" t="s">
        <v>593</v>
      </c>
      <c r="CH7" s="851">
        <v>-4</v>
      </c>
      <c r="CI7" s="852"/>
      <c r="CJ7" s="852"/>
      <c r="CK7" s="852"/>
      <c r="CL7" s="853"/>
      <c r="CM7" s="851">
        <v>191</v>
      </c>
      <c r="CN7" s="852"/>
      <c r="CO7" s="852"/>
      <c r="CP7" s="852"/>
      <c r="CQ7" s="853"/>
      <c r="CR7" s="851">
        <v>5</v>
      </c>
      <c r="CS7" s="852"/>
      <c r="CT7" s="852"/>
      <c r="CU7" s="852"/>
      <c r="CV7" s="853"/>
      <c r="CW7" s="851" t="s">
        <v>606</v>
      </c>
      <c r="CX7" s="852"/>
      <c r="CY7" s="852"/>
      <c r="CZ7" s="852"/>
      <c r="DA7" s="853"/>
      <c r="DB7" s="851">
        <v>856</v>
      </c>
      <c r="DC7" s="852"/>
      <c r="DD7" s="852"/>
      <c r="DE7" s="852"/>
      <c r="DF7" s="853"/>
      <c r="DG7" s="851" t="s">
        <v>518</v>
      </c>
      <c r="DH7" s="852"/>
      <c r="DI7" s="852"/>
      <c r="DJ7" s="852"/>
      <c r="DK7" s="853"/>
      <c r="DL7" s="851" t="s">
        <v>518</v>
      </c>
      <c r="DM7" s="852"/>
      <c r="DN7" s="852"/>
      <c r="DO7" s="852"/>
      <c r="DP7" s="853"/>
      <c r="DQ7" s="851" t="s">
        <v>518</v>
      </c>
      <c r="DR7" s="852"/>
      <c r="DS7" s="852"/>
      <c r="DT7" s="852"/>
      <c r="DU7" s="853"/>
      <c r="DV7" s="832"/>
      <c r="DW7" s="833"/>
      <c r="DX7" s="833"/>
      <c r="DY7" s="833"/>
      <c r="DZ7" s="834"/>
      <c r="EA7" s="254"/>
    </row>
    <row r="8" spans="1:131" s="255" customFormat="1" ht="26.25" customHeight="1" x14ac:dyDescent="0.2">
      <c r="A8" s="261">
        <v>2</v>
      </c>
      <c r="B8" s="835" t="s">
        <v>387</v>
      </c>
      <c r="C8" s="836"/>
      <c r="D8" s="836"/>
      <c r="E8" s="836"/>
      <c r="F8" s="836"/>
      <c r="G8" s="836"/>
      <c r="H8" s="836"/>
      <c r="I8" s="836"/>
      <c r="J8" s="836"/>
      <c r="K8" s="836"/>
      <c r="L8" s="836"/>
      <c r="M8" s="836"/>
      <c r="N8" s="836"/>
      <c r="O8" s="836"/>
      <c r="P8" s="837"/>
      <c r="Q8" s="838">
        <v>26</v>
      </c>
      <c r="R8" s="839"/>
      <c r="S8" s="839"/>
      <c r="T8" s="839"/>
      <c r="U8" s="839"/>
      <c r="V8" s="839">
        <v>22</v>
      </c>
      <c r="W8" s="839"/>
      <c r="X8" s="839"/>
      <c r="Y8" s="839"/>
      <c r="Z8" s="839"/>
      <c r="AA8" s="839">
        <v>4</v>
      </c>
      <c r="AB8" s="839"/>
      <c r="AC8" s="839"/>
      <c r="AD8" s="839"/>
      <c r="AE8" s="840"/>
      <c r="AF8" s="841">
        <v>4</v>
      </c>
      <c r="AG8" s="842"/>
      <c r="AH8" s="842"/>
      <c r="AI8" s="842"/>
      <c r="AJ8" s="843"/>
      <c r="AK8" s="844">
        <v>4</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t="s">
        <v>594</v>
      </c>
      <c r="BU8" s="849" t="s">
        <v>594</v>
      </c>
      <c r="BV8" s="849" t="s">
        <v>594</v>
      </c>
      <c r="BW8" s="849" t="s">
        <v>594</v>
      </c>
      <c r="BX8" s="849" t="s">
        <v>594</v>
      </c>
      <c r="BY8" s="849" t="s">
        <v>594</v>
      </c>
      <c r="BZ8" s="849" t="s">
        <v>594</v>
      </c>
      <c r="CA8" s="849" t="s">
        <v>594</v>
      </c>
      <c r="CB8" s="849" t="s">
        <v>594</v>
      </c>
      <c r="CC8" s="849" t="s">
        <v>594</v>
      </c>
      <c r="CD8" s="849" t="s">
        <v>594</v>
      </c>
      <c r="CE8" s="849" t="s">
        <v>594</v>
      </c>
      <c r="CF8" s="849" t="s">
        <v>594</v>
      </c>
      <c r="CG8" s="850" t="s">
        <v>594</v>
      </c>
      <c r="CH8" s="861">
        <v>0</v>
      </c>
      <c r="CI8" s="862"/>
      <c r="CJ8" s="862"/>
      <c r="CK8" s="862"/>
      <c r="CL8" s="863"/>
      <c r="CM8" s="861">
        <v>3</v>
      </c>
      <c r="CN8" s="862"/>
      <c r="CO8" s="862"/>
      <c r="CP8" s="862"/>
      <c r="CQ8" s="863"/>
      <c r="CR8" s="861">
        <v>3</v>
      </c>
      <c r="CS8" s="862"/>
      <c r="CT8" s="862"/>
      <c r="CU8" s="862"/>
      <c r="CV8" s="863"/>
      <c r="CW8" s="861">
        <v>417</v>
      </c>
      <c r="CX8" s="862"/>
      <c r="CY8" s="862"/>
      <c r="CZ8" s="862"/>
      <c r="DA8" s="863"/>
      <c r="DB8" s="861" t="s">
        <v>518</v>
      </c>
      <c r="DC8" s="862"/>
      <c r="DD8" s="862"/>
      <c r="DE8" s="862"/>
      <c r="DF8" s="863"/>
      <c r="DG8" s="861" t="s">
        <v>518</v>
      </c>
      <c r="DH8" s="862"/>
      <c r="DI8" s="862"/>
      <c r="DJ8" s="862"/>
      <c r="DK8" s="863"/>
      <c r="DL8" s="861" t="s">
        <v>518</v>
      </c>
      <c r="DM8" s="862"/>
      <c r="DN8" s="862"/>
      <c r="DO8" s="862"/>
      <c r="DP8" s="863"/>
      <c r="DQ8" s="861" t="s">
        <v>518</v>
      </c>
      <c r="DR8" s="862"/>
      <c r="DS8" s="862"/>
      <c r="DT8" s="862"/>
      <c r="DU8" s="863"/>
      <c r="DV8" s="864"/>
      <c r="DW8" s="865"/>
      <c r="DX8" s="865"/>
      <c r="DY8" s="865"/>
      <c r="DZ8" s="866"/>
      <c r="EA8" s="254"/>
    </row>
    <row r="9" spans="1:131" s="255" customFormat="1" ht="26.25" customHeight="1" x14ac:dyDescent="0.2">
      <c r="A9" s="261">
        <v>3</v>
      </c>
      <c r="B9" s="835" t="s">
        <v>388</v>
      </c>
      <c r="C9" s="836"/>
      <c r="D9" s="836"/>
      <c r="E9" s="836"/>
      <c r="F9" s="836"/>
      <c r="G9" s="836"/>
      <c r="H9" s="836"/>
      <c r="I9" s="836"/>
      <c r="J9" s="836"/>
      <c r="K9" s="836"/>
      <c r="L9" s="836"/>
      <c r="M9" s="836"/>
      <c r="N9" s="836"/>
      <c r="O9" s="836"/>
      <c r="P9" s="837"/>
      <c r="Q9" s="838">
        <v>160</v>
      </c>
      <c r="R9" s="839"/>
      <c r="S9" s="839"/>
      <c r="T9" s="839"/>
      <c r="U9" s="839"/>
      <c r="V9" s="839">
        <v>160</v>
      </c>
      <c r="W9" s="839"/>
      <c r="X9" s="839"/>
      <c r="Y9" s="839"/>
      <c r="Z9" s="839"/>
      <c r="AA9" s="839" t="s">
        <v>584</v>
      </c>
      <c r="AB9" s="839"/>
      <c r="AC9" s="839"/>
      <c r="AD9" s="839"/>
      <c r="AE9" s="840"/>
      <c r="AF9" s="841" t="s">
        <v>518</v>
      </c>
      <c r="AG9" s="842"/>
      <c r="AH9" s="842"/>
      <c r="AI9" s="842"/>
      <c r="AJ9" s="843"/>
      <c r="AK9" s="844">
        <v>33414</v>
      </c>
      <c r="AL9" s="845"/>
      <c r="AM9" s="845"/>
      <c r="AN9" s="845"/>
      <c r="AO9" s="845"/>
      <c r="AP9" s="845">
        <v>83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595</v>
      </c>
      <c r="BT9" s="849" t="s">
        <v>595</v>
      </c>
      <c r="BU9" s="849" t="s">
        <v>595</v>
      </c>
      <c r="BV9" s="849" t="s">
        <v>595</v>
      </c>
      <c r="BW9" s="849" t="s">
        <v>595</v>
      </c>
      <c r="BX9" s="849" t="s">
        <v>595</v>
      </c>
      <c r="BY9" s="849" t="s">
        <v>595</v>
      </c>
      <c r="BZ9" s="849" t="s">
        <v>595</v>
      </c>
      <c r="CA9" s="849" t="s">
        <v>595</v>
      </c>
      <c r="CB9" s="849" t="s">
        <v>595</v>
      </c>
      <c r="CC9" s="849" t="s">
        <v>595</v>
      </c>
      <c r="CD9" s="849" t="s">
        <v>595</v>
      </c>
      <c r="CE9" s="849" t="s">
        <v>595</v>
      </c>
      <c r="CF9" s="849" t="s">
        <v>595</v>
      </c>
      <c r="CG9" s="850" t="s">
        <v>595</v>
      </c>
      <c r="CH9" s="861">
        <v>0</v>
      </c>
      <c r="CI9" s="862"/>
      <c r="CJ9" s="862"/>
      <c r="CK9" s="862"/>
      <c r="CL9" s="863"/>
      <c r="CM9" s="861">
        <v>19</v>
      </c>
      <c r="CN9" s="862"/>
      <c r="CO9" s="862"/>
      <c r="CP9" s="862"/>
      <c r="CQ9" s="863"/>
      <c r="CR9" s="861">
        <v>10</v>
      </c>
      <c r="CS9" s="862"/>
      <c r="CT9" s="862"/>
      <c r="CU9" s="862"/>
      <c r="CV9" s="863"/>
      <c r="CW9" s="861">
        <v>21</v>
      </c>
      <c r="CX9" s="862"/>
      <c r="CY9" s="862"/>
      <c r="CZ9" s="862"/>
      <c r="DA9" s="863"/>
      <c r="DB9" s="861" t="s">
        <v>518</v>
      </c>
      <c r="DC9" s="862"/>
      <c r="DD9" s="862"/>
      <c r="DE9" s="862"/>
      <c r="DF9" s="863"/>
      <c r="DG9" s="861" t="s">
        <v>518</v>
      </c>
      <c r="DH9" s="862"/>
      <c r="DI9" s="862"/>
      <c r="DJ9" s="862"/>
      <c r="DK9" s="863"/>
      <c r="DL9" s="861" t="s">
        <v>518</v>
      </c>
      <c r="DM9" s="862"/>
      <c r="DN9" s="862"/>
      <c r="DO9" s="862"/>
      <c r="DP9" s="863"/>
      <c r="DQ9" s="861" t="s">
        <v>518</v>
      </c>
      <c r="DR9" s="862"/>
      <c r="DS9" s="862"/>
      <c r="DT9" s="862"/>
      <c r="DU9" s="863"/>
      <c r="DV9" s="864"/>
      <c r="DW9" s="865"/>
      <c r="DX9" s="865"/>
      <c r="DY9" s="865"/>
      <c r="DZ9" s="866"/>
      <c r="EA9" s="254"/>
    </row>
    <row r="10" spans="1:131" s="255" customFormat="1" ht="26.25" customHeight="1" x14ac:dyDescent="0.2">
      <c r="A10" s="261">
        <v>4</v>
      </c>
      <c r="B10" s="835" t="s">
        <v>389</v>
      </c>
      <c r="C10" s="836"/>
      <c r="D10" s="836"/>
      <c r="E10" s="836"/>
      <c r="F10" s="836"/>
      <c r="G10" s="836"/>
      <c r="H10" s="836"/>
      <c r="I10" s="836"/>
      <c r="J10" s="836"/>
      <c r="K10" s="836"/>
      <c r="L10" s="836"/>
      <c r="M10" s="836"/>
      <c r="N10" s="836"/>
      <c r="O10" s="836"/>
      <c r="P10" s="837"/>
      <c r="Q10" s="838">
        <v>0</v>
      </c>
      <c r="R10" s="839"/>
      <c r="S10" s="839"/>
      <c r="T10" s="839"/>
      <c r="U10" s="839"/>
      <c r="V10" s="839">
        <v>0</v>
      </c>
      <c r="W10" s="839"/>
      <c r="X10" s="839"/>
      <c r="Y10" s="839"/>
      <c r="Z10" s="839"/>
      <c r="AA10" s="839">
        <v>0</v>
      </c>
      <c r="AB10" s="839"/>
      <c r="AC10" s="839"/>
      <c r="AD10" s="839"/>
      <c r="AE10" s="840"/>
      <c r="AF10" s="841">
        <v>0</v>
      </c>
      <c r="AG10" s="842"/>
      <c r="AH10" s="842"/>
      <c r="AI10" s="842"/>
      <c r="AJ10" s="843"/>
      <c r="AK10" s="844">
        <v>0</v>
      </c>
      <c r="AL10" s="845"/>
      <c r="AM10" s="845"/>
      <c r="AN10" s="845"/>
      <c r="AO10" s="845"/>
      <c r="AP10" s="845" t="s">
        <v>584</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596</v>
      </c>
      <c r="BT10" s="849" t="s">
        <v>596</v>
      </c>
      <c r="BU10" s="849" t="s">
        <v>596</v>
      </c>
      <c r="BV10" s="849" t="s">
        <v>596</v>
      </c>
      <c r="BW10" s="849" t="s">
        <v>596</v>
      </c>
      <c r="BX10" s="849" t="s">
        <v>596</v>
      </c>
      <c r="BY10" s="849" t="s">
        <v>596</v>
      </c>
      <c r="BZ10" s="849" t="s">
        <v>596</v>
      </c>
      <c r="CA10" s="849" t="s">
        <v>596</v>
      </c>
      <c r="CB10" s="849" t="s">
        <v>596</v>
      </c>
      <c r="CC10" s="849" t="s">
        <v>596</v>
      </c>
      <c r="CD10" s="849" t="s">
        <v>596</v>
      </c>
      <c r="CE10" s="849" t="s">
        <v>596</v>
      </c>
      <c r="CF10" s="849" t="s">
        <v>596</v>
      </c>
      <c r="CG10" s="850" t="s">
        <v>596</v>
      </c>
      <c r="CH10" s="861">
        <v>-1</v>
      </c>
      <c r="CI10" s="862"/>
      <c r="CJ10" s="862"/>
      <c r="CK10" s="862"/>
      <c r="CL10" s="863"/>
      <c r="CM10" s="861">
        <v>32</v>
      </c>
      <c r="CN10" s="862"/>
      <c r="CO10" s="862"/>
      <c r="CP10" s="862"/>
      <c r="CQ10" s="863"/>
      <c r="CR10" s="861">
        <v>30</v>
      </c>
      <c r="CS10" s="862"/>
      <c r="CT10" s="862"/>
      <c r="CU10" s="862"/>
      <c r="CV10" s="863"/>
      <c r="CW10" s="861">
        <v>36</v>
      </c>
      <c r="CX10" s="862"/>
      <c r="CY10" s="862"/>
      <c r="CZ10" s="862"/>
      <c r="DA10" s="863"/>
      <c r="DB10" s="861" t="s">
        <v>518</v>
      </c>
      <c r="DC10" s="862"/>
      <c r="DD10" s="862"/>
      <c r="DE10" s="862"/>
      <c r="DF10" s="863"/>
      <c r="DG10" s="861" t="s">
        <v>518</v>
      </c>
      <c r="DH10" s="862"/>
      <c r="DI10" s="862"/>
      <c r="DJ10" s="862"/>
      <c r="DK10" s="863"/>
      <c r="DL10" s="861" t="s">
        <v>518</v>
      </c>
      <c r="DM10" s="862"/>
      <c r="DN10" s="862"/>
      <c r="DO10" s="862"/>
      <c r="DP10" s="863"/>
      <c r="DQ10" s="861" t="s">
        <v>518</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597</v>
      </c>
      <c r="BT11" s="849" t="s">
        <v>597</v>
      </c>
      <c r="BU11" s="849" t="s">
        <v>597</v>
      </c>
      <c r="BV11" s="849" t="s">
        <v>597</v>
      </c>
      <c r="BW11" s="849" t="s">
        <v>597</v>
      </c>
      <c r="BX11" s="849" t="s">
        <v>597</v>
      </c>
      <c r="BY11" s="849" t="s">
        <v>597</v>
      </c>
      <c r="BZ11" s="849" t="s">
        <v>597</v>
      </c>
      <c r="CA11" s="849" t="s">
        <v>597</v>
      </c>
      <c r="CB11" s="849" t="s">
        <v>597</v>
      </c>
      <c r="CC11" s="849" t="s">
        <v>597</v>
      </c>
      <c r="CD11" s="849" t="s">
        <v>597</v>
      </c>
      <c r="CE11" s="849" t="s">
        <v>597</v>
      </c>
      <c r="CF11" s="849" t="s">
        <v>597</v>
      </c>
      <c r="CG11" s="850" t="s">
        <v>597</v>
      </c>
      <c r="CH11" s="861">
        <v>-1</v>
      </c>
      <c r="CI11" s="862"/>
      <c r="CJ11" s="862"/>
      <c r="CK11" s="862"/>
      <c r="CL11" s="863"/>
      <c r="CM11" s="861">
        <v>234</v>
      </c>
      <c r="CN11" s="862"/>
      <c r="CO11" s="862"/>
      <c r="CP11" s="862"/>
      <c r="CQ11" s="863"/>
      <c r="CR11" s="861">
        <v>20</v>
      </c>
      <c r="CS11" s="862"/>
      <c r="CT11" s="862"/>
      <c r="CU11" s="862"/>
      <c r="CV11" s="863"/>
      <c r="CW11" s="861">
        <v>32</v>
      </c>
      <c r="CX11" s="862"/>
      <c r="CY11" s="862"/>
      <c r="CZ11" s="862"/>
      <c r="DA11" s="863"/>
      <c r="DB11" s="861" t="s">
        <v>518</v>
      </c>
      <c r="DC11" s="862"/>
      <c r="DD11" s="862"/>
      <c r="DE11" s="862"/>
      <c r="DF11" s="863"/>
      <c r="DG11" s="861" t="s">
        <v>518</v>
      </c>
      <c r="DH11" s="862"/>
      <c r="DI11" s="862"/>
      <c r="DJ11" s="862"/>
      <c r="DK11" s="863"/>
      <c r="DL11" s="861" t="s">
        <v>518</v>
      </c>
      <c r="DM11" s="862"/>
      <c r="DN11" s="862"/>
      <c r="DO11" s="862"/>
      <c r="DP11" s="863"/>
      <c r="DQ11" s="861" t="s">
        <v>518</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598</v>
      </c>
      <c r="BT12" s="849" t="s">
        <v>598</v>
      </c>
      <c r="BU12" s="849" t="s">
        <v>598</v>
      </c>
      <c r="BV12" s="849" t="s">
        <v>598</v>
      </c>
      <c r="BW12" s="849" t="s">
        <v>598</v>
      </c>
      <c r="BX12" s="849" t="s">
        <v>598</v>
      </c>
      <c r="BY12" s="849" t="s">
        <v>598</v>
      </c>
      <c r="BZ12" s="849" t="s">
        <v>598</v>
      </c>
      <c r="CA12" s="849" t="s">
        <v>598</v>
      </c>
      <c r="CB12" s="849" t="s">
        <v>598</v>
      </c>
      <c r="CC12" s="849" t="s">
        <v>598</v>
      </c>
      <c r="CD12" s="849" t="s">
        <v>598</v>
      </c>
      <c r="CE12" s="849" t="s">
        <v>598</v>
      </c>
      <c r="CF12" s="849" t="s">
        <v>598</v>
      </c>
      <c r="CG12" s="850" t="s">
        <v>598</v>
      </c>
      <c r="CH12" s="861">
        <v>-4</v>
      </c>
      <c r="CI12" s="862"/>
      <c r="CJ12" s="862"/>
      <c r="CK12" s="862"/>
      <c r="CL12" s="863"/>
      <c r="CM12" s="861">
        <v>105</v>
      </c>
      <c r="CN12" s="862"/>
      <c r="CO12" s="862"/>
      <c r="CP12" s="862"/>
      <c r="CQ12" s="863"/>
      <c r="CR12" s="861">
        <v>5</v>
      </c>
      <c r="CS12" s="862"/>
      <c r="CT12" s="862"/>
      <c r="CU12" s="862"/>
      <c r="CV12" s="863"/>
      <c r="CW12" s="861">
        <v>64</v>
      </c>
      <c r="CX12" s="862"/>
      <c r="CY12" s="862"/>
      <c r="CZ12" s="862"/>
      <c r="DA12" s="863"/>
      <c r="DB12" s="861" t="s">
        <v>518</v>
      </c>
      <c r="DC12" s="862"/>
      <c r="DD12" s="862"/>
      <c r="DE12" s="862"/>
      <c r="DF12" s="863"/>
      <c r="DG12" s="861" t="s">
        <v>518</v>
      </c>
      <c r="DH12" s="862"/>
      <c r="DI12" s="862"/>
      <c r="DJ12" s="862"/>
      <c r="DK12" s="863"/>
      <c r="DL12" s="861" t="s">
        <v>518</v>
      </c>
      <c r="DM12" s="862"/>
      <c r="DN12" s="862"/>
      <c r="DO12" s="862"/>
      <c r="DP12" s="863"/>
      <c r="DQ12" s="861" t="s">
        <v>518</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599</v>
      </c>
      <c r="BT13" s="849" t="s">
        <v>599</v>
      </c>
      <c r="BU13" s="849" t="s">
        <v>599</v>
      </c>
      <c r="BV13" s="849" t="s">
        <v>599</v>
      </c>
      <c r="BW13" s="849" t="s">
        <v>599</v>
      </c>
      <c r="BX13" s="849" t="s">
        <v>599</v>
      </c>
      <c r="BY13" s="849" t="s">
        <v>599</v>
      </c>
      <c r="BZ13" s="849" t="s">
        <v>599</v>
      </c>
      <c r="CA13" s="849" t="s">
        <v>599</v>
      </c>
      <c r="CB13" s="849" t="s">
        <v>599</v>
      </c>
      <c r="CC13" s="849" t="s">
        <v>599</v>
      </c>
      <c r="CD13" s="849" t="s">
        <v>599</v>
      </c>
      <c r="CE13" s="849" t="s">
        <v>599</v>
      </c>
      <c r="CF13" s="849" t="s">
        <v>599</v>
      </c>
      <c r="CG13" s="850" t="s">
        <v>599</v>
      </c>
      <c r="CH13" s="861">
        <v>4</v>
      </c>
      <c r="CI13" s="862"/>
      <c r="CJ13" s="862"/>
      <c r="CK13" s="862"/>
      <c r="CL13" s="863"/>
      <c r="CM13" s="861">
        <v>43</v>
      </c>
      <c r="CN13" s="862"/>
      <c r="CO13" s="862"/>
      <c r="CP13" s="862"/>
      <c r="CQ13" s="863"/>
      <c r="CR13" s="861">
        <v>10</v>
      </c>
      <c r="CS13" s="862"/>
      <c r="CT13" s="862"/>
      <c r="CU13" s="862"/>
      <c r="CV13" s="863"/>
      <c r="CW13" s="861">
        <v>2</v>
      </c>
      <c r="CX13" s="862"/>
      <c r="CY13" s="862"/>
      <c r="CZ13" s="862"/>
      <c r="DA13" s="863"/>
      <c r="DB13" s="861" t="s">
        <v>518</v>
      </c>
      <c r="DC13" s="862"/>
      <c r="DD13" s="862"/>
      <c r="DE13" s="862"/>
      <c r="DF13" s="863"/>
      <c r="DG13" s="861" t="s">
        <v>518</v>
      </c>
      <c r="DH13" s="862"/>
      <c r="DI13" s="862"/>
      <c r="DJ13" s="862"/>
      <c r="DK13" s="863"/>
      <c r="DL13" s="861" t="s">
        <v>518</v>
      </c>
      <c r="DM13" s="862"/>
      <c r="DN13" s="862"/>
      <c r="DO13" s="862"/>
      <c r="DP13" s="863"/>
      <c r="DQ13" s="861" t="s">
        <v>518</v>
      </c>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600</v>
      </c>
      <c r="BT14" s="849" t="s">
        <v>600</v>
      </c>
      <c r="BU14" s="849" t="s">
        <v>600</v>
      </c>
      <c r="BV14" s="849" t="s">
        <v>600</v>
      </c>
      <c r="BW14" s="849" t="s">
        <v>600</v>
      </c>
      <c r="BX14" s="849" t="s">
        <v>600</v>
      </c>
      <c r="BY14" s="849" t="s">
        <v>600</v>
      </c>
      <c r="BZ14" s="849" t="s">
        <v>600</v>
      </c>
      <c r="CA14" s="849" t="s">
        <v>600</v>
      </c>
      <c r="CB14" s="849" t="s">
        <v>600</v>
      </c>
      <c r="CC14" s="849" t="s">
        <v>600</v>
      </c>
      <c r="CD14" s="849" t="s">
        <v>600</v>
      </c>
      <c r="CE14" s="849" t="s">
        <v>600</v>
      </c>
      <c r="CF14" s="849" t="s">
        <v>600</v>
      </c>
      <c r="CG14" s="850" t="s">
        <v>600</v>
      </c>
      <c r="CH14" s="861">
        <v>12</v>
      </c>
      <c r="CI14" s="862"/>
      <c r="CJ14" s="862"/>
      <c r="CK14" s="862"/>
      <c r="CL14" s="863"/>
      <c r="CM14" s="861">
        <v>17</v>
      </c>
      <c r="CN14" s="862"/>
      <c r="CO14" s="862"/>
      <c r="CP14" s="862"/>
      <c r="CQ14" s="863"/>
      <c r="CR14" s="861">
        <v>4</v>
      </c>
      <c r="CS14" s="862"/>
      <c r="CT14" s="862"/>
      <c r="CU14" s="862"/>
      <c r="CV14" s="863"/>
      <c r="CW14" s="861" t="s">
        <v>518</v>
      </c>
      <c r="CX14" s="862"/>
      <c r="CY14" s="862"/>
      <c r="CZ14" s="862"/>
      <c r="DA14" s="863"/>
      <c r="DB14" s="861" t="s">
        <v>518</v>
      </c>
      <c r="DC14" s="862"/>
      <c r="DD14" s="862"/>
      <c r="DE14" s="862"/>
      <c r="DF14" s="863"/>
      <c r="DG14" s="861" t="s">
        <v>518</v>
      </c>
      <c r="DH14" s="862"/>
      <c r="DI14" s="862"/>
      <c r="DJ14" s="862"/>
      <c r="DK14" s="863"/>
      <c r="DL14" s="861" t="s">
        <v>518</v>
      </c>
      <c r="DM14" s="862"/>
      <c r="DN14" s="862"/>
      <c r="DO14" s="862"/>
      <c r="DP14" s="863"/>
      <c r="DQ14" s="861" t="s">
        <v>518</v>
      </c>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391</v>
      </c>
      <c r="B23" s="870" t="s">
        <v>392</v>
      </c>
      <c r="C23" s="871"/>
      <c r="D23" s="871"/>
      <c r="E23" s="871"/>
      <c r="F23" s="871"/>
      <c r="G23" s="871"/>
      <c r="H23" s="871"/>
      <c r="I23" s="871"/>
      <c r="J23" s="871"/>
      <c r="K23" s="871"/>
      <c r="L23" s="871"/>
      <c r="M23" s="871"/>
      <c r="N23" s="871"/>
      <c r="O23" s="871"/>
      <c r="P23" s="872"/>
      <c r="Q23" s="873">
        <v>33483</v>
      </c>
      <c r="R23" s="874"/>
      <c r="S23" s="874"/>
      <c r="T23" s="874"/>
      <c r="U23" s="874"/>
      <c r="V23" s="874">
        <v>33836</v>
      </c>
      <c r="W23" s="874"/>
      <c r="X23" s="874"/>
      <c r="Y23" s="874"/>
      <c r="Z23" s="874"/>
      <c r="AA23" s="874">
        <v>647</v>
      </c>
      <c r="AB23" s="874"/>
      <c r="AC23" s="874"/>
      <c r="AD23" s="874"/>
      <c r="AE23" s="875"/>
      <c r="AF23" s="876">
        <v>558</v>
      </c>
      <c r="AG23" s="874"/>
      <c r="AH23" s="874"/>
      <c r="AI23" s="874"/>
      <c r="AJ23" s="877"/>
      <c r="AK23" s="878"/>
      <c r="AL23" s="879"/>
      <c r="AM23" s="879"/>
      <c r="AN23" s="879"/>
      <c r="AO23" s="879"/>
      <c r="AP23" s="874">
        <v>41660</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369</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404</v>
      </c>
      <c r="C28" s="812"/>
      <c r="D28" s="812"/>
      <c r="E28" s="812"/>
      <c r="F28" s="812"/>
      <c r="G28" s="812"/>
      <c r="H28" s="812"/>
      <c r="I28" s="812"/>
      <c r="J28" s="812"/>
      <c r="K28" s="812"/>
      <c r="L28" s="812"/>
      <c r="M28" s="812"/>
      <c r="N28" s="812"/>
      <c r="O28" s="812"/>
      <c r="P28" s="813"/>
      <c r="Q28" s="902">
        <v>9402</v>
      </c>
      <c r="R28" s="903"/>
      <c r="S28" s="903"/>
      <c r="T28" s="903"/>
      <c r="U28" s="903"/>
      <c r="V28" s="903">
        <v>9233</v>
      </c>
      <c r="W28" s="903"/>
      <c r="X28" s="903"/>
      <c r="Y28" s="903"/>
      <c r="Z28" s="903"/>
      <c r="AA28" s="903">
        <v>169</v>
      </c>
      <c r="AB28" s="903"/>
      <c r="AC28" s="903"/>
      <c r="AD28" s="903"/>
      <c r="AE28" s="904"/>
      <c r="AF28" s="905">
        <v>169</v>
      </c>
      <c r="AG28" s="903"/>
      <c r="AH28" s="903"/>
      <c r="AI28" s="903"/>
      <c r="AJ28" s="906"/>
      <c r="AK28" s="907">
        <v>750</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405</v>
      </c>
      <c r="C29" s="836"/>
      <c r="D29" s="836"/>
      <c r="E29" s="836"/>
      <c r="F29" s="836"/>
      <c r="G29" s="836"/>
      <c r="H29" s="836"/>
      <c r="I29" s="836"/>
      <c r="J29" s="836"/>
      <c r="K29" s="836"/>
      <c r="L29" s="836"/>
      <c r="M29" s="836"/>
      <c r="N29" s="836"/>
      <c r="O29" s="836"/>
      <c r="P29" s="837"/>
      <c r="Q29" s="838">
        <v>6607</v>
      </c>
      <c r="R29" s="839"/>
      <c r="S29" s="839"/>
      <c r="T29" s="839"/>
      <c r="U29" s="839"/>
      <c r="V29" s="839">
        <v>6530</v>
      </c>
      <c r="W29" s="839"/>
      <c r="X29" s="839"/>
      <c r="Y29" s="839"/>
      <c r="Z29" s="839"/>
      <c r="AA29" s="839">
        <v>76</v>
      </c>
      <c r="AB29" s="839"/>
      <c r="AC29" s="839"/>
      <c r="AD29" s="839"/>
      <c r="AE29" s="840"/>
      <c r="AF29" s="841">
        <v>76</v>
      </c>
      <c r="AG29" s="842"/>
      <c r="AH29" s="842"/>
      <c r="AI29" s="842"/>
      <c r="AJ29" s="843"/>
      <c r="AK29" s="910">
        <v>986</v>
      </c>
      <c r="AL29" s="911"/>
      <c r="AM29" s="911"/>
      <c r="AN29" s="911"/>
      <c r="AO29" s="911"/>
      <c r="AP29" s="911" t="s">
        <v>584</v>
      </c>
      <c r="AQ29" s="911"/>
      <c r="AR29" s="911"/>
      <c r="AS29" s="911"/>
      <c r="AT29" s="911"/>
      <c r="AU29" s="911">
        <v>986</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406</v>
      </c>
      <c r="C30" s="836"/>
      <c r="D30" s="836"/>
      <c r="E30" s="836"/>
      <c r="F30" s="836"/>
      <c r="G30" s="836"/>
      <c r="H30" s="836"/>
      <c r="I30" s="836"/>
      <c r="J30" s="836"/>
      <c r="K30" s="836"/>
      <c r="L30" s="836"/>
      <c r="M30" s="836"/>
      <c r="N30" s="836"/>
      <c r="O30" s="836"/>
      <c r="P30" s="837"/>
      <c r="Q30" s="838">
        <v>1042</v>
      </c>
      <c r="R30" s="839"/>
      <c r="S30" s="839"/>
      <c r="T30" s="839"/>
      <c r="U30" s="839"/>
      <c r="V30" s="839">
        <v>1018</v>
      </c>
      <c r="W30" s="839"/>
      <c r="X30" s="839"/>
      <c r="Y30" s="839"/>
      <c r="Z30" s="839"/>
      <c r="AA30" s="839">
        <v>24</v>
      </c>
      <c r="AB30" s="839"/>
      <c r="AC30" s="839"/>
      <c r="AD30" s="839"/>
      <c r="AE30" s="840"/>
      <c r="AF30" s="841">
        <v>24</v>
      </c>
      <c r="AG30" s="842"/>
      <c r="AH30" s="842"/>
      <c r="AI30" s="842"/>
      <c r="AJ30" s="843"/>
      <c r="AK30" s="910">
        <v>265</v>
      </c>
      <c r="AL30" s="911"/>
      <c r="AM30" s="911"/>
      <c r="AN30" s="911"/>
      <c r="AO30" s="911"/>
      <c r="AP30" s="911" t="s">
        <v>584</v>
      </c>
      <c r="AQ30" s="911"/>
      <c r="AR30" s="911"/>
      <c r="AS30" s="911"/>
      <c r="AT30" s="911"/>
      <c r="AU30" s="911">
        <v>265</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407</v>
      </c>
      <c r="C31" s="836"/>
      <c r="D31" s="836"/>
      <c r="E31" s="836"/>
      <c r="F31" s="836"/>
      <c r="G31" s="836"/>
      <c r="H31" s="836"/>
      <c r="I31" s="836"/>
      <c r="J31" s="836"/>
      <c r="K31" s="836"/>
      <c r="L31" s="836"/>
      <c r="M31" s="836"/>
      <c r="N31" s="836"/>
      <c r="O31" s="836"/>
      <c r="P31" s="837"/>
      <c r="Q31" s="838">
        <v>1674</v>
      </c>
      <c r="R31" s="839"/>
      <c r="S31" s="839"/>
      <c r="T31" s="839"/>
      <c r="U31" s="839"/>
      <c r="V31" s="839">
        <v>1611</v>
      </c>
      <c r="W31" s="839"/>
      <c r="X31" s="839"/>
      <c r="Y31" s="839"/>
      <c r="Z31" s="839"/>
      <c r="AA31" s="839">
        <v>63</v>
      </c>
      <c r="AB31" s="839"/>
      <c r="AC31" s="839"/>
      <c r="AD31" s="839"/>
      <c r="AE31" s="840"/>
      <c r="AF31" s="841">
        <v>3091</v>
      </c>
      <c r="AG31" s="842"/>
      <c r="AH31" s="842"/>
      <c r="AI31" s="842"/>
      <c r="AJ31" s="843"/>
      <c r="AK31" s="910">
        <v>150</v>
      </c>
      <c r="AL31" s="911"/>
      <c r="AM31" s="911"/>
      <c r="AN31" s="911"/>
      <c r="AO31" s="911"/>
      <c r="AP31" s="911">
        <v>2785</v>
      </c>
      <c r="AQ31" s="911"/>
      <c r="AR31" s="911"/>
      <c r="AS31" s="911"/>
      <c r="AT31" s="911"/>
      <c r="AU31" s="911">
        <v>150</v>
      </c>
      <c r="AV31" s="911"/>
      <c r="AW31" s="911"/>
      <c r="AX31" s="911"/>
      <c r="AY31" s="911"/>
      <c r="AZ31" s="912" t="s">
        <v>584</v>
      </c>
      <c r="BA31" s="912"/>
      <c r="BB31" s="912"/>
      <c r="BC31" s="912"/>
      <c r="BD31" s="912"/>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409</v>
      </c>
      <c r="C32" s="836"/>
      <c r="D32" s="836"/>
      <c r="E32" s="836"/>
      <c r="F32" s="836"/>
      <c r="G32" s="836"/>
      <c r="H32" s="836"/>
      <c r="I32" s="836"/>
      <c r="J32" s="836"/>
      <c r="K32" s="836"/>
      <c r="L32" s="836"/>
      <c r="M32" s="836"/>
      <c r="N32" s="836"/>
      <c r="O32" s="836"/>
      <c r="P32" s="837"/>
      <c r="Q32" s="838">
        <v>2537</v>
      </c>
      <c r="R32" s="839"/>
      <c r="S32" s="839"/>
      <c r="T32" s="839"/>
      <c r="U32" s="839"/>
      <c r="V32" s="839">
        <v>2058</v>
      </c>
      <c r="W32" s="839"/>
      <c r="X32" s="839"/>
      <c r="Y32" s="839"/>
      <c r="Z32" s="839"/>
      <c r="AA32" s="839">
        <v>479</v>
      </c>
      <c r="AB32" s="839"/>
      <c r="AC32" s="839"/>
      <c r="AD32" s="839"/>
      <c r="AE32" s="840"/>
      <c r="AF32" s="841" t="s">
        <v>518</v>
      </c>
      <c r="AG32" s="842"/>
      <c r="AH32" s="842"/>
      <c r="AI32" s="842"/>
      <c r="AJ32" s="843"/>
      <c r="AK32" s="910">
        <v>712</v>
      </c>
      <c r="AL32" s="911"/>
      <c r="AM32" s="911"/>
      <c r="AN32" s="911"/>
      <c r="AO32" s="911"/>
      <c r="AP32" s="911">
        <v>13144</v>
      </c>
      <c r="AQ32" s="911"/>
      <c r="AR32" s="911"/>
      <c r="AS32" s="911"/>
      <c r="AT32" s="911"/>
      <c r="AU32" s="911">
        <v>712</v>
      </c>
      <c r="AV32" s="911"/>
      <c r="AW32" s="911"/>
      <c r="AX32" s="911"/>
      <c r="AY32" s="911"/>
      <c r="AZ32" s="912" t="s">
        <v>584</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410</v>
      </c>
      <c r="C33" s="836"/>
      <c r="D33" s="836"/>
      <c r="E33" s="836"/>
      <c r="F33" s="836"/>
      <c r="G33" s="836"/>
      <c r="H33" s="836"/>
      <c r="I33" s="836"/>
      <c r="J33" s="836"/>
      <c r="K33" s="836"/>
      <c r="L33" s="836"/>
      <c r="M33" s="836"/>
      <c r="N33" s="836"/>
      <c r="O33" s="836"/>
      <c r="P33" s="837"/>
      <c r="Q33" s="838">
        <v>2591</v>
      </c>
      <c r="R33" s="839"/>
      <c r="S33" s="839"/>
      <c r="T33" s="839"/>
      <c r="U33" s="839"/>
      <c r="V33" s="839">
        <v>2578</v>
      </c>
      <c r="W33" s="839"/>
      <c r="X33" s="839"/>
      <c r="Y33" s="839"/>
      <c r="Z33" s="839"/>
      <c r="AA33" s="839">
        <v>13</v>
      </c>
      <c r="AB33" s="839"/>
      <c r="AC33" s="839"/>
      <c r="AD33" s="839"/>
      <c r="AE33" s="840"/>
      <c r="AF33" s="841">
        <v>47</v>
      </c>
      <c r="AG33" s="842"/>
      <c r="AH33" s="842"/>
      <c r="AI33" s="842"/>
      <c r="AJ33" s="843"/>
      <c r="AK33" s="910">
        <v>550</v>
      </c>
      <c r="AL33" s="911"/>
      <c r="AM33" s="911"/>
      <c r="AN33" s="911"/>
      <c r="AO33" s="911"/>
      <c r="AP33" s="911">
        <v>4762</v>
      </c>
      <c r="AQ33" s="911"/>
      <c r="AR33" s="911"/>
      <c r="AS33" s="911"/>
      <c r="AT33" s="911"/>
      <c r="AU33" s="911">
        <v>550</v>
      </c>
      <c r="AV33" s="911"/>
      <c r="AW33" s="911"/>
      <c r="AX33" s="911"/>
      <c r="AY33" s="911"/>
      <c r="AZ33" s="912" t="s">
        <v>584</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411</v>
      </c>
      <c r="C34" s="836"/>
      <c r="D34" s="836"/>
      <c r="E34" s="836"/>
      <c r="F34" s="836"/>
      <c r="G34" s="836"/>
      <c r="H34" s="836"/>
      <c r="I34" s="836"/>
      <c r="J34" s="836"/>
      <c r="K34" s="836"/>
      <c r="L34" s="836"/>
      <c r="M34" s="836"/>
      <c r="N34" s="836"/>
      <c r="O34" s="836"/>
      <c r="P34" s="837"/>
      <c r="Q34" s="838">
        <v>751</v>
      </c>
      <c r="R34" s="839"/>
      <c r="S34" s="839"/>
      <c r="T34" s="839"/>
      <c r="U34" s="839"/>
      <c r="V34" s="839">
        <v>774</v>
      </c>
      <c r="W34" s="839"/>
      <c r="X34" s="839"/>
      <c r="Y34" s="839"/>
      <c r="Z34" s="839"/>
      <c r="AA34" s="839">
        <v>12</v>
      </c>
      <c r="AB34" s="839"/>
      <c r="AC34" s="839"/>
      <c r="AD34" s="839"/>
      <c r="AE34" s="840"/>
      <c r="AF34" s="841">
        <v>23</v>
      </c>
      <c r="AG34" s="842"/>
      <c r="AH34" s="842"/>
      <c r="AI34" s="842"/>
      <c r="AJ34" s="843"/>
      <c r="AK34" s="910">
        <v>406</v>
      </c>
      <c r="AL34" s="911"/>
      <c r="AM34" s="911"/>
      <c r="AN34" s="911"/>
      <c r="AO34" s="911"/>
      <c r="AP34" s="911">
        <v>7148</v>
      </c>
      <c r="AQ34" s="911"/>
      <c r="AR34" s="911"/>
      <c r="AS34" s="911"/>
      <c r="AT34" s="911"/>
      <c r="AU34" s="911">
        <v>405</v>
      </c>
      <c r="AV34" s="911"/>
      <c r="AW34" s="911"/>
      <c r="AX34" s="911"/>
      <c r="AY34" s="911"/>
      <c r="AZ34" s="912" t="s">
        <v>584</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391</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3431</v>
      </c>
      <c r="AG63" s="922"/>
      <c r="AH63" s="922"/>
      <c r="AI63" s="922"/>
      <c r="AJ63" s="923"/>
      <c r="AK63" s="924"/>
      <c r="AL63" s="919"/>
      <c r="AM63" s="919"/>
      <c r="AN63" s="919"/>
      <c r="AO63" s="919"/>
      <c r="AP63" s="922">
        <v>27839</v>
      </c>
      <c r="AQ63" s="922"/>
      <c r="AR63" s="922"/>
      <c r="AS63" s="922"/>
      <c r="AT63" s="922"/>
      <c r="AU63" s="922">
        <v>3068</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397</v>
      </c>
      <c r="W66" s="798"/>
      <c r="X66" s="798"/>
      <c r="Y66" s="798"/>
      <c r="Z66" s="799"/>
      <c r="AA66" s="797" t="s">
        <v>419</v>
      </c>
      <c r="AB66" s="798"/>
      <c r="AC66" s="798"/>
      <c r="AD66" s="798"/>
      <c r="AE66" s="799"/>
      <c r="AF66" s="932" t="s">
        <v>420</v>
      </c>
      <c r="AG66" s="893"/>
      <c r="AH66" s="893"/>
      <c r="AI66" s="893"/>
      <c r="AJ66" s="933"/>
      <c r="AK66" s="797" t="s">
        <v>400</v>
      </c>
      <c r="AL66" s="821"/>
      <c r="AM66" s="821"/>
      <c r="AN66" s="821"/>
      <c r="AO66" s="822"/>
      <c r="AP66" s="797" t="s">
        <v>421</v>
      </c>
      <c r="AQ66" s="798"/>
      <c r="AR66" s="798"/>
      <c r="AS66" s="798"/>
      <c r="AT66" s="799"/>
      <c r="AU66" s="797" t="s">
        <v>422</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585</v>
      </c>
      <c r="C68" s="950"/>
      <c r="D68" s="950"/>
      <c r="E68" s="950"/>
      <c r="F68" s="950"/>
      <c r="G68" s="950"/>
      <c r="H68" s="950"/>
      <c r="I68" s="950"/>
      <c r="J68" s="950"/>
      <c r="K68" s="950"/>
      <c r="L68" s="950"/>
      <c r="M68" s="950"/>
      <c r="N68" s="950"/>
      <c r="O68" s="950"/>
      <c r="P68" s="951"/>
      <c r="Q68" s="952">
        <v>2228</v>
      </c>
      <c r="R68" s="946"/>
      <c r="S68" s="946"/>
      <c r="T68" s="946"/>
      <c r="U68" s="946"/>
      <c r="V68" s="946">
        <v>2196</v>
      </c>
      <c r="W68" s="946"/>
      <c r="X68" s="946"/>
      <c r="Y68" s="946"/>
      <c r="Z68" s="946"/>
      <c r="AA68" s="946">
        <v>32</v>
      </c>
      <c r="AB68" s="946"/>
      <c r="AC68" s="946"/>
      <c r="AD68" s="946"/>
      <c r="AE68" s="946"/>
      <c r="AF68" s="946">
        <v>32</v>
      </c>
      <c r="AG68" s="946"/>
      <c r="AH68" s="946"/>
      <c r="AI68" s="946"/>
      <c r="AJ68" s="946"/>
      <c r="AK68" s="946">
        <v>196</v>
      </c>
      <c r="AL68" s="946"/>
      <c r="AM68" s="946"/>
      <c r="AN68" s="946"/>
      <c r="AO68" s="946"/>
      <c r="AP68" s="946">
        <v>749</v>
      </c>
      <c r="AQ68" s="946"/>
      <c r="AR68" s="946"/>
      <c r="AS68" s="946"/>
      <c r="AT68" s="946"/>
      <c r="AU68" s="946">
        <v>258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586</v>
      </c>
      <c r="C69" s="954"/>
      <c r="D69" s="954"/>
      <c r="E69" s="954"/>
      <c r="F69" s="954"/>
      <c r="G69" s="954"/>
      <c r="H69" s="954"/>
      <c r="I69" s="954"/>
      <c r="J69" s="954"/>
      <c r="K69" s="954"/>
      <c r="L69" s="954"/>
      <c r="M69" s="954"/>
      <c r="N69" s="954"/>
      <c r="O69" s="954"/>
      <c r="P69" s="955"/>
      <c r="Q69" s="956">
        <v>10737</v>
      </c>
      <c r="R69" s="911"/>
      <c r="S69" s="911"/>
      <c r="T69" s="911"/>
      <c r="U69" s="911"/>
      <c r="V69" s="911">
        <v>10734</v>
      </c>
      <c r="W69" s="911"/>
      <c r="X69" s="911"/>
      <c r="Y69" s="911"/>
      <c r="Z69" s="911"/>
      <c r="AA69" s="911">
        <v>3</v>
      </c>
      <c r="AB69" s="911"/>
      <c r="AC69" s="911"/>
      <c r="AD69" s="911"/>
      <c r="AE69" s="911"/>
      <c r="AF69" s="911">
        <v>2727</v>
      </c>
      <c r="AG69" s="911"/>
      <c r="AH69" s="911"/>
      <c r="AI69" s="911"/>
      <c r="AJ69" s="911"/>
      <c r="AK69" s="911">
        <v>0</v>
      </c>
      <c r="AL69" s="911"/>
      <c r="AM69" s="911"/>
      <c r="AN69" s="911"/>
      <c r="AO69" s="911"/>
      <c r="AP69" s="911">
        <v>4283</v>
      </c>
      <c r="AQ69" s="911"/>
      <c r="AR69" s="911"/>
      <c r="AS69" s="911"/>
      <c r="AT69" s="911"/>
      <c r="AU69" s="911">
        <v>712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587</v>
      </c>
      <c r="C70" s="954"/>
      <c r="D70" s="954"/>
      <c r="E70" s="954"/>
      <c r="F70" s="954"/>
      <c r="G70" s="954"/>
      <c r="H70" s="954"/>
      <c r="I70" s="954"/>
      <c r="J70" s="954"/>
      <c r="K70" s="954"/>
      <c r="L70" s="954"/>
      <c r="M70" s="954"/>
      <c r="N70" s="954"/>
      <c r="O70" s="954"/>
      <c r="P70" s="955"/>
      <c r="Q70" s="956">
        <v>9</v>
      </c>
      <c r="R70" s="911"/>
      <c r="S70" s="911"/>
      <c r="T70" s="911"/>
      <c r="U70" s="911"/>
      <c r="V70" s="911">
        <v>50</v>
      </c>
      <c r="W70" s="911"/>
      <c r="X70" s="911"/>
      <c r="Y70" s="911"/>
      <c r="Z70" s="911"/>
      <c r="AA70" s="911">
        <v>-41</v>
      </c>
      <c r="AB70" s="911"/>
      <c r="AC70" s="911"/>
      <c r="AD70" s="911"/>
      <c r="AE70" s="911"/>
      <c r="AF70" s="911">
        <v>1</v>
      </c>
      <c r="AG70" s="911"/>
      <c r="AH70" s="911"/>
      <c r="AI70" s="911"/>
      <c r="AJ70" s="911"/>
      <c r="AK70" s="911">
        <v>0</v>
      </c>
      <c r="AL70" s="911"/>
      <c r="AM70" s="911"/>
      <c r="AN70" s="911"/>
      <c r="AO70" s="911"/>
      <c r="AP70" s="911">
        <v>0</v>
      </c>
      <c r="AQ70" s="911"/>
      <c r="AR70" s="911"/>
      <c r="AS70" s="911"/>
      <c r="AT70" s="911"/>
      <c r="AU70" s="911" t="s">
        <v>584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588</v>
      </c>
      <c r="C71" s="954"/>
      <c r="D71" s="954"/>
      <c r="E71" s="954"/>
      <c r="F71" s="954"/>
      <c r="G71" s="954"/>
      <c r="H71" s="954"/>
      <c r="I71" s="954"/>
      <c r="J71" s="954"/>
      <c r="K71" s="954"/>
      <c r="L71" s="954"/>
      <c r="M71" s="954"/>
      <c r="N71" s="954"/>
      <c r="O71" s="954"/>
      <c r="P71" s="955"/>
      <c r="Q71" s="956">
        <v>1100</v>
      </c>
      <c r="R71" s="911"/>
      <c r="S71" s="911"/>
      <c r="T71" s="911"/>
      <c r="U71" s="911"/>
      <c r="V71" s="911">
        <v>96</v>
      </c>
      <c r="W71" s="911"/>
      <c r="X71" s="911"/>
      <c r="Y71" s="911"/>
      <c r="Z71" s="911"/>
      <c r="AA71" s="911">
        <v>1004</v>
      </c>
      <c r="AB71" s="911"/>
      <c r="AC71" s="911"/>
      <c r="AD71" s="911"/>
      <c r="AE71" s="911"/>
      <c r="AF71" s="911">
        <v>961</v>
      </c>
      <c r="AG71" s="911"/>
      <c r="AH71" s="911"/>
      <c r="AI71" s="911"/>
      <c r="AJ71" s="911"/>
      <c r="AK71" s="911">
        <v>26</v>
      </c>
      <c r="AL71" s="911"/>
      <c r="AM71" s="911"/>
      <c r="AN71" s="911"/>
      <c r="AO71" s="911"/>
      <c r="AP71" s="911">
        <v>44</v>
      </c>
      <c r="AQ71" s="911"/>
      <c r="AR71" s="911"/>
      <c r="AS71" s="911"/>
      <c r="AT71" s="911"/>
      <c r="AU71" s="911">
        <v>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589</v>
      </c>
      <c r="C72" s="954"/>
      <c r="D72" s="954"/>
      <c r="E72" s="954"/>
      <c r="F72" s="954"/>
      <c r="G72" s="954"/>
      <c r="H72" s="954"/>
      <c r="I72" s="954"/>
      <c r="J72" s="954"/>
      <c r="K72" s="954"/>
      <c r="L72" s="954"/>
      <c r="M72" s="954"/>
      <c r="N72" s="954"/>
      <c r="O72" s="954"/>
      <c r="P72" s="955"/>
      <c r="Q72" s="956">
        <v>111</v>
      </c>
      <c r="R72" s="911"/>
      <c r="S72" s="911"/>
      <c r="T72" s="911"/>
      <c r="U72" s="911"/>
      <c r="V72" s="911">
        <v>103</v>
      </c>
      <c r="W72" s="911"/>
      <c r="X72" s="911"/>
      <c r="Y72" s="911"/>
      <c r="Z72" s="911"/>
      <c r="AA72" s="911">
        <v>8</v>
      </c>
      <c r="AB72" s="911"/>
      <c r="AC72" s="911"/>
      <c r="AD72" s="911"/>
      <c r="AE72" s="911"/>
      <c r="AF72" s="911">
        <v>8</v>
      </c>
      <c r="AG72" s="911"/>
      <c r="AH72" s="911"/>
      <c r="AI72" s="911"/>
      <c r="AJ72" s="911"/>
      <c r="AK72" s="911">
        <v>196</v>
      </c>
      <c r="AL72" s="911"/>
      <c r="AM72" s="911"/>
      <c r="AN72" s="911"/>
      <c r="AO72" s="911"/>
      <c r="AP72" s="911">
        <v>749</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590</v>
      </c>
      <c r="C73" s="954"/>
      <c r="D73" s="954"/>
      <c r="E73" s="954"/>
      <c r="F73" s="954"/>
      <c r="G73" s="954"/>
      <c r="H73" s="954"/>
      <c r="I73" s="954"/>
      <c r="J73" s="954"/>
      <c r="K73" s="954"/>
      <c r="L73" s="954"/>
      <c r="M73" s="954"/>
      <c r="N73" s="954"/>
      <c r="O73" s="954"/>
      <c r="P73" s="955"/>
      <c r="Q73" s="956">
        <v>1074</v>
      </c>
      <c r="R73" s="911"/>
      <c r="S73" s="911"/>
      <c r="T73" s="911"/>
      <c r="U73" s="911"/>
      <c r="V73" s="911">
        <v>826</v>
      </c>
      <c r="W73" s="911"/>
      <c r="X73" s="911"/>
      <c r="Y73" s="911"/>
      <c r="Z73" s="911"/>
      <c r="AA73" s="911">
        <v>249</v>
      </c>
      <c r="AB73" s="911"/>
      <c r="AC73" s="911"/>
      <c r="AD73" s="911"/>
      <c r="AE73" s="911"/>
      <c r="AF73" s="911">
        <v>249</v>
      </c>
      <c r="AG73" s="911"/>
      <c r="AH73" s="911"/>
      <c r="AI73" s="911"/>
      <c r="AJ73" s="911"/>
      <c r="AK73" s="911">
        <v>183</v>
      </c>
      <c r="AL73" s="911"/>
      <c r="AM73" s="911"/>
      <c r="AN73" s="911"/>
      <c r="AO73" s="911"/>
      <c r="AP73" s="911">
        <v>0</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591</v>
      </c>
      <c r="C74" s="954"/>
      <c r="D74" s="954"/>
      <c r="E74" s="954"/>
      <c r="F74" s="954"/>
      <c r="G74" s="954"/>
      <c r="H74" s="954"/>
      <c r="I74" s="954"/>
      <c r="J74" s="954"/>
      <c r="K74" s="954"/>
      <c r="L74" s="954"/>
      <c r="M74" s="954"/>
      <c r="N74" s="954"/>
      <c r="O74" s="954"/>
      <c r="P74" s="955"/>
      <c r="Q74" s="956">
        <v>357945</v>
      </c>
      <c r="R74" s="911"/>
      <c r="S74" s="911"/>
      <c r="T74" s="911"/>
      <c r="U74" s="911"/>
      <c r="V74" s="911">
        <v>348354</v>
      </c>
      <c r="W74" s="911"/>
      <c r="X74" s="911"/>
      <c r="Y74" s="911"/>
      <c r="Z74" s="911"/>
      <c r="AA74" s="911">
        <v>9591</v>
      </c>
      <c r="AB74" s="911"/>
      <c r="AC74" s="911"/>
      <c r="AD74" s="911"/>
      <c r="AE74" s="911"/>
      <c r="AF74" s="911">
        <v>9591</v>
      </c>
      <c r="AG74" s="911"/>
      <c r="AH74" s="911"/>
      <c r="AI74" s="911"/>
      <c r="AJ74" s="911"/>
      <c r="AK74" s="911">
        <v>0</v>
      </c>
      <c r="AL74" s="911"/>
      <c r="AM74" s="911"/>
      <c r="AN74" s="911"/>
      <c r="AO74" s="911"/>
      <c r="AP74" s="911">
        <v>0</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592</v>
      </c>
      <c r="C75" s="954"/>
      <c r="D75" s="954"/>
      <c r="E75" s="954"/>
      <c r="F75" s="954"/>
      <c r="G75" s="954"/>
      <c r="H75" s="954"/>
      <c r="I75" s="954"/>
      <c r="J75" s="954"/>
      <c r="K75" s="954"/>
      <c r="L75" s="954"/>
      <c r="M75" s="954"/>
      <c r="N75" s="954"/>
      <c r="O75" s="954"/>
      <c r="P75" s="955"/>
      <c r="Q75" s="959">
        <v>2490</v>
      </c>
      <c r="R75" s="960"/>
      <c r="S75" s="960"/>
      <c r="T75" s="960"/>
      <c r="U75" s="910"/>
      <c r="V75" s="961">
        <v>2489</v>
      </c>
      <c r="W75" s="960"/>
      <c r="X75" s="960"/>
      <c r="Y75" s="960"/>
      <c r="Z75" s="910"/>
      <c r="AA75" s="961">
        <v>2</v>
      </c>
      <c r="AB75" s="960"/>
      <c r="AC75" s="960"/>
      <c r="AD75" s="960"/>
      <c r="AE75" s="910"/>
      <c r="AF75" s="961">
        <v>2</v>
      </c>
      <c r="AG75" s="960"/>
      <c r="AH75" s="960"/>
      <c r="AI75" s="960"/>
      <c r="AJ75" s="910"/>
      <c r="AK75" s="961">
        <v>0</v>
      </c>
      <c r="AL75" s="960"/>
      <c r="AM75" s="960"/>
      <c r="AN75" s="960"/>
      <c r="AO75" s="910"/>
      <c r="AP75" s="961">
        <v>0</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391</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13571</v>
      </c>
      <c r="AG88" s="922"/>
      <c r="AH88" s="922"/>
      <c r="AI88" s="922"/>
      <c r="AJ88" s="922"/>
      <c r="AK88" s="919"/>
      <c r="AL88" s="919"/>
      <c r="AM88" s="919"/>
      <c r="AN88" s="919"/>
      <c r="AO88" s="919"/>
      <c r="AP88" s="922">
        <v>5825</v>
      </c>
      <c r="AQ88" s="922"/>
      <c r="AR88" s="922"/>
      <c r="AS88" s="922"/>
      <c r="AT88" s="922"/>
      <c r="AU88" s="922">
        <v>975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87</v>
      </c>
      <c r="CS102" s="930"/>
      <c r="CT102" s="930"/>
      <c r="CU102" s="930"/>
      <c r="CV102" s="973"/>
      <c r="CW102" s="972">
        <v>572</v>
      </c>
      <c r="CX102" s="930"/>
      <c r="CY102" s="930"/>
      <c r="CZ102" s="930"/>
      <c r="DA102" s="973"/>
      <c r="DB102" s="972">
        <v>856</v>
      </c>
      <c r="DC102" s="930"/>
      <c r="DD102" s="930"/>
      <c r="DE102" s="930"/>
      <c r="DF102" s="973"/>
      <c r="DG102" s="972" t="s">
        <v>518</v>
      </c>
      <c r="DH102" s="930"/>
      <c r="DI102" s="930"/>
      <c r="DJ102" s="930"/>
      <c r="DK102" s="973"/>
      <c r="DL102" s="972" t="s">
        <v>518</v>
      </c>
      <c r="DM102" s="930"/>
      <c r="DN102" s="930"/>
      <c r="DO102" s="930"/>
      <c r="DP102" s="973"/>
      <c r="DQ102" s="972" t="s">
        <v>518</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308</v>
      </c>
      <c r="AG109" s="975"/>
      <c r="AH109" s="975"/>
      <c r="AI109" s="975"/>
      <c r="AJ109" s="976"/>
      <c r="AK109" s="974" t="s">
        <v>307</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308</v>
      </c>
      <c r="BW109" s="975"/>
      <c r="BX109" s="975"/>
      <c r="BY109" s="975"/>
      <c r="BZ109" s="976"/>
      <c r="CA109" s="974" t="s">
        <v>307</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308</v>
      </c>
      <c r="DM109" s="975"/>
      <c r="DN109" s="975"/>
      <c r="DO109" s="975"/>
      <c r="DP109" s="976"/>
      <c r="DQ109" s="974" t="s">
        <v>307</v>
      </c>
      <c r="DR109" s="975"/>
      <c r="DS109" s="975"/>
      <c r="DT109" s="975"/>
      <c r="DU109" s="976"/>
      <c r="DV109" s="974" t="s">
        <v>433</v>
      </c>
      <c r="DW109" s="975"/>
      <c r="DX109" s="975"/>
      <c r="DY109" s="975"/>
      <c r="DZ109" s="977"/>
    </row>
    <row r="110" spans="1:131" s="246" customFormat="1" ht="26.25" customHeight="1" x14ac:dyDescent="0.2">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4132609</v>
      </c>
      <c r="AB110" s="982"/>
      <c r="AC110" s="982"/>
      <c r="AD110" s="982"/>
      <c r="AE110" s="983"/>
      <c r="AF110" s="984">
        <v>4257741</v>
      </c>
      <c r="AG110" s="982"/>
      <c r="AH110" s="982"/>
      <c r="AI110" s="982"/>
      <c r="AJ110" s="983"/>
      <c r="AK110" s="984">
        <v>4349912</v>
      </c>
      <c r="AL110" s="982"/>
      <c r="AM110" s="982"/>
      <c r="AN110" s="982"/>
      <c r="AO110" s="983"/>
      <c r="AP110" s="985">
        <v>27.9</v>
      </c>
      <c r="AQ110" s="986"/>
      <c r="AR110" s="986"/>
      <c r="AS110" s="986"/>
      <c r="AT110" s="987"/>
      <c r="AU110" s="988" t="s">
        <v>72</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41895799</v>
      </c>
      <c r="BR110" s="1017"/>
      <c r="BS110" s="1017"/>
      <c r="BT110" s="1017"/>
      <c r="BU110" s="1017"/>
      <c r="BV110" s="1017">
        <v>42763326</v>
      </c>
      <c r="BW110" s="1017"/>
      <c r="BX110" s="1017"/>
      <c r="BY110" s="1017"/>
      <c r="BZ110" s="1017"/>
      <c r="CA110" s="1017">
        <v>41660278</v>
      </c>
      <c r="CB110" s="1017"/>
      <c r="CC110" s="1017"/>
      <c r="CD110" s="1017"/>
      <c r="CE110" s="1017"/>
      <c r="CF110" s="1031">
        <v>267.3</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439</v>
      </c>
      <c r="DM110" s="1017"/>
      <c r="DN110" s="1017"/>
      <c r="DO110" s="1017"/>
      <c r="DP110" s="1017"/>
      <c r="DQ110" s="1017" t="s">
        <v>129</v>
      </c>
      <c r="DR110" s="1017"/>
      <c r="DS110" s="1017"/>
      <c r="DT110" s="1017"/>
      <c r="DU110" s="1017"/>
      <c r="DV110" s="1018" t="s">
        <v>439</v>
      </c>
      <c r="DW110" s="1018"/>
      <c r="DX110" s="1018"/>
      <c r="DY110" s="1018"/>
      <c r="DZ110" s="1019"/>
    </row>
    <row r="111" spans="1:131" s="246" customFormat="1" ht="26.25" customHeight="1" x14ac:dyDescent="0.2">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393</v>
      </c>
      <c r="AB111" s="1024"/>
      <c r="AC111" s="1024"/>
      <c r="AD111" s="1024"/>
      <c r="AE111" s="1025"/>
      <c r="AF111" s="1026" t="s">
        <v>129</v>
      </c>
      <c r="AG111" s="1024"/>
      <c r="AH111" s="1024"/>
      <c r="AI111" s="1024"/>
      <c r="AJ111" s="1025"/>
      <c r="AK111" s="1026" t="s">
        <v>439</v>
      </c>
      <c r="AL111" s="1024"/>
      <c r="AM111" s="1024"/>
      <c r="AN111" s="1024"/>
      <c r="AO111" s="1025"/>
      <c r="AP111" s="1027" t="s">
        <v>129</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138291</v>
      </c>
      <c r="BR111" s="1010"/>
      <c r="BS111" s="1010"/>
      <c r="BT111" s="1010"/>
      <c r="BU111" s="1010"/>
      <c r="BV111" s="1010">
        <v>137974</v>
      </c>
      <c r="BW111" s="1010"/>
      <c r="BX111" s="1010"/>
      <c r="BY111" s="1010"/>
      <c r="BZ111" s="1010"/>
      <c r="CA111" s="1010">
        <v>137426</v>
      </c>
      <c r="CB111" s="1010"/>
      <c r="CC111" s="1010"/>
      <c r="CD111" s="1010"/>
      <c r="CE111" s="1010"/>
      <c r="CF111" s="1004">
        <v>0.9</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129</v>
      </c>
      <c r="DM111" s="1010"/>
      <c r="DN111" s="1010"/>
      <c r="DO111" s="1010"/>
      <c r="DP111" s="1010"/>
      <c r="DQ111" s="1010" t="s">
        <v>393</v>
      </c>
      <c r="DR111" s="1010"/>
      <c r="DS111" s="1010"/>
      <c r="DT111" s="1010"/>
      <c r="DU111" s="1010"/>
      <c r="DV111" s="1011" t="s">
        <v>439</v>
      </c>
      <c r="DW111" s="1011"/>
      <c r="DX111" s="1011"/>
      <c r="DY111" s="1011"/>
      <c r="DZ111" s="1012"/>
    </row>
    <row r="112" spans="1:131" s="246" customFormat="1" ht="26.25" customHeight="1" x14ac:dyDescent="0.2">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439</v>
      </c>
      <c r="AG112" s="1049"/>
      <c r="AH112" s="1049"/>
      <c r="AI112" s="1049"/>
      <c r="AJ112" s="1050"/>
      <c r="AK112" s="1051" t="s">
        <v>129</v>
      </c>
      <c r="AL112" s="1049"/>
      <c r="AM112" s="1049"/>
      <c r="AN112" s="1049"/>
      <c r="AO112" s="1050"/>
      <c r="AP112" s="1052" t="s">
        <v>393</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16077377</v>
      </c>
      <c r="BR112" s="1010"/>
      <c r="BS112" s="1010"/>
      <c r="BT112" s="1010"/>
      <c r="BU112" s="1010"/>
      <c r="BV112" s="1010">
        <v>15713440</v>
      </c>
      <c r="BW112" s="1010"/>
      <c r="BX112" s="1010"/>
      <c r="BY112" s="1010"/>
      <c r="BZ112" s="1010"/>
      <c r="CA112" s="1010">
        <v>13389950</v>
      </c>
      <c r="CB112" s="1010"/>
      <c r="CC112" s="1010"/>
      <c r="CD112" s="1010"/>
      <c r="CE112" s="1010"/>
      <c r="CF112" s="1004">
        <v>85.9</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7843</v>
      </c>
      <c r="DH112" s="1010"/>
      <c r="DI112" s="1010"/>
      <c r="DJ112" s="1010"/>
      <c r="DK112" s="1010"/>
      <c r="DL112" s="1010">
        <v>7080</v>
      </c>
      <c r="DM112" s="1010"/>
      <c r="DN112" s="1010"/>
      <c r="DO112" s="1010"/>
      <c r="DP112" s="1010"/>
      <c r="DQ112" s="1010">
        <v>6438</v>
      </c>
      <c r="DR112" s="1010"/>
      <c r="DS112" s="1010"/>
      <c r="DT112" s="1010"/>
      <c r="DU112" s="1010"/>
      <c r="DV112" s="1011">
        <v>0</v>
      </c>
      <c r="DW112" s="1011"/>
      <c r="DX112" s="1011"/>
      <c r="DY112" s="1011"/>
      <c r="DZ112" s="1012"/>
    </row>
    <row r="113" spans="1:130" s="246" customFormat="1" ht="26.25" customHeight="1" x14ac:dyDescent="0.2">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1285346</v>
      </c>
      <c r="AB113" s="1024"/>
      <c r="AC113" s="1024"/>
      <c r="AD113" s="1024"/>
      <c r="AE113" s="1025"/>
      <c r="AF113" s="1026">
        <v>1399713</v>
      </c>
      <c r="AG113" s="1024"/>
      <c r="AH113" s="1024"/>
      <c r="AI113" s="1024"/>
      <c r="AJ113" s="1025"/>
      <c r="AK113" s="1026">
        <v>1231445</v>
      </c>
      <c r="AL113" s="1024"/>
      <c r="AM113" s="1024"/>
      <c r="AN113" s="1024"/>
      <c r="AO113" s="1025"/>
      <c r="AP113" s="1027">
        <v>7.9</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1449330</v>
      </c>
      <c r="BR113" s="1010"/>
      <c r="BS113" s="1010"/>
      <c r="BT113" s="1010"/>
      <c r="BU113" s="1010"/>
      <c r="BV113" s="1010">
        <v>1170897</v>
      </c>
      <c r="BW113" s="1010"/>
      <c r="BX113" s="1010"/>
      <c r="BY113" s="1010"/>
      <c r="BZ113" s="1010"/>
      <c r="CA113" s="1010">
        <v>974323</v>
      </c>
      <c r="CB113" s="1010"/>
      <c r="CC113" s="1010"/>
      <c r="CD113" s="1010"/>
      <c r="CE113" s="1010"/>
      <c r="CF113" s="1004">
        <v>6.3</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450</v>
      </c>
      <c r="DH113" s="1049"/>
      <c r="DI113" s="1049"/>
      <c r="DJ113" s="1049"/>
      <c r="DK113" s="1050"/>
      <c r="DL113" s="1051" t="s">
        <v>439</v>
      </c>
      <c r="DM113" s="1049"/>
      <c r="DN113" s="1049"/>
      <c r="DO113" s="1049"/>
      <c r="DP113" s="1050"/>
      <c r="DQ113" s="1051" t="s">
        <v>393</v>
      </c>
      <c r="DR113" s="1049"/>
      <c r="DS113" s="1049"/>
      <c r="DT113" s="1049"/>
      <c r="DU113" s="1050"/>
      <c r="DV113" s="1052" t="s">
        <v>439</v>
      </c>
      <c r="DW113" s="1053"/>
      <c r="DX113" s="1053"/>
      <c r="DY113" s="1053"/>
      <c r="DZ113" s="1054"/>
    </row>
    <row r="114" spans="1:130" s="246" customFormat="1" ht="26.25" customHeight="1" x14ac:dyDescent="0.2">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91314</v>
      </c>
      <c r="AB114" s="1049"/>
      <c r="AC114" s="1049"/>
      <c r="AD114" s="1049"/>
      <c r="AE114" s="1050"/>
      <c r="AF114" s="1051">
        <v>94519</v>
      </c>
      <c r="AG114" s="1049"/>
      <c r="AH114" s="1049"/>
      <c r="AI114" s="1049"/>
      <c r="AJ114" s="1050"/>
      <c r="AK114" s="1051">
        <v>87698</v>
      </c>
      <c r="AL114" s="1049"/>
      <c r="AM114" s="1049"/>
      <c r="AN114" s="1049"/>
      <c r="AO114" s="1050"/>
      <c r="AP114" s="1052">
        <v>0.6</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3877182</v>
      </c>
      <c r="BR114" s="1010"/>
      <c r="BS114" s="1010"/>
      <c r="BT114" s="1010"/>
      <c r="BU114" s="1010"/>
      <c r="BV114" s="1010">
        <v>3748059</v>
      </c>
      <c r="BW114" s="1010"/>
      <c r="BX114" s="1010"/>
      <c r="BY114" s="1010"/>
      <c r="BZ114" s="1010"/>
      <c r="CA114" s="1010">
        <v>3499109</v>
      </c>
      <c r="CB114" s="1010"/>
      <c r="CC114" s="1010"/>
      <c r="CD114" s="1010"/>
      <c r="CE114" s="1010"/>
      <c r="CF114" s="1004">
        <v>22.5</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450</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2">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65737</v>
      </c>
      <c r="AB115" s="1024"/>
      <c r="AC115" s="1024"/>
      <c r="AD115" s="1024"/>
      <c r="AE115" s="1025"/>
      <c r="AF115" s="1026" t="s">
        <v>129</v>
      </c>
      <c r="AG115" s="1024"/>
      <c r="AH115" s="1024"/>
      <c r="AI115" s="1024"/>
      <c r="AJ115" s="1025"/>
      <c r="AK115" s="1026" t="s">
        <v>129</v>
      </c>
      <c r="AL115" s="1024"/>
      <c r="AM115" s="1024"/>
      <c r="AN115" s="1024"/>
      <c r="AO115" s="1025"/>
      <c r="AP115" s="1027" t="s">
        <v>129</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129</v>
      </c>
      <c r="BW115" s="1010"/>
      <c r="BX115" s="1010"/>
      <c r="BY115" s="1010"/>
      <c r="BZ115" s="1010"/>
      <c r="CA115" s="1010" t="s">
        <v>439</v>
      </c>
      <c r="CB115" s="1010"/>
      <c r="CC115" s="1010"/>
      <c r="CD115" s="1010"/>
      <c r="CE115" s="1010"/>
      <c r="CF115" s="1004" t="s">
        <v>456</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130448</v>
      </c>
      <c r="DH115" s="1049"/>
      <c r="DI115" s="1049"/>
      <c r="DJ115" s="1049"/>
      <c r="DK115" s="1050"/>
      <c r="DL115" s="1051">
        <v>130894</v>
      </c>
      <c r="DM115" s="1049"/>
      <c r="DN115" s="1049"/>
      <c r="DO115" s="1049"/>
      <c r="DP115" s="1050"/>
      <c r="DQ115" s="1051">
        <v>130988</v>
      </c>
      <c r="DR115" s="1049"/>
      <c r="DS115" s="1049"/>
      <c r="DT115" s="1049"/>
      <c r="DU115" s="1050"/>
      <c r="DV115" s="1052">
        <v>0.8</v>
      </c>
      <c r="DW115" s="1053"/>
      <c r="DX115" s="1053"/>
      <c r="DY115" s="1053"/>
      <c r="DZ115" s="1054"/>
    </row>
    <row r="116" spans="1:130" s="246" customFormat="1" ht="26.25" customHeight="1" x14ac:dyDescent="0.2">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126</v>
      </c>
      <c r="AB116" s="1049"/>
      <c r="AC116" s="1049"/>
      <c r="AD116" s="1049"/>
      <c r="AE116" s="1050"/>
      <c r="AF116" s="1051" t="s">
        <v>129</v>
      </c>
      <c r="AG116" s="1049"/>
      <c r="AH116" s="1049"/>
      <c r="AI116" s="1049"/>
      <c r="AJ116" s="1050"/>
      <c r="AK116" s="1051" t="s">
        <v>393</v>
      </c>
      <c r="AL116" s="1049"/>
      <c r="AM116" s="1049"/>
      <c r="AN116" s="1049"/>
      <c r="AO116" s="1050"/>
      <c r="AP116" s="1052" t="s">
        <v>129</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439</v>
      </c>
      <c r="BW116" s="1010"/>
      <c r="BX116" s="1010"/>
      <c r="BY116" s="1010"/>
      <c r="BZ116" s="1010"/>
      <c r="CA116" s="1010" t="s">
        <v>393</v>
      </c>
      <c r="CB116" s="1010"/>
      <c r="CC116" s="1010"/>
      <c r="CD116" s="1010"/>
      <c r="CE116" s="1010"/>
      <c r="CF116" s="1004" t="s">
        <v>439</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439</v>
      </c>
      <c r="DM116" s="1049"/>
      <c r="DN116" s="1049"/>
      <c r="DO116" s="1049"/>
      <c r="DP116" s="1050"/>
      <c r="DQ116" s="1051" t="s">
        <v>129</v>
      </c>
      <c r="DR116" s="1049"/>
      <c r="DS116" s="1049"/>
      <c r="DT116" s="1049"/>
      <c r="DU116" s="1050"/>
      <c r="DV116" s="1052" t="s">
        <v>456</v>
      </c>
      <c r="DW116" s="1053"/>
      <c r="DX116" s="1053"/>
      <c r="DY116" s="1053"/>
      <c r="DZ116" s="1054"/>
    </row>
    <row r="117" spans="1:130" s="246" customFormat="1" ht="26.25" customHeight="1" x14ac:dyDescent="0.2">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5575132</v>
      </c>
      <c r="AB117" s="1067"/>
      <c r="AC117" s="1067"/>
      <c r="AD117" s="1067"/>
      <c r="AE117" s="1068"/>
      <c r="AF117" s="1069">
        <v>5751973</v>
      </c>
      <c r="AG117" s="1067"/>
      <c r="AH117" s="1067"/>
      <c r="AI117" s="1067"/>
      <c r="AJ117" s="1068"/>
      <c r="AK117" s="1069">
        <v>5669055</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450</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393</v>
      </c>
      <c r="DM117" s="1049"/>
      <c r="DN117" s="1049"/>
      <c r="DO117" s="1049"/>
      <c r="DP117" s="1050"/>
      <c r="DQ117" s="1051" t="s">
        <v>129</v>
      </c>
      <c r="DR117" s="1049"/>
      <c r="DS117" s="1049"/>
      <c r="DT117" s="1049"/>
      <c r="DU117" s="1050"/>
      <c r="DV117" s="1052" t="s">
        <v>393</v>
      </c>
      <c r="DW117" s="1053"/>
      <c r="DX117" s="1053"/>
      <c r="DY117" s="1053"/>
      <c r="DZ117" s="1054"/>
    </row>
    <row r="118" spans="1:130" s="246" customFormat="1" ht="26.25" customHeight="1" x14ac:dyDescent="0.2">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308</v>
      </c>
      <c r="AG118" s="975"/>
      <c r="AH118" s="975"/>
      <c r="AI118" s="975"/>
      <c r="AJ118" s="976"/>
      <c r="AK118" s="974" t="s">
        <v>307</v>
      </c>
      <c r="AL118" s="975"/>
      <c r="AM118" s="975"/>
      <c r="AN118" s="975"/>
      <c r="AO118" s="976"/>
      <c r="AP118" s="1061" t="s">
        <v>433</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393</v>
      </c>
      <c r="BR118" s="1088"/>
      <c r="BS118" s="1088"/>
      <c r="BT118" s="1088"/>
      <c r="BU118" s="1088"/>
      <c r="BV118" s="1088" t="s">
        <v>456</v>
      </c>
      <c r="BW118" s="1088"/>
      <c r="BX118" s="1088"/>
      <c r="BY118" s="1088"/>
      <c r="BZ118" s="1088"/>
      <c r="CA118" s="1088" t="s">
        <v>450</v>
      </c>
      <c r="CB118" s="1088"/>
      <c r="CC118" s="1088"/>
      <c r="CD118" s="1088"/>
      <c r="CE118" s="1088"/>
      <c r="CF118" s="1004" t="s">
        <v>450</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393</v>
      </c>
      <c r="DH118" s="1049"/>
      <c r="DI118" s="1049"/>
      <c r="DJ118" s="1049"/>
      <c r="DK118" s="1050"/>
      <c r="DL118" s="1051" t="s">
        <v>129</v>
      </c>
      <c r="DM118" s="1049"/>
      <c r="DN118" s="1049"/>
      <c r="DO118" s="1049"/>
      <c r="DP118" s="1050"/>
      <c r="DQ118" s="1051" t="s">
        <v>450</v>
      </c>
      <c r="DR118" s="1049"/>
      <c r="DS118" s="1049"/>
      <c r="DT118" s="1049"/>
      <c r="DU118" s="1050"/>
      <c r="DV118" s="1052" t="s">
        <v>129</v>
      </c>
      <c r="DW118" s="1053"/>
      <c r="DX118" s="1053"/>
      <c r="DY118" s="1053"/>
      <c r="DZ118" s="1054"/>
    </row>
    <row r="119" spans="1:130" s="246" customFormat="1" ht="26.25" customHeight="1" x14ac:dyDescent="0.2">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439</v>
      </c>
      <c r="AB119" s="982"/>
      <c r="AC119" s="982"/>
      <c r="AD119" s="982"/>
      <c r="AE119" s="983"/>
      <c r="AF119" s="984" t="s">
        <v>450</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466</v>
      </c>
      <c r="BP119" s="1096"/>
      <c r="BQ119" s="1087">
        <v>63437979</v>
      </c>
      <c r="BR119" s="1088"/>
      <c r="BS119" s="1088"/>
      <c r="BT119" s="1088"/>
      <c r="BU119" s="1088"/>
      <c r="BV119" s="1088">
        <v>63533696</v>
      </c>
      <c r="BW119" s="1088"/>
      <c r="BX119" s="1088"/>
      <c r="BY119" s="1088"/>
      <c r="BZ119" s="1088"/>
      <c r="CA119" s="1088">
        <v>59661086</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393</v>
      </c>
      <c r="DM119" s="1074"/>
      <c r="DN119" s="1074"/>
      <c r="DO119" s="1074"/>
      <c r="DP119" s="1075"/>
      <c r="DQ119" s="1073" t="s">
        <v>393</v>
      </c>
      <c r="DR119" s="1074"/>
      <c r="DS119" s="1074"/>
      <c r="DT119" s="1074"/>
      <c r="DU119" s="1075"/>
      <c r="DV119" s="1076" t="s">
        <v>393</v>
      </c>
      <c r="DW119" s="1077"/>
      <c r="DX119" s="1077"/>
      <c r="DY119" s="1077"/>
      <c r="DZ119" s="1078"/>
    </row>
    <row r="120" spans="1:130" s="246" customFormat="1" ht="26.25" customHeight="1" x14ac:dyDescent="0.2">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393</v>
      </c>
      <c r="AB120" s="1049"/>
      <c r="AC120" s="1049"/>
      <c r="AD120" s="1049"/>
      <c r="AE120" s="1050"/>
      <c r="AF120" s="1051" t="s">
        <v>393</v>
      </c>
      <c r="AG120" s="1049"/>
      <c r="AH120" s="1049"/>
      <c r="AI120" s="1049"/>
      <c r="AJ120" s="1050"/>
      <c r="AK120" s="1051" t="s">
        <v>450</v>
      </c>
      <c r="AL120" s="1049"/>
      <c r="AM120" s="1049"/>
      <c r="AN120" s="1049"/>
      <c r="AO120" s="1050"/>
      <c r="AP120" s="1052" t="s">
        <v>439</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3338514</v>
      </c>
      <c r="BR120" s="1017"/>
      <c r="BS120" s="1017"/>
      <c r="BT120" s="1017"/>
      <c r="BU120" s="1017"/>
      <c r="BV120" s="1017">
        <v>3389203</v>
      </c>
      <c r="BW120" s="1017"/>
      <c r="BX120" s="1017"/>
      <c r="BY120" s="1017"/>
      <c r="BZ120" s="1017"/>
      <c r="CA120" s="1017">
        <v>3284057</v>
      </c>
      <c r="CB120" s="1017"/>
      <c r="CC120" s="1017"/>
      <c r="CD120" s="1017"/>
      <c r="CE120" s="1017"/>
      <c r="CF120" s="1031">
        <v>21.1</v>
      </c>
      <c r="CG120" s="1032"/>
      <c r="CH120" s="1032"/>
      <c r="CI120" s="1032"/>
      <c r="CJ120" s="1032"/>
      <c r="CK120" s="1097" t="s">
        <v>470</v>
      </c>
      <c r="CL120" s="1098"/>
      <c r="CM120" s="1098"/>
      <c r="CN120" s="1098"/>
      <c r="CO120" s="1099"/>
      <c r="CP120" s="1105" t="s">
        <v>471</v>
      </c>
      <c r="CQ120" s="1106"/>
      <c r="CR120" s="1106"/>
      <c r="CS120" s="1106"/>
      <c r="CT120" s="1106"/>
      <c r="CU120" s="1106"/>
      <c r="CV120" s="1106"/>
      <c r="CW120" s="1106"/>
      <c r="CX120" s="1106"/>
      <c r="CY120" s="1106"/>
      <c r="CZ120" s="1106"/>
      <c r="DA120" s="1106"/>
      <c r="DB120" s="1106"/>
      <c r="DC120" s="1106"/>
      <c r="DD120" s="1106"/>
      <c r="DE120" s="1106"/>
      <c r="DF120" s="1107"/>
      <c r="DG120" s="1016">
        <v>6193895</v>
      </c>
      <c r="DH120" s="1017"/>
      <c r="DI120" s="1017"/>
      <c r="DJ120" s="1017"/>
      <c r="DK120" s="1017"/>
      <c r="DL120" s="1017">
        <v>6112081</v>
      </c>
      <c r="DM120" s="1017"/>
      <c r="DN120" s="1017"/>
      <c r="DO120" s="1017"/>
      <c r="DP120" s="1017"/>
      <c r="DQ120" s="1017">
        <v>6016013</v>
      </c>
      <c r="DR120" s="1017"/>
      <c r="DS120" s="1017"/>
      <c r="DT120" s="1017"/>
      <c r="DU120" s="1017"/>
      <c r="DV120" s="1018">
        <v>38.6</v>
      </c>
      <c r="DW120" s="1018"/>
      <c r="DX120" s="1018"/>
      <c r="DY120" s="1018"/>
      <c r="DZ120" s="1019"/>
    </row>
    <row r="121" spans="1:130" s="246" customFormat="1" ht="26.25" customHeight="1" x14ac:dyDescent="0.2">
      <c r="A121" s="1149"/>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93</v>
      </c>
      <c r="AB121" s="1049"/>
      <c r="AC121" s="1049"/>
      <c r="AD121" s="1049"/>
      <c r="AE121" s="1050"/>
      <c r="AF121" s="1051" t="s">
        <v>450</v>
      </c>
      <c r="AG121" s="1049"/>
      <c r="AH121" s="1049"/>
      <c r="AI121" s="1049"/>
      <c r="AJ121" s="1050"/>
      <c r="AK121" s="1051" t="s">
        <v>450</v>
      </c>
      <c r="AL121" s="1049"/>
      <c r="AM121" s="1049"/>
      <c r="AN121" s="1049"/>
      <c r="AO121" s="1050"/>
      <c r="AP121" s="1052" t="s">
        <v>393</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v>2232281</v>
      </c>
      <c r="BR121" s="1010"/>
      <c r="BS121" s="1010"/>
      <c r="BT121" s="1010"/>
      <c r="BU121" s="1010"/>
      <c r="BV121" s="1010">
        <v>2233720</v>
      </c>
      <c r="BW121" s="1010"/>
      <c r="BX121" s="1010"/>
      <c r="BY121" s="1010"/>
      <c r="BZ121" s="1010"/>
      <c r="CA121" s="1010">
        <v>2160623</v>
      </c>
      <c r="CB121" s="1010"/>
      <c r="CC121" s="1010"/>
      <c r="CD121" s="1010"/>
      <c r="CE121" s="1010"/>
      <c r="CF121" s="1004">
        <v>13.9</v>
      </c>
      <c r="CG121" s="1005"/>
      <c r="CH121" s="1005"/>
      <c r="CI121" s="1005"/>
      <c r="CJ121" s="1005"/>
      <c r="CK121" s="1100"/>
      <c r="CL121" s="1101"/>
      <c r="CM121" s="1101"/>
      <c r="CN121" s="1101"/>
      <c r="CO121" s="1102"/>
      <c r="CP121" s="1110" t="s">
        <v>474</v>
      </c>
      <c r="CQ121" s="1111"/>
      <c r="CR121" s="1111"/>
      <c r="CS121" s="1111"/>
      <c r="CT121" s="1111"/>
      <c r="CU121" s="1111"/>
      <c r="CV121" s="1111"/>
      <c r="CW121" s="1111"/>
      <c r="CX121" s="1111"/>
      <c r="CY121" s="1111"/>
      <c r="CZ121" s="1111"/>
      <c r="DA121" s="1111"/>
      <c r="DB121" s="1111"/>
      <c r="DC121" s="1111"/>
      <c r="DD121" s="1111"/>
      <c r="DE121" s="1111"/>
      <c r="DF121" s="1112"/>
      <c r="DG121" s="1009">
        <v>6580292</v>
      </c>
      <c r="DH121" s="1010"/>
      <c r="DI121" s="1010"/>
      <c r="DJ121" s="1010"/>
      <c r="DK121" s="1010"/>
      <c r="DL121" s="1010">
        <v>6398868</v>
      </c>
      <c r="DM121" s="1010"/>
      <c r="DN121" s="1010"/>
      <c r="DO121" s="1010"/>
      <c r="DP121" s="1010"/>
      <c r="DQ121" s="1010">
        <v>5954169</v>
      </c>
      <c r="DR121" s="1010"/>
      <c r="DS121" s="1010"/>
      <c r="DT121" s="1010"/>
      <c r="DU121" s="1010"/>
      <c r="DV121" s="1011">
        <v>38.200000000000003</v>
      </c>
      <c r="DW121" s="1011"/>
      <c r="DX121" s="1011"/>
      <c r="DY121" s="1011"/>
      <c r="DZ121" s="1012"/>
    </row>
    <row r="122" spans="1:130" s="246" customFormat="1" ht="26.25" customHeight="1" x14ac:dyDescent="0.2">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393</v>
      </c>
      <c r="AG122" s="1049"/>
      <c r="AH122" s="1049"/>
      <c r="AI122" s="1049"/>
      <c r="AJ122" s="1050"/>
      <c r="AK122" s="1051" t="s">
        <v>393</v>
      </c>
      <c r="AL122" s="1049"/>
      <c r="AM122" s="1049"/>
      <c r="AN122" s="1049"/>
      <c r="AO122" s="1050"/>
      <c r="AP122" s="1052" t="s">
        <v>450</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36592765</v>
      </c>
      <c r="BR122" s="1088"/>
      <c r="BS122" s="1088"/>
      <c r="BT122" s="1088"/>
      <c r="BU122" s="1088"/>
      <c r="BV122" s="1088">
        <v>35609837</v>
      </c>
      <c r="BW122" s="1088"/>
      <c r="BX122" s="1088"/>
      <c r="BY122" s="1088"/>
      <c r="BZ122" s="1088"/>
      <c r="CA122" s="1088">
        <v>34464787</v>
      </c>
      <c r="CB122" s="1088"/>
      <c r="CC122" s="1088"/>
      <c r="CD122" s="1088"/>
      <c r="CE122" s="1088"/>
      <c r="CF122" s="1108">
        <v>221.2</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t="s">
        <v>450</v>
      </c>
      <c r="DH122" s="1010"/>
      <c r="DI122" s="1010"/>
      <c r="DJ122" s="1010"/>
      <c r="DK122" s="1010"/>
      <c r="DL122" s="1010" t="s">
        <v>477</v>
      </c>
      <c r="DM122" s="1010"/>
      <c r="DN122" s="1010"/>
      <c r="DO122" s="1010"/>
      <c r="DP122" s="1010"/>
      <c r="DQ122" s="1010">
        <v>731939</v>
      </c>
      <c r="DR122" s="1010"/>
      <c r="DS122" s="1010"/>
      <c r="DT122" s="1010"/>
      <c r="DU122" s="1010"/>
      <c r="DV122" s="1011">
        <v>4.7</v>
      </c>
      <c r="DW122" s="1011"/>
      <c r="DX122" s="1011"/>
      <c r="DY122" s="1011"/>
      <c r="DZ122" s="1012"/>
    </row>
    <row r="123" spans="1:130" s="246" customFormat="1" ht="26.25" customHeight="1" x14ac:dyDescent="0.2">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450</v>
      </c>
      <c r="AB123" s="1049"/>
      <c r="AC123" s="1049"/>
      <c r="AD123" s="1049"/>
      <c r="AE123" s="1050"/>
      <c r="AF123" s="1051" t="s">
        <v>393</v>
      </c>
      <c r="AG123" s="1049"/>
      <c r="AH123" s="1049"/>
      <c r="AI123" s="1049"/>
      <c r="AJ123" s="1050"/>
      <c r="AK123" s="1051" t="s">
        <v>450</v>
      </c>
      <c r="AL123" s="1049"/>
      <c r="AM123" s="1049"/>
      <c r="AN123" s="1049"/>
      <c r="AO123" s="1050"/>
      <c r="AP123" s="1052" t="s">
        <v>477</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478</v>
      </c>
      <c r="BP123" s="1096"/>
      <c r="BQ123" s="1155">
        <v>42163560</v>
      </c>
      <c r="BR123" s="1156"/>
      <c r="BS123" s="1156"/>
      <c r="BT123" s="1156"/>
      <c r="BU123" s="1156"/>
      <c r="BV123" s="1156">
        <v>41232760</v>
      </c>
      <c r="BW123" s="1156"/>
      <c r="BX123" s="1156"/>
      <c r="BY123" s="1156"/>
      <c r="BZ123" s="1156"/>
      <c r="CA123" s="1156">
        <v>39909467</v>
      </c>
      <c r="CB123" s="1156"/>
      <c r="CC123" s="1156"/>
      <c r="CD123" s="1156"/>
      <c r="CE123" s="1156"/>
      <c r="CF123" s="1089"/>
      <c r="CG123" s="1090"/>
      <c r="CH123" s="1090"/>
      <c r="CI123" s="1090"/>
      <c r="CJ123" s="1091"/>
      <c r="CK123" s="1100"/>
      <c r="CL123" s="1101"/>
      <c r="CM123" s="1101"/>
      <c r="CN123" s="1101"/>
      <c r="CO123" s="1102"/>
      <c r="CP123" s="1110" t="s">
        <v>479</v>
      </c>
      <c r="CQ123" s="1111"/>
      <c r="CR123" s="1111"/>
      <c r="CS123" s="1111"/>
      <c r="CT123" s="1111"/>
      <c r="CU123" s="1111"/>
      <c r="CV123" s="1111"/>
      <c r="CW123" s="1111"/>
      <c r="CX123" s="1111"/>
      <c r="CY123" s="1111"/>
      <c r="CZ123" s="1111"/>
      <c r="DA123" s="1111"/>
      <c r="DB123" s="1111"/>
      <c r="DC123" s="1111"/>
      <c r="DD123" s="1111"/>
      <c r="DE123" s="1111"/>
      <c r="DF123" s="1112"/>
      <c r="DG123" s="1048">
        <v>2089242</v>
      </c>
      <c r="DH123" s="1049"/>
      <c r="DI123" s="1049"/>
      <c r="DJ123" s="1049"/>
      <c r="DK123" s="1050"/>
      <c r="DL123" s="1051">
        <v>1970096</v>
      </c>
      <c r="DM123" s="1049"/>
      <c r="DN123" s="1049"/>
      <c r="DO123" s="1049"/>
      <c r="DP123" s="1050"/>
      <c r="DQ123" s="1051">
        <v>687829</v>
      </c>
      <c r="DR123" s="1049"/>
      <c r="DS123" s="1049"/>
      <c r="DT123" s="1049"/>
      <c r="DU123" s="1050"/>
      <c r="DV123" s="1052">
        <v>4.4000000000000004</v>
      </c>
      <c r="DW123" s="1053"/>
      <c r="DX123" s="1053"/>
      <c r="DY123" s="1053"/>
      <c r="DZ123" s="1054"/>
    </row>
    <row r="124" spans="1:130" s="246" customFormat="1" ht="26.25" customHeight="1" thickBot="1" x14ac:dyDescent="0.25">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393</v>
      </c>
      <c r="AB124" s="1049"/>
      <c r="AC124" s="1049"/>
      <c r="AD124" s="1049"/>
      <c r="AE124" s="1050"/>
      <c r="AF124" s="1051" t="s">
        <v>393</v>
      </c>
      <c r="AG124" s="1049"/>
      <c r="AH124" s="1049"/>
      <c r="AI124" s="1049"/>
      <c r="AJ124" s="1050"/>
      <c r="AK124" s="1051" t="s">
        <v>129</v>
      </c>
      <c r="AL124" s="1049"/>
      <c r="AM124" s="1049"/>
      <c r="AN124" s="1049"/>
      <c r="AO124" s="1050"/>
      <c r="AP124" s="1052" t="s">
        <v>129</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137.4</v>
      </c>
      <c r="BR124" s="1118"/>
      <c r="BS124" s="1118"/>
      <c r="BT124" s="1118"/>
      <c r="BU124" s="1118"/>
      <c r="BV124" s="1118">
        <v>143.6</v>
      </c>
      <c r="BW124" s="1118"/>
      <c r="BX124" s="1118"/>
      <c r="BY124" s="1118"/>
      <c r="BZ124" s="1118"/>
      <c r="CA124" s="1118">
        <v>126.7</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v>1213948</v>
      </c>
      <c r="DH124" s="1074"/>
      <c r="DI124" s="1074"/>
      <c r="DJ124" s="1074"/>
      <c r="DK124" s="1075"/>
      <c r="DL124" s="1073">
        <v>1232395</v>
      </c>
      <c r="DM124" s="1074"/>
      <c r="DN124" s="1074"/>
      <c r="DO124" s="1074"/>
      <c r="DP124" s="1075"/>
      <c r="DQ124" s="1073" t="s">
        <v>393</v>
      </c>
      <c r="DR124" s="1074"/>
      <c r="DS124" s="1074"/>
      <c r="DT124" s="1074"/>
      <c r="DU124" s="1075"/>
      <c r="DV124" s="1076" t="s">
        <v>439</v>
      </c>
      <c r="DW124" s="1077"/>
      <c r="DX124" s="1077"/>
      <c r="DY124" s="1077"/>
      <c r="DZ124" s="1078"/>
    </row>
    <row r="125" spans="1:130" s="246" customFormat="1" ht="26.25" customHeight="1" x14ac:dyDescent="0.2">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439</v>
      </c>
      <c r="AB125" s="1049"/>
      <c r="AC125" s="1049"/>
      <c r="AD125" s="1049"/>
      <c r="AE125" s="1050"/>
      <c r="AF125" s="1051" t="s">
        <v>439</v>
      </c>
      <c r="AG125" s="1049"/>
      <c r="AH125" s="1049"/>
      <c r="AI125" s="1049"/>
      <c r="AJ125" s="1050"/>
      <c r="AK125" s="1051" t="s">
        <v>456</v>
      </c>
      <c r="AL125" s="1049"/>
      <c r="AM125" s="1049"/>
      <c r="AN125" s="1049"/>
      <c r="AO125" s="1050"/>
      <c r="AP125" s="1052" t="s">
        <v>393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439</v>
      </c>
      <c r="DH125" s="1017"/>
      <c r="DI125" s="1017"/>
      <c r="DJ125" s="1017"/>
      <c r="DK125" s="1017"/>
      <c r="DL125" s="1017" t="s">
        <v>439</v>
      </c>
      <c r="DM125" s="1017"/>
      <c r="DN125" s="1017"/>
      <c r="DO125" s="1017"/>
      <c r="DP125" s="1017"/>
      <c r="DQ125" s="1017" t="s">
        <v>439</v>
      </c>
      <c r="DR125" s="1017"/>
      <c r="DS125" s="1017"/>
      <c r="DT125" s="1017"/>
      <c r="DU125" s="1017"/>
      <c r="DV125" s="1018" t="s">
        <v>456</v>
      </c>
      <c r="DW125" s="1018"/>
      <c r="DX125" s="1018"/>
      <c r="DY125" s="1018"/>
      <c r="DZ125" s="1019"/>
    </row>
    <row r="126" spans="1:130" s="246" customFormat="1" ht="26.25" customHeight="1" thickBot="1" x14ac:dyDescent="0.25">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65644</v>
      </c>
      <c r="AB126" s="1049"/>
      <c r="AC126" s="1049"/>
      <c r="AD126" s="1049"/>
      <c r="AE126" s="1050"/>
      <c r="AF126" s="1051" t="s">
        <v>393</v>
      </c>
      <c r="AG126" s="1049"/>
      <c r="AH126" s="1049"/>
      <c r="AI126" s="1049"/>
      <c r="AJ126" s="1050"/>
      <c r="AK126" s="1051" t="s">
        <v>393</v>
      </c>
      <c r="AL126" s="1049"/>
      <c r="AM126" s="1049"/>
      <c r="AN126" s="1049"/>
      <c r="AO126" s="1050"/>
      <c r="AP126" s="1052" t="s">
        <v>439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456</v>
      </c>
      <c r="DH126" s="1010"/>
      <c r="DI126" s="1010"/>
      <c r="DJ126" s="1010"/>
      <c r="DK126" s="1010"/>
      <c r="DL126" s="1010" t="s">
        <v>439</v>
      </c>
      <c r="DM126" s="1010"/>
      <c r="DN126" s="1010"/>
      <c r="DO126" s="1010"/>
      <c r="DP126" s="1010"/>
      <c r="DQ126" s="1010" t="s">
        <v>439</v>
      </c>
      <c r="DR126" s="1010"/>
      <c r="DS126" s="1010"/>
      <c r="DT126" s="1010"/>
      <c r="DU126" s="1010"/>
      <c r="DV126" s="1011" t="s">
        <v>439</v>
      </c>
      <c r="DW126" s="1011"/>
      <c r="DX126" s="1011"/>
      <c r="DY126" s="1011"/>
      <c r="DZ126" s="1012"/>
    </row>
    <row r="127" spans="1:130" s="246" customFormat="1" ht="26.25" customHeight="1" x14ac:dyDescent="0.2">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439</v>
      </c>
      <c r="AB127" s="1049"/>
      <c r="AC127" s="1049"/>
      <c r="AD127" s="1049"/>
      <c r="AE127" s="1050"/>
      <c r="AF127" s="1051" t="s">
        <v>439</v>
      </c>
      <c r="AG127" s="1049"/>
      <c r="AH127" s="1049"/>
      <c r="AI127" s="1049"/>
      <c r="AJ127" s="1050"/>
      <c r="AK127" s="1051" t="s">
        <v>439</v>
      </c>
      <c r="AL127" s="1049"/>
      <c r="AM127" s="1049"/>
      <c r="AN127" s="1049"/>
      <c r="AO127" s="1050"/>
      <c r="AP127" s="1052" t="s">
        <v>456</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393</v>
      </c>
      <c r="DH127" s="1010"/>
      <c r="DI127" s="1010"/>
      <c r="DJ127" s="1010"/>
      <c r="DK127" s="1010"/>
      <c r="DL127" s="1010" t="s">
        <v>393</v>
      </c>
      <c r="DM127" s="1010"/>
      <c r="DN127" s="1010"/>
      <c r="DO127" s="1010"/>
      <c r="DP127" s="1010"/>
      <c r="DQ127" s="1010" t="s">
        <v>393</v>
      </c>
      <c r="DR127" s="1010"/>
      <c r="DS127" s="1010"/>
      <c r="DT127" s="1010"/>
      <c r="DU127" s="1010"/>
      <c r="DV127" s="1011" t="s">
        <v>439</v>
      </c>
      <c r="DW127" s="1011"/>
      <c r="DX127" s="1011"/>
      <c r="DY127" s="1011"/>
      <c r="DZ127" s="1012"/>
    </row>
    <row r="128" spans="1:130" s="246" customFormat="1" ht="26.25" customHeight="1" thickBot="1" x14ac:dyDescent="0.25">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294382</v>
      </c>
      <c r="AB128" s="1138"/>
      <c r="AC128" s="1138"/>
      <c r="AD128" s="1138"/>
      <c r="AE128" s="1139"/>
      <c r="AF128" s="1140">
        <v>284077</v>
      </c>
      <c r="AG128" s="1138"/>
      <c r="AH128" s="1138"/>
      <c r="AI128" s="1138"/>
      <c r="AJ128" s="1139"/>
      <c r="AK128" s="1140">
        <v>256749</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439</v>
      </c>
      <c r="BG128" s="1145"/>
      <c r="BH128" s="1145"/>
      <c r="BI128" s="1145"/>
      <c r="BJ128" s="1145"/>
      <c r="BK128" s="1145"/>
      <c r="BL128" s="1146"/>
      <c r="BM128" s="1144">
        <v>12.55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477</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18859221</v>
      </c>
      <c r="AB129" s="1049"/>
      <c r="AC129" s="1049"/>
      <c r="AD129" s="1049"/>
      <c r="AE129" s="1050"/>
      <c r="AF129" s="1051">
        <v>18825393</v>
      </c>
      <c r="AG129" s="1049"/>
      <c r="AH129" s="1049"/>
      <c r="AI129" s="1049"/>
      <c r="AJ129" s="1050"/>
      <c r="AK129" s="1051">
        <v>18773029</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129</v>
      </c>
      <c r="BG129" s="1159"/>
      <c r="BH129" s="1159"/>
      <c r="BI129" s="1159"/>
      <c r="BJ129" s="1159"/>
      <c r="BK129" s="1159"/>
      <c r="BL129" s="1160"/>
      <c r="BM129" s="1158">
        <v>17.55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3385457</v>
      </c>
      <c r="AB130" s="1049"/>
      <c r="AC130" s="1049"/>
      <c r="AD130" s="1049"/>
      <c r="AE130" s="1050"/>
      <c r="AF130" s="1051">
        <v>3303329</v>
      </c>
      <c r="AG130" s="1049"/>
      <c r="AH130" s="1049"/>
      <c r="AI130" s="1049"/>
      <c r="AJ130" s="1050"/>
      <c r="AK130" s="1051">
        <v>3189170</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13.4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15473764</v>
      </c>
      <c r="AB131" s="1074"/>
      <c r="AC131" s="1074"/>
      <c r="AD131" s="1074"/>
      <c r="AE131" s="1075"/>
      <c r="AF131" s="1073">
        <v>15522064</v>
      </c>
      <c r="AG131" s="1074"/>
      <c r="AH131" s="1074"/>
      <c r="AI131" s="1074"/>
      <c r="AJ131" s="1075"/>
      <c r="AK131" s="1073">
        <v>15583859</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v>126.7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12.24842902</v>
      </c>
      <c r="AB132" s="1190"/>
      <c r="AC132" s="1190"/>
      <c r="AD132" s="1190"/>
      <c r="AE132" s="1191"/>
      <c r="AF132" s="1192">
        <v>13.94509777</v>
      </c>
      <c r="AG132" s="1190"/>
      <c r="AH132" s="1190"/>
      <c r="AI132" s="1190"/>
      <c r="AJ132" s="1191"/>
      <c r="AK132" s="1192">
        <v>14.26563215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11.7</v>
      </c>
      <c r="AB133" s="1173"/>
      <c r="AC133" s="1173"/>
      <c r="AD133" s="1173"/>
      <c r="AE133" s="1174"/>
      <c r="AF133" s="1172">
        <v>12.8</v>
      </c>
      <c r="AG133" s="1173"/>
      <c r="AH133" s="1173"/>
      <c r="AI133" s="1173"/>
      <c r="AJ133" s="1174"/>
      <c r="AK133" s="1172">
        <v>13.4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3fLqT87W1noPLCZ2zo/oSIVp+YZIcs2Tkx00YA9dWDc5e1jw4ElZdZTfI1qK0p4Ww/AjL/dI9Q8Frn0jc1/PTA==" saltValue="IiBjqf68zrCrLkdYLDt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505</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yqna/MIlgOUL9gRlBy4zp7mrFiQydGbk76QfqX/Sre/3KwX5yh51vpJCwYiUoqm/finh19LCNXd7TCJmUW6H2A==" saltValue="0xEsTvabPwGIkGE2/RGg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m0o0V+SGtRWL9sKkTwBXE6uHQGQwefJ1NI8TZ4qsfchxLNEO6nAOOyUnkpvyXXcdgmynFRfIK4yXLQqaMd1rA==" saltValue="zqbDzC0pE43tjq0XKthAv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5434698</v>
      </c>
      <c r="AP9" s="312">
        <v>61000</v>
      </c>
      <c r="AQ9" s="313">
        <v>57145</v>
      </c>
      <c r="AR9" s="314">
        <v>6.7</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176451</v>
      </c>
      <c r="AP10" s="315">
        <v>1981</v>
      </c>
      <c r="AQ10" s="316">
        <v>3801</v>
      </c>
      <c r="AR10" s="317">
        <v>-47.9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816395</v>
      </c>
      <c r="AP11" s="315">
        <v>9163</v>
      </c>
      <c r="AQ11" s="316">
        <v>6723</v>
      </c>
      <c r="AR11" s="317">
        <v>36.299999999999997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v>291062</v>
      </c>
      <c r="AP12" s="315">
        <v>3267</v>
      </c>
      <c r="AQ12" s="316">
        <v>959</v>
      </c>
      <c r="AR12" s="317">
        <v>240.7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518</v>
      </c>
      <c r="AP13" s="315" t="s">
        <v>518</v>
      </c>
      <c r="AQ13" s="316">
        <v>1</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223238</v>
      </c>
      <c r="AP14" s="315">
        <v>2506</v>
      </c>
      <c r="AQ14" s="316">
        <v>2728</v>
      </c>
      <c r="AR14" s="317">
        <v>-8.1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248860</v>
      </c>
      <c r="AP15" s="315">
        <v>2793</v>
      </c>
      <c r="AQ15" s="316">
        <v>1349</v>
      </c>
      <c r="AR15" s="317">
        <v>107</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-456927</v>
      </c>
      <c r="AP16" s="315">
        <v>-5129</v>
      </c>
      <c r="AQ16" s="316">
        <v>-4270</v>
      </c>
      <c r="AR16" s="317">
        <v>20.100000000000001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6733777</v>
      </c>
      <c r="AP17" s="315">
        <v>75581</v>
      </c>
      <c r="AQ17" s="316">
        <v>68438</v>
      </c>
      <c r="AR17" s="317">
        <v>10.4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6.23</v>
      </c>
      <c r="AP21" s="328">
        <v>6.23</v>
      </c>
      <c r="AQ21" s="329">
        <v>0</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99.1</v>
      </c>
      <c r="AP22" s="333">
        <v>98.5</v>
      </c>
      <c r="AQ22" s="334">
        <v>0.6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4349912</v>
      </c>
      <c r="AP32" s="342">
        <v>48824</v>
      </c>
      <c r="AQ32" s="343">
        <v>33979</v>
      </c>
      <c r="AR32" s="344">
        <v>43.7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518</v>
      </c>
      <c r="AP34" s="342" t="s">
        <v>518</v>
      </c>
      <c r="AQ34" s="343">
        <v>15</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1231445</v>
      </c>
      <c r="AP35" s="342">
        <v>13822</v>
      </c>
      <c r="AQ35" s="343">
        <v>9031</v>
      </c>
      <c r="AR35" s="344">
        <v>53.1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87698</v>
      </c>
      <c r="AP36" s="342">
        <v>984</v>
      </c>
      <c r="AQ36" s="343">
        <v>1893</v>
      </c>
      <c r="AR36" s="344">
        <v>-48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t="s">
        <v>518</v>
      </c>
      <c r="AP37" s="342" t="s">
        <v>518</v>
      </c>
      <c r="AQ37" s="343">
        <v>1352</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t="s">
        <v>518</v>
      </c>
      <c r="AP38" s="345" t="s">
        <v>518</v>
      </c>
      <c r="AQ38" s="346">
        <v>1</v>
      </c>
      <c r="AR38" s="334" t="s">
        <v>518</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-256749</v>
      </c>
      <c r="AP39" s="342">
        <v>-2882</v>
      </c>
      <c r="AQ39" s="343">
        <v>-6634</v>
      </c>
      <c r="AR39" s="344">
        <v>-56.6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-3189170</v>
      </c>
      <c r="AP40" s="342">
        <v>-35796</v>
      </c>
      <c r="AQ40" s="343">
        <v>-28305</v>
      </c>
      <c r="AR40" s="344">
        <v>26.5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2223136</v>
      </c>
      <c r="AP41" s="342">
        <v>24953</v>
      </c>
      <c r="AQ41" s="343">
        <v>11332</v>
      </c>
      <c r="AR41" s="344">
        <v>120.2</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7095539</v>
      </c>
      <c r="AN51" s="364">
        <v>77506</v>
      </c>
      <c r="AO51" s="365">
        <v>35.1</v>
      </c>
      <c r="AP51" s="366">
        <v>66255</v>
      </c>
      <c r="AQ51" s="367">
        <v>3.6</v>
      </c>
      <c r="AR51" s="368">
        <v>31.5</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3439746</v>
      </c>
      <c r="AN52" s="372">
        <v>37573</v>
      </c>
      <c r="AO52" s="373">
        <v>80.099999999999994</v>
      </c>
      <c r="AP52" s="374">
        <v>31822</v>
      </c>
      <c r="AQ52" s="375">
        <v>8.8000000000000007</v>
      </c>
      <c r="AR52" s="376">
        <v>71.3</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4585367</v>
      </c>
      <c r="AN53" s="364">
        <v>50427</v>
      </c>
      <c r="AO53" s="365">
        <v>-34.9</v>
      </c>
      <c r="AP53" s="366">
        <v>92247</v>
      </c>
      <c r="AQ53" s="367">
        <v>39.200000000000003</v>
      </c>
      <c r="AR53" s="368">
        <v>-74.099999999999994</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1798293</v>
      </c>
      <c r="AN54" s="372">
        <v>19776</v>
      </c>
      <c r="AO54" s="373">
        <v>-47.4</v>
      </c>
      <c r="AP54" s="374">
        <v>37204</v>
      </c>
      <c r="AQ54" s="375">
        <v>16.899999999999999</v>
      </c>
      <c r="AR54" s="376">
        <v>-64.3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2682874</v>
      </c>
      <c r="AN55" s="364">
        <v>29683</v>
      </c>
      <c r="AO55" s="365">
        <v>-41.1</v>
      </c>
      <c r="AP55" s="366">
        <v>44504</v>
      </c>
      <c r="AQ55" s="367">
        <v>-51.8</v>
      </c>
      <c r="AR55" s="368">
        <v>10.7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1267859</v>
      </c>
      <c r="AN56" s="372">
        <v>14027</v>
      </c>
      <c r="AO56" s="373">
        <v>-29.1</v>
      </c>
      <c r="AP56" s="374">
        <v>25876</v>
      </c>
      <c r="AQ56" s="375">
        <v>-30.4</v>
      </c>
      <c r="AR56" s="376">
        <v>1.3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5668998</v>
      </c>
      <c r="AN57" s="364">
        <v>63141</v>
      </c>
      <c r="AO57" s="365">
        <v>112.7</v>
      </c>
      <c r="AP57" s="366">
        <v>47820</v>
      </c>
      <c r="AQ57" s="367">
        <v>7.5</v>
      </c>
      <c r="AR57" s="368">
        <v>105.2</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3009923</v>
      </c>
      <c r="AN58" s="372">
        <v>33524</v>
      </c>
      <c r="AO58" s="373">
        <v>139</v>
      </c>
      <c r="AP58" s="374">
        <v>25855</v>
      </c>
      <c r="AQ58" s="375">
        <v>-0.1</v>
      </c>
      <c r="AR58" s="376">
        <v>139.1</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2908165</v>
      </c>
      <c r="AN59" s="364">
        <v>32642</v>
      </c>
      <c r="AO59" s="365">
        <v>-48.3</v>
      </c>
      <c r="AP59" s="366">
        <v>41934</v>
      </c>
      <c r="AQ59" s="367">
        <v>-12.3</v>
      </c>
      <c r="AR59" s="368">
        <v>-36</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1264965</v>
      </c>
      <c r="AN60" s="372">
        <v>14198</v>
      </c>
      <c r="AO60" s="373">
        <v>-57.6</v>
      </c>
      <c r="AP60" s="374">
        <v>23352</v>
      </c>
      <c r="AQ60" s="375">
        <v>-9.6999999999999993</v>
      </c>
      <c r="AR60" s="376">
        <v>-47.9</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4588189</v>
      </c>
      <c r="AN61" s="379">
        <v>50680</v>
      </c>
      <c r="AO61" s="380">
        <v>4.7</v>
      </c>
      <c r="AP61" s="381">
        <v>58552</v>
      </c>
      <c r="AQ61" s="382">
        <v>-2.8</v>
      </c>
      <c r="AR61" s="368">
        <v>7.5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2156157</v>
      </c>
      <c r="AN62" s="372">
        <v>23820</v>
      </c>
      <c r="AO62" s="373">
        <v>17</v>
      </c>
      <c r="AP62" s="374">
        <v>28822</v>
      </c>
      <c r="AQ62" s="375">
        <v>-2.9</v>
      </c>
      <c r="AR62" s="376">
        <v>19.899999999999999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lEDGjOMuTu4BgnLCoejzQANLdBlinCYrzkb3GjY8WLE4gTm7h2v0+1hNk4HZLG5kwyIsAOy3kmEAeWVefbxCGw==" saltValue="Y2YmDYnYGSsd7Ya/qXQ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tlc2BRfGl/yQ36Ex8zxyC+4URr+w91FMvTCZpit5xiOk2mhIXnxiuCOA6RcyqXtD4re/GuRO/Pc1uXN/Db2g==" saltValue="UouP2vHwEzG1k4VWJPXX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j+rmC54aH6lvwQaz9X+A0i5YGY6dDk2pcCAgUON18tqw5GJkc/4DFDBtJoXCa3qjSOZvin9J1kH05ePi52q8Q==" saltValue="ZAWM2+OLvPR1RZUTVnOw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232" t="s">
        <v>3</v>
      </c>
      <c r="D47" s="1232"/>
      <c r="E47" s="1233"/>
      <c r="F47" s="11">
        <v>13.78</v>
      </c>
      <c r="G47" s="12">
        <v>11.77</v>
      </c>
      <c r="H47" s="12">
        <v>9.26</v>
      </c>
      <c r="I47" s="12">
        <v>7.63</v>
      </c>
      <c r="J47" s="13">
        <v>6.33</v>
      </c>
    </row>
    <row r="48" spans="2:10" ht="57.75" customHeight="1" x14ac:dyDescent="0.2">
      <c r="B48" s="14"/>
      <c r="C48" s="1234" t="s">
        <v>4</v>
      </c>
      <c r="D48" s="1234"/>
      <c r="E48" s="1235"/>
      <c r="F48" s="15">
        <v>2.09</v>
      </c>
      <c r="G48" s="16">
        <v>2.1800000000000002</v>
      </c>
      <c r="H48" s="16">
        <v>2.31</v>
      </c>
      <c r="I48" s="16">
        <v>2.06</v>
      </c>
      <c r="J48" s="17">
        <v>2.98</v>
      </c>
    </row>
    <row r="49" spans="2:10" ht="57.75" customHeight="1" thickBot="1" x14ac:dyDescent="0.25">
      <c r="B49" s="18"/>
      <c r="C49" s="1236" t="s">
        <v>5</v>
      </c>
      <c r="D49" s="1236"/>
      <c r="E49" s="1237"/>
      <c r="F49" s="19" t="s">
        <v>564</v>
      </c>
      <c r="G49" s="20" t="s">
        <v>565</v>
      </c>
      <c r="H49" s="20" t="s">
        <v>566</v>
      </c>
      <c r="I49" s="20" t="s">
        <v>567</v>
      </c>
      <c r="J49" s="21" t="s">
        <v>568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zKpHSmXSvxZFV777ARugui9zDxj+I0gVTLa3LM6zMaJ0E9LRTAn//d0irl/Mx8QLpkpw0qA8VxhpdXrkC7syA==" saltValue="/kH//AGyVj45e8rKHfO3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石野　喬之</dc:creator>
  <cp:lastModifiedBy> </cp:lastModifiedBy>
  <dcterms:created xsi:type="dcterms:W3CDTF">2020-03-16T10:22:03Z</dcterms:created>
  <dcterms:modified xsi:type="dcterms:W3CDTF">2020-10-26T04:36:02Z</dcterms:modified>
</cp:coreProperties>
</file>