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5817D785-58DB-4D6B-82C8-76AD7E7E9370}" xr6:coauthVersionLast="36" xr6:coauthVersionMax="36" xr10:uidLastSave="{00000000-0000-0000-0000-000000000000}"/>
  <bookViews>
    <workbookView xWindow="12000" yWindow="20" windowWidth="8430" windowHeight="8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U34" i="10"/>
  <c r="U35" i="10" s="1"/>
  <c r="U36" i="10" s="1"/>
  <c r="C34" i="10"/>
  <c r="AM34" i="10" l="1"/>
  <c r="AM35" i="10" s="1"/>
  <c r="BE34" i="10"/>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<sst xmlns="http://schemas.openxmlformats.org/spreadsheetml/2006/main" count="1125" uniqueCount="614">
  <si>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</si>
  <si>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</si>
  <si>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</si>
  <si>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</si>
  <si>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</si>
  <si>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</si>
  <si>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</si>
  <si>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</si>
  <si>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</si>
  <si>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</si>
  <si>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</si>
  <si>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</si>
  <si>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</si>
  <si>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</si>
  <si>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</si>
  <si>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</si>
  <si>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</si>
  <si>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</si>
  <si>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</si>
  <si>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</si>
  <si>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</si>
  <si>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</si>
  <si>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</si>
  <si>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</si>
  <si>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</si>
  <si>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</si>
  <si>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</si>
  <si>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</si>
  <si>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</si>
  <si>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</si>
  <si>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</si>
  <si>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</si>
  <si>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</si>
  <si>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</si>
  <si>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</si>
  <si>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</si>
  <si>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</si>
  <si>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</si>
  <si>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</si>
  <si>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</si>
  <si>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</si>
  <si>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</si>
  <si>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</si>
  <si>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</si>
  <si>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</si>
  <si>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</si>
  <si>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</si>
  <si>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</si>
  <si>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</si>
  <si>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</si>
  <si>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</si>
  <si>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</si>
  <si>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</si>
  <si>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</si>
  <si>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</si>
  <si>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</si>
  <si>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</si>
  <si>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</si>
  <si>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</si>
  <si>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</si>
  <si>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</si>
  <si>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</si>
  <si>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</si>
  <si>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</si>
  <si>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</si>
  <si>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</si>
  <si>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</si>
  <si>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</si>
  <si>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</si>
  <si>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</si>
  <si>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</si>
  <si>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</si>
  <si>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</si>
  <si>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</si>
  <si>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</si>
  <si>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</si>
  <si>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</si>
  <si>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</si>
  <si>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</si>
  <si>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</si>
  <si>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</si>
  <si>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</si>
  <si>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</si>
  <si>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</si>
  <si>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</si>
  <si>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</si>
  <si>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</si>
  <si>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</si>
  <si>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</si>
  <si>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</si>
  <si>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</si>
  <si>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</si>
  <si>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</si>
  <si>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</si>
  <si>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</si>
  <si>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</si>
  <si>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</si>
  <si>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</si>
  <si>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</si>
  <si>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</si>
  <si>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</si>
  <si>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</si>
  <si>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</si>
  <si>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</si>
  <si>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</si>
  <si>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</si>
  <si>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</si>
  <si>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</si>
  <si>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</si>
  <si>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</si>
  <si>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</si>
  <si>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</si>
  <si>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</si>
  <si>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</si>
  <si>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</si>
  <si>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</si>
  <si>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</si>
  <si>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</si>
  <si>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</si>
  <si>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</si>
  <si>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</si>
  <si>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</si>
  <si>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</si>
  <si>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</si>
  <si>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</si>
  <si>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</si>
  <si>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</si>
  <si>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</si>
  <si>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</si>
  <si>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</si>
  <si>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</si>
  <si>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</si>
  <si>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</si>
  <si>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</si>
  <si>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</si>
  <si>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</si>
  <si>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</si>
  <si>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</si>
  <si>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</si>
  <si>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</si>
  <si>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</si>
  <si>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</si>
  <si>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</si>
  <si>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</si>
  <si>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</si>
  <si>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</si>
  <si>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</si>
  <si>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</si>
  <si>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</si>
  <si>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</si>
  <si>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</si>
  <si>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</si>
  <si>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</si>
  <si>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</si>
  <si>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</si>
  <si>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</si>
  <si>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</si>
  <si>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</si>
  <si>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</si>
  <si>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</si>
  <si>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</si>
  <si>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</si>
  <si>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</si>
  <si>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</si>
  <si>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</si>
  <si>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</si>
  <si>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</si>
  <si>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</si>
  <si>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</si>
  <si>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</si>
  <si>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</si>
  <si>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</si>
  <si>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</si>
  <si>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</si>
  <si>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</si>
  <si>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</si>
  <si>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</si>
  <si>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</si>
  <si>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</si>
  <si>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</si>
  <si>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</si>
  <si>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</si>
  <si>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</si>
  <si>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</si>
  <si>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</si>
  <si>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</si>
  <si>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</si>
  <si>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</si>
  <si>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</si>
  <si>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</si>
  <si>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</si>
  <si>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</si>
  <si>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</si>
  <si>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</si>
  <si>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</si>
  <si>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</si>
  <si>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</si>
  <si>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</si>
  <si>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</si>
  <si>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</si>
  <si>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</si>
  <si>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</si>
  <si>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</si>
  <si>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</si>
  <si>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</si>
  <si>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</si>
  <si>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</si>
  <si>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</si>
  <si>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</si>
  <si>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</si>
  <si>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</si>
  <si>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</si>
  <si>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</si>
  <si>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京都府城陽市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</si>
  <si>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</si>
  <si>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</si>
  <si>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</si>
  <si>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</si>
  <si>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</si>
  <si>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</si>
  <si>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</si>
  <si>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</si>
  <si>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</si>
  <si>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</si>
  <si>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</si>
  <si>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</si>
  <si>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</si>
  <si>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</si>
  <si>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</si>
  <si>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</si>
  <si>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</si>
  <si>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</si>
  <si>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</si>
  <si>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</si>
  <si>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</si>
  <si>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</si>
  <si>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</si>
  <si>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</si>
  <si>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</si>
  <si>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</si>
  <si>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</si>
  <si>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</si>
  <si>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</si>
  <si>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</si>
  <si>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</si>
  <si>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</si>
  <si>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</si>
  <si>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</si>
  <si>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</si>
  <si>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</si>
  <si>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</si>
  <si>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</si>
  <si>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</si>
  <si>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</si>
  <si>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</si>
  <si>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</si>
  <si>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</si>
  <si>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</si>
  <si>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</si>
  <si>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</si>
  <si>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</si>
  <si>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</si>
  <si>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</si>
  <si>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</si>
  <si>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</si>
  <si>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</si>
  <si>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</si>
  <si>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</si>
  <si>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</si>
  <si>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</si>
  <si>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</si>
  <si>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</si>
  <si>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</si>
  <si>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</si>
  <si>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</si>
  <si>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</si>
  <si>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</si>
  <si>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</si>
  <si>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</si>
  <si>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</si>
  <si>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</si>
  <si>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</si>
  <si>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</si>
  <si>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</si>
  <si>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</si>
  <si>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</si>
  <si>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</si>
  <si>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</si>
  <si>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</si>
  <si>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</si>
  <si>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</si>
  <si>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</si>
  <si>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</si>
  <si>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</si>
  <si>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</si>
  <si>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</si>
  <si>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</si>
  <si>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</si>
  <si>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</si>
  <si>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</si>
  <si>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</si>
  <si>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</si>
  <si>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</si>
  <si>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</si>
  <si>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</si>
  <si>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</si>
  <si>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</si>
  <si>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</si>
  <si>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</si>
  <si>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</si>
  <si>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</si>
  <si>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</si>
  <si>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</si>
  <si>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</si>
  <si>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</si>
  <si>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</si>
  <si>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</si>
  <si>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</si>
  <si>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</si>
  <si>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</si>
  <si>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</si>
  <si>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</si>
  <si>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</si>
  <si>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</si>
  <si>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</si>
  <si>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</si>
  <si>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</si>
  <si>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</si>
  <si>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</si>
  <si>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</si>
  <si>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</si>
  <si>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</si>
  <si>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</si>
  <si>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</si>
  <si>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</si>
  <si>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</si>
  <si>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</si>
  <si>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</si>
  <si>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</si>
  <si>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</si>
  <si>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</si>
  <si>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</si>
  <si>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</si>
  <si>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</si>
  <si>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</si>
  <si>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</si>
  <si>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</si>
  <si>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</si>
  <si>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</si>
  <si>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</si>
  <si>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</si>
  <si>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</si>
  <si>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</si>
  <si>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</si>
  <si>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</si>
  <si>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</si>
  <si>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</si>
  <si>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</si>
  <si>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</si>
  <si>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</si>
  <si>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</si>
  <si>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</si>
  <si>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京都府城陽市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</si>
  <si>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</si>
  <si>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</si>
  <si>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</si>
  <si>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</si>
  <si>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</si>
  <si>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</si>
  <si>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</si>
  <si>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</si>
  <si>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</si>
  <si>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</si>
  <si>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</si>
  <si>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</si>
  <si>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</si>
  <si>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</si>
  <si>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</si>
  <si>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</si>
  <si>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</si>
  <si>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</si>
  <si>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</si>
  <si>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</si>
  <si>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</si>
  <si>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</si>
  <si>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</si>
  <si>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</si>
  <si>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</si>
  <si>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</si>
  <si>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</si>
  <si>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</si>
  <si>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</si>
  <si>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</si>
  <si>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</si>
  <si>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</si>
  <si>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</si>
  <si>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</si>
  <si>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</si>
  <si>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</si>
  <si>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</si>
  <si>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</si>
  <si>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</si>
  <si>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</si>
  <si>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久世荒内・寺田塚本地区土地区画整理事業特別会計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</si>
  <si>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</si>
  <si>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</si>
  <si>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</si>
  <si>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</si>
  <si>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</si>
  <si>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</si>
  <si>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</si>
  <si>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</si>
  <si>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</si>
  <si>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</si>
  <si>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</si>
  <si>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</si>
  <si>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</si>
  <si>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</si>
  <si>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</si>
  <si>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</si>
  <si>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</si>
  <si>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</si>
  <si>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</si>
  <si>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</si>
  <si>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</si>
  <si>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</si>
  <si>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</si>
  <si>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</si>
  <si>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</si>
  <si>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</si>
  <si>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</si>
  <si>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</si>
  <si>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</si>
  <si>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</si>
  <si>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</si>
  <si>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</si>
  <si>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</si>
  <si>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</si>
  <si>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</si>
  <si>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</si>
  <si>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</si>
  <si>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</si>
  <si>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</si>
  <si>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</si>
  <si>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</si>
  <si>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</si>
  <si>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</si>
  <si>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</si>
  <si>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</si>
  <si>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</si>
  <si>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</si>
  <si>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</si>
  <si>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</si>
  <si>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</si>
  <si>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</si>
  <si>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</si>
  <si>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</si>
  <si>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</si>
  <si>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</si>
  <si>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</si>
  <si>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</si>
  <si>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</si>
  <si>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</si>
  <si>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</si>
  <si>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</si>
  <si>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</si>
  <si>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</si>
  <si>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</si>
  <si>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</si>
  <si>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</si>
  <si>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久世荒内・寺田塚本地区土地区画整理事業特別会計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</si>
  <si>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</si>
  <si>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</si>
  <si>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</si>
  <si>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</si>
  <si>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</si>
  <si>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</si>
  <si>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</si>
  <si>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</si>
  <si>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</si>
  <si>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</si>
  <si>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</si>
  <si>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</si>
  <si>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</si>
  <si>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</si>
  <si>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</si>
  <si>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</si>
  <si>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</si>
  <si>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</si>
  <si>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</si>
  <si>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</si>
  <si>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</si>
  <si>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</si>
  <si>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</si>
  <si>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</si>
  <si>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</si>
  <si>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</si>
  <si>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</si>
  <si>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</si>
  <si>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</si>
  <si>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</si>
  <si>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</si>
  <si>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</si>
  <si>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</si>
  <si>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</si>
  <si>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</si>
  <si>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</si>
  <si>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</si>
  <si>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</si>
  <si>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</si>
  <si>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</si>
  <si>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</si>
  <si>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</si>
  <si>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</si>
  <si>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</si>
  <si>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</si>
  <si>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</si>
  <si>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</si>
  <si>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</si>
  <si>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</si>
  <si>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</si>
  <si>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</si>
  <si>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</si>
  <si>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</si>
  <si>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</si>
  <si>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</si>
  <si>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</si>
  <si>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</si>
  <si>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</si>
  <si>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</si>
  <si>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</si>
  <si>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</si>
  <si>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</si>
  <si>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</si>
  <si>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</si>
  <si>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</si>
  <si>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</si>
  <si>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</si>
  <si>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</si>
  <si>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</si>
  <si>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</si>
  <si>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</si>
  <si>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</si>
  <si>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</si>
  <si>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</si>
  <si>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</si>
  <si>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</si>
  <si>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</si>
  <si>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</si>
  <si>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</si>
  <si>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</si>
  <si>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</si>
  <si>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</si>
  <si>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</si>
  <si>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</si>
  <si>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</si>
  <si>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</si>
  <si>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</si>
  <si>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</si>
  <si>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</si>
  <si>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</si>
  <si>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</si>
  <si>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</si>
  <si>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</si>
  <si>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</si>
  <si>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</si>
  <si>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1.83</t>
  </si>
  <si>
    <t>▲ 39.99</t>
  </si>
  <si>
    <t>水道事業会計</t>
  </si>
  <si>
    <t>介護保険事業特別会計</t>
  </si>
  <si>
    <t>国民健康保険事業特別会計</t>
  </si>
  <si>
    <t>一般会計</t>
  </si>
  <si>
    <t>後期高齢者医療特別会計</t>
  </si>
  <si>
    <t>公共下水道事業会計</t>
  </si>
  <si>
    <t>▲ 0.48</t>
  </si>
  <si>
    <t>久世荒内・寺田塚本地区土地区画整理事業特別会計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</si>
  <si>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</si>
  <si>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</si>
  <si>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</si>
  <si>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</si>
  <si>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</si>
  <si>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</si>
  <si>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</si>
  <si>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</si>
  <si>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</si>
  <si>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城南衛生管理組合（一般会計）</t>
  </si>
  <si>
    <t>京都府後期高齢者医療広域連合（一般会計）</t>
  </si>
  <si>
    <t>京都府後期高齢者医療広域連合（特別会計）</t>
  </si>
  <si>
    <t>淀川・木津川水防事務組合（一般会計）</t>
  </si>
  <si>
    <t>京都府自治会館管理組合（一般会計）</t>
  </si>
  <si>
    <t>京都地方税機構（一般会計）</t>
  </si>
  <si>
    <t>城陽市民余暇活動センター</t>
  </si>
  <si>
    <t>サンガタウン城陽</t>
  </si>
  <si>
    <t>○</t>
    <phoneticPr fontId="2"/>
  </si>
  <si>
    <t>城南土地開発公社</t>
  </si>
  <si>
    <t>城陽山砂利採取地整備公社</t>
  </si>
  <si>
    <t>-</t>
    <phoneticPr fontId="2"/>
  </si>
  <si>
    <t>未来まちづくり基金</t>
    <rPh sb="0" eb="2">
      <t>ミライ</t>
    </rPh>
    <rPh sb="7" eb="9">
      <t>キキン</t>
    </rPh>
    <phoneticPr fontId="2"/>
  </si>
  <si>
    <t>山砂利採取跡地及び周辺公共施設整備基金</t>
    <rPh sb="0" eb="1">
      <t>ヤマ</t>
    </rPh>
    <rPh sb="1" eb="3">
      <t>ジャリ</t>
    </rPh>
    <rPh sb="3" eb="5">
      <t>サイシュ</t>
    </rPh>
    <rPh sb="5" eb="7">
      <t>アトチ</t>
    </rPh>
    <rPh sb="7" eb="8">
      <t>オヨ</t>
    </rPh>
    <rPh sb="9" eb="11">
      <t>シュウヘン</t>
    </rPh>
    <rPh sb="11" eb="13">
      <t>コウキョウ</t>
    </rPh>
    <rPh sb="13" eb="15">
      <t>シセツ</t>
    </rPh>
    <rPh sb="15" eb="17">
      <t>セイビ</t>
    </rPh>
    <rPh sb="17" eb="19">
      <t>キキン</t>
    </rPh>
    <phoneticPr fontId="2"/>
  </si>
  <si>
    <t>職員退職手当基金</t>
    <rPh sb="0" eb="2">
      <t>ショクイン</t>
    </rPh>
    <rPh sb="2" eb="4">
      <t>タイショク</t>
    </rPh>
    <rPh sb="4" eb="6">
      <t>テアテ</t>
    </rPh>
    <rPh sb="6" eb="8">
      <t>キキン</t>
    </rPh>
    <phoneticPr fontId="2"/>
  </si>
  <si>
    <t>公共施設建設基金</t>
    <rPh sb="0" eb="2">
      <t>コウキョウ</t>
    </rPh>
    <rPh sb="2" eb="4">
      <t>シセツ</t>
    </rPh>
    <rPh sb="4" eb="6">
      <t>ケンセツ</t>
    </rPh>
    <rPh sb="6" eb="8">
      <t>キキン</t>
    </rPh>
    <phoneticPr fontId="2"/>
  </si>
  <si>
    <t>ふるさと城陽応援基金</t>
    <rPh sb="4" eb="6">
      <t>ジョウヨウ</t>
    </rPh>
    <rPh sb="6" eb="8">
      <t>オウエン</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</si>
  <si>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</si>
  <si>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</si>
  <si>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</si>
  <si>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における将来負担比率については、土地開発公社において先行取得した公共用地の買い戻し等により、前年度と比較すると将来負担額が減少しているものの、平成29年度に実施した文化パルク城陽のセール・アンド・リースバックによる当該施設の借上料を債務負担行為設定したこと等により、平成28年度以前と比較すると増加しています。
　有形固定資産減価償却率については、新規の有形固定資産が少なく、老朽化した施設が多いため上昇傾向にあり、今後は施設更新計画の見直し等、対応に努めます。</t>
    <rPh sb="1" eb="3">
      <t>ヘイセイ</t>
    </rPh>
    <rPh sb="5" eb="7">
      <t>ネンド</t>
    </rPh>
    <rPh sb="11" eb="13">
      <t>ショウライ</t>
    </rPh>
    <rPh sb="13" eb="15">
      <t>フタン</t>
    </rPh>
    <rPh sb="15" eb="17">
      <t>ヒリツ</t>
    </rPh>
    <rPh sb="23" eb="25">
      <t>トチ</t>
    </rPh>
    <rPh sb="25" eb="27">
      <t>カイハツ</t>
    </rPh>
    <rPh sb="27" eb="29">
      <t>コウシャ</t>
    </rPh>
    <rPh sb="33" eb="35">
      <t>センコウ</t>
    </rPh>
    <rPh sb="35" eb="37">
      <t>シュトク</t>
    </rPh>
    <rPh sb="39" eb="41">
      <t>コウキョウ</t>
    </rPh>
    <rPh sb="41" eb="43">
      <t>ヨウチ</t>
    </rPh>
    <rPh sb="44" eb="45">
      <t>カ</t>
    </rPh>
    <rPh sb="46" eb="47">
      <t>モド</t>
    </rPh>
    <rPh sb="48" eb="49">
      <t>トウ</t>
    </rPh>
    <rPh sb="53" eb="56">
      <t>ゼンネンド</t>
    </rPh>
    <rPh sb="57" eb="59">
      <t>ヒカク</t>
    </rPh>
    <rPh sb="62" eb="64">
      <t>ショウライ</t>
    </rPh>
    <rPh sb="64" eb="66">
      <t>フタン</t>
    </rPh>
    <rPh sb="66" eb="67">
      <t>ガク</t>
    </rPh>
    <rPh sb="68" eb="70">
      <t>ゲンショウ</t>
    </rPh>
    <rPh sb="78" eb="80">
      <t>ヘイセイ</t>
    </rPh>
    <rPh sb="82" eb="84">
      <t>ネンド</t>
    </rPh>
    <rPh sb="85" eb="87">
      <t>ジッシ</t>
    </rPh>
    <rPh sb="89" eb="91">
      <t>ブンカ</t>
    </rPh>
    <rPh sb="94" eb="96">
      <t>ジョウヨウ</t>
    </rPh>
    <rPh sb="114" eb="116">
      <t>トウガイ</t>
    </rPh>
    <rPh sb="116" eb="118">
      <t>シセツ</t>
    </rPh>
    <rPh sb="154" eb="156">
      <t>ゾウカ</t>
    </rPh>
    <rPh sb="164" eb="166">
      <t>ユウケイ</t>
    </rPh>
    <rPh sb="166" eb="168">
      <t>コテイ</t>
    </rPh>
    <rPh sb="168" eb="170">
      <t>シサン</t>
    </rPh>
    <rPh sb="170" eb="172">
      <t>ゲンカ</t>
    </rPh>
    <rPh sb="172" eb="174">
      <t>ショウキャク</t>
    </rPh>
    <rPh sb="174" eb="175">
      <t>リツ</t>
    </rPh>
    <rPh sb="181" eb="183">
      <t>シンキ</t>
    </rPh>
    <rPh sb="184" eb="186">
      <t>ユウケイ</t>
    </rPh>
    <rPh sb="186" eb="188">
      <t>コテイ</t>
    </rPh>
    <rPh sb="188" eb="190">
      <t>シサン</t>
    </rPh>
    <rPh sb="191" eb="192">
      <t>スク</t>
    </rPh>
    <rPh sb="195" eb="198">
      <t>ロウキュウカ</t>
    </rPh>
    <rPh sb="200" eb="202">
      <t>シセツ</t>
    </rPh>
    <rPh sb="203" eb="204">
      <t>オオ</t>
    </rPh>
    <rPh sb="207" eb="209">
      <t>ジョウショウ</t>
    </rPh>
    <rPh sb="209" eb="211">
      <t>ケイコウ</t>
    </rPh>
    <rPh sb="215" eb="217">
      <t>コンゴ</t>
    </rPh>
    <rPh sb="218" eb="220">
      <t>シセツ</t>
    </rPh>
    <rPh sb="220" eb="222">
      <t>コウシン</t>
    </rPh>
    <rPh sb="222" eb="224">
      <t>ケイカク</t>
    </rPh>
    <rPh sb="225" eb="227">
      <t>ミナオ</t>
    </rPh>
    <rPh sb="228" eb="229">
      <t>トウ</t>
    </rPh>
    <rPh sb="230" eb="232">
      <t>タイオウ</t>
    </rPh>
    <rPh sb="233" eb="23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</si>
  <si>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</si>
  <si>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</si>
  <si>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</si>
  <si>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</si>
  <si>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</si>
  <si>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</si>
  <si>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将来負担比率、実質公債費比率とも類似団体と比較して高い状態が続いています。
　平成30年度における将来負担比率については、土地開発公社において先行取得した公共用地の買い戻し等により、前年度と比較すると将来負担額が減少しているものの、平成29年度に実施した文化パルク城陽のセール・アンド・リースバックによる当該施設の借上料を債務負担行為設定したこと等により、平成28年度以前と比較すると増加しています。また、借入利率の低下による元利償還金の減少等に伴い、実質公債費比率については良化していますが、今後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t>
    <rPh sb="40" eb="42">
      <t>ヘイセイ</t>
    </rPh>
    <rPh sb="44" eb="46">
      <t>ネンド</t>
    </rPh>
    <rPh sb="50" eb="52">
      <t>ショウライ</t>
    </rPh>
    <rPh sb="52" eb="54">
      <t>フタン</t>
    </rPh>
    <rPh sb="54" eb="56">
      <t>ヒリツ</t>
    </rPh>
    <rPh sb="193" eb="195">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</si>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</sst>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DA8C4F5-973F-4488-A28A-CAD39767290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9185-4A08-AD03-53529FDF50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22583</c:v>
                </c:pt>
                <c:pt idx="1">
                  <c:v>37573</c:v>
                </c:pt>
                <c:pt idx="2">
                  <c:v>50294</c:v>
                </c:pt>
                <c:pt idx="3">
                  <c:v>62174</c:v>
                </c:pt>
                <c:pt idx="4">
                  <c:v>78211</c:v>
                </c:pt>
              </c:numCache>
            </c:numRef>
          </c:val>
          <c:smooth val="0"/>
          <c:extLst>
            <c:ext xmlns:c16="http://schemas.microsoft.com/office/drawing/2014/chart" uri="{C3380CC4-5D6E-409C-BE32-E72D297353CC}">
              <c16:uniqueId val="{00000001-9185-4A08-AD03-53529FDF5071}"/>
            </c:ext>
          </c:extLst>
        </c:ser>
        <c:dLbls>
          <c:showLegendKey val="0"/>
          <c:showVal val="0"/>
          <c:showCatName val="0"/>
          <c:showSerName val="0"/>
          <c:showPercent val="0"/>
          <c:showBubbleSize val="0"/>
        </c:dLbls>
        <c:marker val="1"/>
        <c:smooth val="0"/>
        <c:axId val="203995392"/>
        <c:axId val="204001664"/>
      </c:lineChart>
      <c:catAx>
        <c:axId val="20399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001664"/>
        <c:crosses val="autoZero"/>
        <c:auto val="1"/>
        <c:lblAlgn val="ctr"/>
        <c:lblOffset val="100"/>
        <c:tickLblSkip val="1"/>
        <c:tickMarkSkip val="1"/>
        <c:noMultiLvlLbl val="0"/>
      </c:catAx>
      <c:valAx>
        <c:axId val="2040016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99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0.15</c:v>
                </c:pt>
                <c:pt idx="1">
                  <c:v>0.16</c:v>
                </c:pt>
                <c:pt idx="2">
                  <c:v>0.13</c:v>
                </c:pt>
                <c:pt idx="3">
                  <c:v>0.15</c:v>
                </c:pt>
                <c:pt idx="4">
                  <c:v>0.43</c:v>
                </c:pt>
              </c:numCache>
            </c:numRef>
          </c:val>
          <c:extLst>
            <c:ext xmlns:c16="http://schemas.microsoft.com/office/drawing/2014/chart" uri="{C3380CC4-5D6E-409C-BE32-E72D297353CC}">
              <c16:uniqueId val="{00000000-4395-4507-952B-E49B90A90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1.79</c:v>
                </c:pt>
                <c:pt idx="1">
                  <c:v>3.21</c:v>
                </c:pt>
                <c:pt idx="2">
                  <c:v>1.43</c:v>
                </c:pt>
                <c:pt idx="3">
                  <c:v>45.1</c:v>
                </c:pt>
                <c:pt idx="4">
                  <c:v>4.68</c:v>
                </c:pt>
              </c:numCache>
            </c:numRef>
          </c:val>
          <c:extLst>
            <c:ext xmlns:c16="http://schemas.microsoft.com/office/drawing/2014/chart" uri="{C3380CC4-5D6E-409C-BE32-E72D297353CC}">
              <c16:uniqueId val="{00000001-4395-4507-952B-E49B90A90949}"/>
            </c:ext>
          </c:extLst>
        </c:ser>
        <c:dLbls>
          <c:showLegendKey val="0"/>
          <c:showVal val="0"/>
          <c:showCatName val="0"/>
          <c:showSerName val="0"/>
          <c:showPercent val="0"/>
          <c:showBubbleSize val="0"/>
        </c:dLbls>
        <c:gapWidth val="250"/>
        <c:overlap val="100"/>
        <c:axId val="212550016"/>
        <c:axId val="21255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0.46</c:v>
                </c:pt>
                <c:pt idx="1">
                  <c:v>1.42</c:v>
                </c:pt>
                <c:pt idx="2">
                  <c:v>-1.83</c:v>
                </c:pt>
                <c:pt idx="3">
                  <c:v>52.33</c:v>
                </c:pt>
                <c:pt idx="4">
                  <c:v>-39.99</c:v>
                </c:pt>
              </c:numCache>
            </c:numRef>
          </c:val>
          <c:smooth val="0"/>
          <c:extLst>
            <c:ext xmlns:c16="http://schemas.microsoft.com/office/drawing/2014/chart" uri="{C3380CC4-5D6E-409C-BE32-E72D297353CC}">
              <c16:uniqueId val="{00000002-4395-4507-952B-E49B90A90949}"/>
            </c:ext>
          </c:extLst>
        </c:ser>
        <c:dLbls>
          <c:showLegendKey val="0"/>
          <c:showVal val="0"/>
          <c:showCatName val="0"/>
          <c:showSerName val="0"/>
          <c:showPercent val="0"/>
          <c:showBubbleSize val="0"/>
        </c:dLbls>
        <c:marker val="1"/>
        <c:smooth val="0"/>
        <c:axId val="212550016"/>
        <c:axId val="212551936"/>
      </c:lineChart>
      <c:catAx>
        <c:axId val="2125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551936"/>
        <c:crosses val="autoZero"/>
        <c:auto val="1"/>
        <c:lblAlgn val="ctr"/>
        <c:lblOffset val="100"/>
        <c:tickLblSkip val="1"/>
        <c:tickMarkSkip val="1"/>
        <c:noMultiLvlLbl val="0"/>
      </c:catAx>
      <c:valAx>
        <c:axId val="21255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55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2.19</c:v>
                </c:pt>
                <c:pt idx="2">
                  <c:v>#N/A</c:v>
                </c:pt>
                <c:pt idx="3">
                  <c:v>1.51</c:v>
                </c:pt>
                <c:pt idx="4">
                  <c:v>#N/A</c:v>
                </c:pt>
                <c:pt idx="5">
                  <c:v>3.69</c:v>
                </c:pt>
                <c:pt idx="6">
                  <c:v>#N/A</c:v>
                </c:pt>
                <c:pt idx="7">
                  <c:v>4.5599999999999996</c:v>
                </c:pt>
                <c:pt idx="8">
                  <c:v>0</c:v>
                </c:pt>
                <c:pt idx="9">
                  <c:v>0</c:v>
                </c:pt>
              </c:numCache>
            </c:numRef>
          </c:val>
          <c:extLst>
            <c:ext xmlns:c16="http://schemas.microsoft.com/office/drawing/2014/chart" uri="{C3380CC4-5D6E-409C-BE32-E72D297353CC}">
              <c16:uniqueId val="{00000000-B8CB-4725-82C9-521B72962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CB-4725-82C9-521B729629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CB-4725-82C9-521B729629E8}"/>
            </c:ext>
          </c:extLst>
        </c:ser>
        <c:ser>
          <c:idx val="3"/>
          <c:order val="3"/>
          <c:tx>
            <c:strRef>
              <c:f>データシート!$A$30</c:f>
              <c:strCache>
                <c:ptCount val="1"/>
                <c:pt idx="0">
                  <c:v>久世荒内・寺田塚本地区土地区画整理事業特別会計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8CB-4725-82C9-521B729629E8}"/>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0.48</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8CB-4725-82C9-521B729629E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0.15</c:v>
                </c:pt>
                <c:pt idx="4">
                  <c:v>#N/A</c:v>
                </c:pt>
                <c:pt idx="5">
                  <c:v>0.13</c:v>
                </c:pt>
                <c:pt idx="6">
                  <c:v>#N/A</c:v>
                </c:pt>
                <c:pt idx="7">
                  <c:v>0.14000000000000001</c:v>
                </c:pt>
                <c:pt idx="8">
                  <c:v>#N/A</c:v>
                </c:pt>
                <c:pt idx="9">
                  <c:v>0.18</c:v>
                </c:pt>
              </c:numCache>
            </c:numRef>
          </c:val>
          <c:extLst>
            <c:ext xmlns:c16="http://schemas.microsoft.com/office/drawing/2014/chart" uri="{C3380CC4-5D6E-409C-BE32-E72D297353CC}">
              <c16:uniqueId val="{00000005-B8CB-4725-82C9-521B729629E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0.14000000000000001</c:v>
                </c:pt>
                <c:pt idx="2">
                  <c:v>#N/A</c:v>
                </c:pt>
                <c:pt idx="3">
                  <c:v>0.15</c:v>
                </c:pt>
                <c:pt idx="4">
                  <c:v>#N/A</c:v>
                </c:pt>
                <c:pt idx="5">
                  <c:v>0.13</c:v>
                </c:pt>
                <c:pt idx="6">
                  <c:v>#N/A</c:v>
                </c:pt>
                <c:pt idx="7">
                  <c:v>0.14000000000000001</c:v>
                </c:pt>
                <c:pt idx="8">
                  <c:v>#N/A</c:v>
                </c:pt>
                <c:pt idx="9">
                  <c:v>0.42</c:v>
                </c:pt>
              </c:numCache>
            </c:numRef>
          </c:val>
          <c:extLst>
            <c:ext xmlns:c16="http://schemas.microsoft.com/office/drawing/2014/chart" uri="{C3380CC4-5D6E-409C-BE32-E72D297353CC}">
              <c16:uniqueId val="{00000006-B8CB-4725-82C9-521B729629E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0.65</c:v>
                </c:pt>
                <c:pt idx="2">
                  <c:v>#N/A</c:v>
                </c:pt>
                <c:pt idx="3">
                  <c:v>0.02</c:v>
                </c:pt>
                <c:pt idx="4">
                  <c:v>#N/A</c:v>
                </c:pt>
                <c:pt idx="5">
                  <c:v>1.25</c:v>
                </c:pt>
                <c:pt idx="6">
                  <c:v>#N/A</c:v>
                </c:pt>
                <c:pt idx="7">
                  <c:v>1.82</c:v>
                </c:pt>
                <c:pt idx="8">
                  <c:v>#N/A</c:v>
                </c:pt>
                <c:pt idx="9">
                  <c:v>0.84</c:v>
                </c:pt>
              </c:numCache>
            </c:numRef>
          </c:val>
          <c:extLst>
            <c:ext xmlns:c16="http://schemas.microsoft.com/office/drawing/2014/chart" uri="{C3380CC4-5D6E-409C-BE32-E72D297353CC}">
              <c16:uniqueId val="{00000007-B8CB-4725-82C9-521B729629E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1.39</c:v>
                </c:pt>
                <c:pt idx="2">
                  <c:v>#N/A</c:v>
                </c:pt>
                <c:pt idx="3">
                  <c:v>1.35</c:v>
                </c:pt>
                <c:pt idx="4">
                  <c:v>#N/A</c:v>
                </c:pt>
                <c:pt idx="5">
                  <c:v>2.2599999999999998</c:v>
                </c:pt>
                <c:pt idx="6">
                  <c:v>#N/A</c:v>
                </c:pt>
                <c:pt idx="7">
                  <c:v>2.56</c:v>
                </c:pt>
                <c:pt idx="8">
                  <c:v>#N/A</c:v>
                </c:pt>
                <c:pt idx="9">
                  <c:v>2.37</c:v>
                </c:pt>
              </c:numCache>
            </c:numRef>
          </c:val>
          <c:extLst>
            <c:ext xmlns:c16="http://schemas.microsoft.com/office/drawing/2014/chart" uri="{C3380CC4-5D6E-409C-BE32-E72D297353CC}">
              <c16:uniqueId val="{00000008-B8CB-4725-82C9-521B729629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2.86</c:v>
                </c:pt>
                <c:pt idx="2">
                  <c:v>#N/A</c:v>
                </c:pt>
                <c:pt idx="3">
                  <c:v>3.35</c:v>
                </c:pt>
                <c:pt idx="4">
                  <c:v>#N/A</c:v>
                </c:pt>
                <c:pt idx="5">
                  <c:v>6.5</c:v>
                </c:pt>
                <c:pt idx="6">
                  <c:v>#N/A</c:v>
                </c:pt>
                <c:pt idx="7">
                  <c:v>8.77</c:v>
                </c:pt>
                <c:pt idx="8">
                  <c:v>#N/A</c:v>
                </c:pt>
                <c:pt idx="9">
                  <c:v>10.37</c:v>
                </c:pt>
              </c:numCache>
            </c:numRef>
          </c:val>
          <c:extLst>
            <c:ext xmlns:c16="http://schemas.microsoft.com/office/drawing/2014/chart" uri="{C3380CC4-5D6E-409C-BE32-E72D297353CC}">
              <c16:uniqueId val="{00000009-B8CB-4725-82C9-521B729629E8}"/>
            </c:ext>
          </c:extLst>
        </c:ser>
        <c:dLbls>
          <c:showLegendKey val="0"/>
          <c:showVal val="0"/>
          <c:showCatName val="0"/>
          <c:showSerName val="0"/>
          <c:showPercent val="0"/>
          <c:showBubbleSize val="0"/>
        </c:dLbls>
        <c:gapWidth val="150"/>
        <c:overlap val="100"/>
        <c:axId val="213084416"/>
        <c:axId val="213094400"/>
      </c:barChart>
      <c:catAx>
        <c:axId val="2130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094400"/>
        <c:crosses val="autoZero"/>
        <c:auto val="1"/>
        <c:lblAlgn val="ctr"/>
        <c:lblOffset val="100"/>
        <c:tickLblSkip val="1"/>
        <c:tickMarkSkip val="1"/>
        <c:noMultiLvlLbl val="0"/>
      </c:catAx>
      <c:valAx>
        <c:axId val="21309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8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2762</c:v>
                </c:pt>
                <c:pt idx="5">
                  <c:v>2407</c:v>
                </c:pt>
                <c:pt idx="8">
                  <c:v>2427</c:v>
                </c:pt>
                <c:pt idx="11">
                  <c:v>2616</c:v>
                </c:pt>
                <c:pt idx="14">
                  <c:v>2668</c:v>
                </c:pt>
              </c:numCache>
            </c:numRef>
          </c:val>
          <c:extLst>
            <c:ext xmlns:c16="http://schemas.microsoft.com/office/drawing/2014/chart" uri="{C3380CC4-5D6E-409C-BE32-E72D297353CC}">
              <c16:uniqueId val="{00000000-2E5A-4174-98AA-DFD63AC670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1-2E5A-4174-98AA-DFD63AC670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78</c:v>
                </c:pt>
                <c:pt idx="3">
                  <c:v>94</c:v>
                </c:pt>
                <c:pt idx="6">
                  <c:v>94</c:v>
                </c:pt>
                <c:pt idx="9">
                  <c:v>73</c:v>
                </c:pt>
                <c:pt idx="12">
                  <c:v>471</c:v>
                </c:pt>
              </c:numCache>
            </c:numRef>
          </c:val>
          <c:extLst>
            <c:ext xmlns:c16="http://schemas.microsoft.com/office/drawing/2014/chart" uri="{C3380CC4-5D6E-409C-BE32-E72D297353CC}">
              <c16:uniqueId val="{00000002-2E5A-4174-98AA-DFD63AC670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137</c:v>
                </c:pt>
                <c:pt idx="3">
                  <c:v>119</c:v>
                </c:pt>
                <c:pt idx="6">
                  <c:v>92</c:v>
                </c:pt>
                <c:pt idx="9">
                  <c:v>90</c:v>
                </c:pt>
                <c:pt idx="12">
                  <c:v>109</c:v>
                </c:pt>
              </c:numCache>
            </c:numRef>
          </c:val>
          <c:extLst>
            <c:ext xmlns:c16="http://schemas.microsoft.com/office/drawing/2014/chart" uri="{C3380CC4-5D6E-409C-BE32-E72D297353CC}">
              <c16:uniqueId val="{00000003-2E5A-4174-98AA-DFD63AC670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592</c:v>
                </c:pt>
                <c:pt idx="3">
                  <c:v>592</c:v>
                </c:pt>
                <c:pt idx="6">
                  <c:v>593</c:v>
                </c:pt>
                <c:pt idx="9">
                  <c:v>605</c:v>
                </c:pt>
                <c:pt idx="12">
                  <c:v>601</c:v>
                </c:pt>
              </c:numCache>
            </c:numRef>
          </c:val>
          <c:extLst>
            <c:ext xmlns:c16="http://schemas.microsoft.com/office/drawing/2014/chart" uri="{C3380CC4-5D6E-409C-BE32-E72D297353CC}">
              <c16:uniqueId val="{00000004-2E5A-4174-98AA-DFD63AC670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5A-4174-98AA-DFD63AC670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5A-4174-98AA-DFD63AC670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3164</c:v>
                </c:pt>
                <c:pt idx="3">
                  <c:v>2885</c:v>
                </c:pt>
                <c:pt idx="6">
                  <c:v>2968</c:v>
                </c:pt>
                <c:pt idx="9">
                  <c:v>2949</c:v>
                </c:pt>
                <c:pt idx="12">
                  <c:v>2585</c:v>
                </c:pt>
              </c:numCache>
            </c:numRef>
          </c:val>
          <c:extLst>
            <c:ext xmlns:c16="http://schemas.microsoft.com/office/drawing/2014/chart" uri="{C3380CC4-5D6E-409C-BE32-E72D297353CC}">
              <c16:uniqueId val="{00000007-2E5A-4174-98AA-DFD63AC670E7}"/>
            </c:ext>
          </c:extLst>
        </c:ser>
        <c:dLbls>
          <c:showLegendKey val="0"/>
          <c:showVal val="0"/>
          <c:showCatName val="0"/>
          <c:showSerName val="0"/>
          <c:showPercent val="0"/>
          <c:showBubbleSize val="0"/>
        </c:dLbls>
        <c:gapWidth val="100"/>
        <c:overlap val="100"/>
        <c:axId val="212952192"/>
        <c:axId val="21295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1209</c:v>
                </c:pt>
                <c:pt idx="2">
                  <c:v>#N/A</c:v>
                </c:pt>
                <c:pt idx="3">
                  <c:v>#N/A</c:v>
                </c:pt>
                <c:pt idx="4">
                  <c:v>1283</c:v>
                </c:pt>
                <c:pt idx="5">
                  <c:v>#N/A</c:v>
                </c:pt>
                <c:pt idx="6">
                  <c:v>#N/A</c:v>
                </c:pt>
                <c:pt idx="7">
                  <c:v>1322</c:v>
                </c:pt>
                <c:pt idx="8">
                  <c:v>#N/A</c:v>
                </c:pt>
                <c:pt idx="9">
                  <c:v>#N/A</c:v>
                </c:pt>
                <c:pt idx="10">
                  <c:v>1101</c:v>
                </c:pt>
                <c:pt idx="11">
                  <c:v>#N/A</c:v>
                </c:pt>
                <c:pt idx="12">
                  <c:v>#N/A</c:v>
                </c:pt>
                <c:pt idx="13">
                  <c:v>1098</c:v>
                </c:pt>
                <c:pt idx="14">
                  <c:v>#N/A</c:v>
                </c:pt>
              </c:numCache>
            </c:numRef>
          </c:val>
          <c:smooth val="0"/>
          <c:extLst>
            <c:ext xmlns:c16="http://schemas.microsoft.com/office/drawing/2014/chart" uri="{C3380CC4-5D6E-409C-BE32-E72D297353CC}">
              <c16:uniqueId val="{00000008-2E5A-4174-98AA-DFD63AC670E7}"/>
            </c:ext>
          </c:extLst>
        </c:ser>
        <c:dLbls>
          <c:showLegendKey val="0"/>
          <c:showVal val="0"/>
          <c:showCatName val="0"/>
          <c:showSerName val="0"/>
          <c:showPercent val="0"/>
          <c:showBubbleSize val="0"/>
        </c:dLbls>
        <c:marker val="1"/>
        <c:smooth val="0"/>
        <c:axId val="212952192"/>
        <c:axId val="212954112"/>
      </c:lineChart>
      <c:catAx>
        <c:axId val="2129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54112"/>
        <c:crosses val="autoZero"/>
        <c:auto val="1"/>
        <c:lblAlgn val="ctr"/>
        <c:lblOffset val="100"/>
        <c:tickLblSkip val="1"/>
        <c:tickMarkSkip val="1"/>
        <c:noMultiLvlLbl val="0"/>
      </c:catAx>
      <c:valAx>
        <c:axId val="21295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5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29566</c:v>
                </c:pt>
                <c:pt idx="5">
                  <c:v>29683</c:v>
                </c:pt>
                <c:pt idx="8">
                  <c:v>29460</c:v>
                </c:pt>
                <c:pt idx="11">
                  <c:v>29308</c:v>
                </c:pt>
                <c:pt idx="14">
                  <c:v>28831</c:v>
                </c:pt>
              </c:numCache>
            </c:numRef>
          </c:val>
          <c:extLst>
            <c:ext xmlns:c16="http://schemas.microsoft.com/office/drawing/2014/chart" uri="{C3380CC4-5D6E-409C-BE32-E72D297353CC}">
              <c16:uniqueId val="{00000000-7D0D-460C-B4FC-4ED2B531EC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5635</c:v>
                </c:pt>
                <c:pt idx="5">
                  <c:v>4669</c:v>
                </c:pt>
                <c:pt idx="8">
                  <c:v>5406</c:v>
                </c:pt>
                <c:pt idx="11">
                  <c:v>5478</c:v>
                </c:pt>
                <c:pt idx="14">
                  <c:v>5771</c:v>
                </c:pt>
              </c:numCache>
            </c:numRef>
          </c:val>
          <c:extLst>
            <c:ext xmlns:c16="http://schemas.microsoft.com/office/drawing/2014/chart" uri="{C3380CC4-5D6E-409C-BE32-E72D297353CC}">
              <c16:uniqueId val="{00000001-7D0D-460C-B4FC-4ED2B531EC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2608</c:v>
                </c:pt>
                <c:pt idx="5">
                  <c:v>3107</c:v>
                </c:pt>
                <c:pt idx="8">
                  <c:v>3022</c:v>
                </c:pt>
                <c:pt idx="11">
                  <c:v>10219</c:v>
                </c:pt>
                <c:pt idx="14">
                  <c:v>8883</c:v>
                </c:pt>
              </c:numCache>
            </c:numRef>
          </c:val>
          <c:extLst>
            <c:ext xmlns:c16="http://schemas.microsoft.com/office/drawing/2014/chart" uri="{C3380CC4-5D6E-409C-BE32-E72D297353CC}">
              <c16:uniqueId val="{00000002-7D0D-460C-B4FC-4ED2B531EC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0D-460C-B4FC-4ED2B531EC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0D-460C-B4FC-4ED2B531EC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0D-460C-B4FC-4ED2B531EC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2502</c:v>
                </c:pt>
                <c:pt idx="3">
                  <c:v>2215</c:v>
                </c:pt>
                <c:pt idx="6">
                  <c:v>2169</c:v>
                </c:pt>
                <c:pt idx="9">
                  <c:v>2238</c:v>
                </c:pt>
                <c:pt idx="12">
                  <c:v>2052</c:v>
                </c:pt>
              </c:numCache>
            </c:numRef>
          </c:val>
          <c:extLst>
            <c:ext xmlns:c16="http://schemas.microsoft.com/office/drawing/2014/chart" uri="{C3380CC4-5D6E-409C-BE32-E72D297353CC}">
              <c16:uniqueId val="{00000006-7D0D-460C-B4FC-4ED2B531EC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819</c:v>
                </c:pt>
                <c:pt idx="3">
                  <c:v>762</c:v>
                </c:pt>
                <c:pt idx="6">
                  <c:v>1272</c:v>
                </c:pt>
                <c:pt idx="9">
                  <c:v>1603</c:v>
                </c:pt>
                <c:pt idx="12">
                  <c:v>1530</c:v>
                </c:pt>
              </c:numCache>
            </c:numRef>
          </c:val>
          <c:extLst>
            <c:ext xmlns:c16="http://schemas.microsoft.com/office/drawing/2014/chart" uri="{C3380CC4-5D6E-409C-BE32-E72D297353CC}">
              <c16:uniqueId val="{00000007-7D0D-460C-B4FC-4ED2B531EC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10523</c:v>
                </c:pt>
                <c:pt idx="3">
                  <c:v>6013</c:v>
                </c:pt>
                <c:pt idx="6">
                  <c:v>6331</c:v>
                </c:pt>
                <c:pt idx="9">
                  <c:v>5593</c:v>
                </c:pt>
                <c:pt idx="12">
                  <c:v>4700</c:v>
                </c:pt>
              </c:numCache>
            </c:numRef>
          </c:val>
          <c:extLst>
            <c:ext xmlns:c16="http://schemas.microsoft.com/office/drawing/2014/chart" uri="{C3380CC4-5D6E-409C-BE32-E72D297353CC}">
              <c16:uniqueId val="{00000008-7D0D-460C-B4FC-4ED2B531EC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3474</c:v>
                </c:pt>
                <c:pt idx="3">
                  <c:v>3132</c:v>
                </c:pt>
                <c:pt idx="6">
                  <c:v>3045</c:v>
                </c:pt>
                <c:pt idx="9">
                  <c:v>12968</c:v>
                </c:pt>
                <c:pt idx="12">
                  <c:v>10225</c:v>
                </c:pt>
              </c:numCache>
            </c:numRef>
          </c:val>
          <c:extLst>
            <c:ext xmlns:c16="http://schemas.microsoft.com/office/drawing/2014/chart" uri="{C3380CC4-5D6E-409C-BE32-E72D297353CC}">
              <c16:uniqueId val="{00000009-7D0D-460C-B4FC-4ED2B531EC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34425</c:v>
                </c:pt>
                <c:pt idx="3">
                  <c:v>35076</c:v>
                </c:pt>
                <c:pt idx="6">
                  <c:v>36131</c:v>
                </c:pt>
                <c:pt idx="9">
                  <c:v>36790</c:v>
                </c:pt>
                <c:pt idx="12">
                  <c:v>37931</c:v>
                </c:pt>
              </c:numCache>
            </c:numRef>
          </c:val>
          <c:extLst>
            <c:ext xmlns:c16="http://schemas.microsoft.com/office/drawing/2014/chart" uri="{C3380CC4-5D6E-409C-BE32-E72D297353CC}">
              <c16:uniqueId val="{0000000A-7D0D-460C-B4FC-4ED2B531EC3F}"/>
            </c:ext>
          </c:extLst>
        </c:ser>
        <c:dLbls>
          <c:showLegendKey val="0"/>
          <c:showVal val="0"/>
          <c:showCatName val="0"/>
          <c:showSerName val="0"/>
          <c:showPercent val="0"/>
          <c:showBubbleSize val="0"/>
        </c:dLbls>
        <c:gapWidth val="100"/>
        <c:overlap val="100"/>
        <c:axId val="205595008"/>
        <c:axId val="20559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13935</c:v>
                </c:pt>
                <c:pt idx="2">
                  <c:v>#N/A</c:v>
                </c:pt>
                <c:pt idx="3">
                  <c:v>#N/A</c:v>
                </c:pt>
                <c:pt idx="4">
                  <c:v>9740</c:v>
                </c:pt>
                <c:pt idx="5">
                  <c:v>#N/A</c:v>
                </c:pt>
                <c:pt idx="6">
                  <c:v>#N/A</c:v>
                </c:pt>
                <c:pt idx="7">
                  <c:v>11061</c:v>
                </c:pt>
                <c:pt idx="8">
                  <c:v>#N/A</c:v>
                </c:pt>
                <c:pt idx="9">
                  <c:v>#N/A</c:v>
                </c:pt>
                <c:pt idx="10">
                  <c:v>14188</c:v>
                </c:pt>
                <c:pt idx="11">
                  <c:v>#N/A</c:v>
                </c:pt>
                <c:pt idx="12">
                  <c:v>#N/A</c:v>
                </c:pt>
                <c:pt idx="13">
                  <c:v>12954</c:v>
                </c:pt>
                <c:pt idx="14">
                  <c:v>#N/A</c:v>
                </c:pt>
              </c:numCache>
            </c:numRef>
          </c:val>
          <c:smooth val="0"/>
          <c:extLst>
            <c:ext xmlns:c16="http://schemas.microsoft.com/office/drawing/2014/chart" uri="{C3380CC4-5D6E-409C-BE32-E72D297353CC}">
              <c16:uniqueId val="{0000000B-7D0D-460C-B4FC-4ED2B531EC3F}"/>
            </c:ext>
          </c:extLst>
        </c:ser>
        <c:dLbls>
          <c:showLegendKey val="0"/>
          <c:showVal val="0"/>
          <c:showCatName val="0"/>
          <c:showSerName val="0"/>
          <c:showPercent val="0"/>
          <c:showBubbleSize val="0"/>
        </c:dLbls>
        <c:marker val="1"/>
        <c:smooth val="0"/>
        <c:axId val="205595008"/>
        <c:axId val="205596928"/>
      </c:lineChart>
      <c:catAx>
        <c:axId val="2055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596928"/>
        <c:crosses val="autoZero"/>
        <c:auto val="1"/>
        <c:lblAlgn val="ctr"/>
        <c:lblOffset val="100"/>
        <c:tickLblSkip val="1"/>
        <c:tickMarkSkip val="1"/>
        <c:noMultiLvlLbl val="0"/>
      </c:catAx>
      <c:valAx>
        <c:axId val="20559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59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212</c:v>
                </c:pt>
                <c:pt idx="1">
                  <c:v>6909</c:v>
                </c:pt>
                <c:pt idx="2">
                  <c:v>719</c:v>
                </c:pt>
              </c:numCache>
            </c:numRef>
          </c:val>
          <c:extLst>
            <c:ext xmlns:c16="http://schemas.microsoft.com/office/drawing/2014/chart" uri="{C3380CC4-5D6E-409C-BE32-E72D297353CC}">
              <c16:uniqueId val="{00000000-E360-4711-BA74-8021F6B47A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c:v>
                </c:pt>
                <c:pt idx="1">
                  <c:v>40</c:v>
                </c:pt>
                <c:pt idx="2">
                  <c:v>33</c:v>
                </c:pt>
              </c:numCache>
            </c:numRef>
          </c:val>
          <c:extLst>
            <c:ext xmlns:c16="http://schemas.microsoft.com/office/drawing/2014/chart" uri="{C3380CC4-5D6E-409C-BE32-E72D297353CC}">
              <c16:uniqueId val="{00000001-E360-4711-BA74-8021F6B47A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1918</c:v>
                </c:pt>
                <c:pt idx="1">
                  <c:v>2045</c:v>
                </c:pt>
                <c:pt idx="2">
                  <c:v>6497</c:v>
                </c:pt>
              </c:numCache>
            </c:numRef>
          </c:val>
          <c:extLst>
            <c:ext xmlns:c16="http://schemas.microsoft.com/office/drawing/2014/chart" uri="{C3380CC4-5D6E-409C-BE32-E72D297353CC}">
              <c16:uniqueId val="{00000002-E360-4711-BA74-8021F6B47A96}"/>
            </c:ext>
          </c:extLst>
        </c:ser>
        <c:dLbls>
          <c:showLegendKey val="0"/>
          <c:showVal val="0"/>
          <c:showCatName val="0"/>
          <c:showSerName val="0"/>
          <c:showPercent val="0"/>
          <c:showBubbleSize val="0"/>
        </c:dLbls>
        <c:gapWidth val="120"/>
        <c:overlap val="100"/>
        <c:axId val="213928192"/>
        <c:axId val="213934080"/>
      </c:barChart>
      <c:catAx>
        <c:axId val="2139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3934080"/>
        <c:crosses val="autoZero"/>
        <c:auto val="1"/>
        <c:lblAlgn val="ctr"/>
        <c:lblOffset val="100"/>
        <c:tickLblSkip val="1"/>
        <c:tickMarkSkip val="1"/>
        <c:noMultiLvlLbl val="0"/>
      </c:catAx>
      <c:valAx>
        <c:axId val="213934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392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{0C7B02A9-9BF5-4D7A-90C2-ABAA75516589}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9E-44E8-9181-19D23601E0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{3AF79713-B1D5-476E-BCAA-0C5EC879E928}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9E-44E8-9181-19D23601E0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{F48D8624-2544-46E1-B4BA-238BBF31DC94}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9E-44E8-9181-19D23601E0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{F39E3FB2-DD58-4A7E-B222-52047F92C6EB}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9E-44E8-9181-19D23601E0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{987CA772-ADDA-4946-AAB5-729C98176079}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9E-44E8-9181-19D23601E0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{02CDA3EC-1914-4DDD-9F99-638F36606E29}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9E-44E8-9181-19D23601E0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{722D6379-4A67-4E26-8783-E92CCA0E4BBE}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9E-44E8-9181-19D23601E0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{EE8F796A-CF79-40D6-9E5C-2CE58933A3BD}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9E-44E8-9181-19D23601E0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{9896F0D9-8293-43C5-8F13-DC95F102A0E4}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9E-44E8-9181-19D23601E0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65.599999999999994</c:v>
                </c:pt>
                <c:pt idx="24">
                  <c:v>55.7</c:v>
                </c:pt>
                <c:pt idx="32">
                  <c:v>56.8</c:v>
                </c:pt>
              </c:numCache>
            </c:numRef>
          </c:xVal>
          <c:yVal>
            <c:numRef>
              <c:f>公会計指標分析・財政指標組合せ分析表!$BP$51:$DC$51</c:f>
              <c:numCache>
                <c:formatCode>#,##0.0;"▲ "#,##0.0</c:formatCode>
                <c:ptCount val="40"/>
                <c:pt idx="8">
                  <c:v>74.900000000000006</c:v>
                </c:pt>
                <c:pt idx="16">
                  <c:v>84.8</c:v>
                </c:pt>
                <c:pt idx="24">
                  <c:v>106.7</c:v>
                </c:pt>
                <c:pt idx="32">
                  <c:v>97.3</c:v>
                </c:pt>
              </c:numCache>
            </c:numRef>
          </c:yVal>
          <c:smooth val="0"/>
          <c:extLst>
            <c:ext xmlns:c16="http://schemas.microsoft.com/office/drawing/2014/chart" uri="{C3380CC4-5D6E-409C-BE32-E72D297353CC}">
              <c16:uniqueId val="{00000009-A29E-44E8-9181-19D23601E0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{236CB257-259A-47FD-B39C-1F257175A9BA}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9E-44E8-9181-19D23601E0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{5FEA4D7B-9CF1-4993-884A-9E140A7B3194}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9E-44E8-9181-19D23601E0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{88DA5D9C-47A9-4DFE-9B40-F8018C33942A}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9E-44E8-9181-19D23601E0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{03545294-618E-4BD2-91E7-8A95ED6534F1}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9E-44E8-9181-19D23601E0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{2BC44AAD-A95D-4B3F-8F48-F80455344A3D}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9E-44E8-9181-19D23601E0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{15CEABFD-92BD-4263-B630-A7F50DD9FE8D}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9E-44E8-9181-19D23601E0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{92226286-F2F0-4008-A664-2035BE03592C}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9E-44E8-9181-19D23601E0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{3A7A07C1-7BAF-4C1F-AA82-46B9A1830373}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9E-44E8-9181-19D23601E0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{957A4D68-6855-4E20-9BDC-1DEC8C135BEC}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9E-44E8-9181-19D23601E0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A29E-44E8-9181-19D23601E0EA}"/>
            </c:ext>
          </c:extLst>
        </c:ser>
        <c:dLbls>
          <c:showLegendKey val="0"/>
          <c:showVal val="1"/>
          <c:showCatName val="0"/>
          <c:showSerName val="0"/>
          <c:showPercent val="0"/>
          <c:showBubbleSize val="0"/>
        </c:dLbls>
        <c:axId val="46179840"/>
        <c:axId val="46181760"/>
      </c:scatterChart>
      <c:valAx>
        <c:axId val="46179840"/>
        <c:scaling>
          <c:orientation val="minMax"/>
          <c:max val="66.5"/>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{8CB89097-DF49-48D7-BFE3-B10651A36B8A}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353-414B-824A-4C4E67663E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{0926E25D-152F-4118-AABC-71F3FE3A4092}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53-414B-824A-4C4E67663E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{74B7B498-CD14-45E0-B98B-0F3F1A68C473}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53-414B-824A-4C4E67663E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{58C15984-6127-44EB-8935-38EAD12D569D}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53-414B-824A-4C4E67663E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{37B1E552-FB65-4B1D-B615-E951EA3098F8}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53-414B-824A-4C4E67663E6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{A9B748E1-54C8-474A-AFFF-616DCCFD6FFC}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353-414B-824A-4C4E67663E6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{D03A9560-8D53-48BC-A2DC-06DA8FEA571A}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353-414B-824A-4C4E67663E6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{3207041D-BECC-4FF1-895E-6634C15752F8}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353-414B-824A-4C4E67663E6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{51548868-9B07-4D0E-AC0A-F3A3B02643B3}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353-414B-824A-4C4E67663E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9.5</c:v>
                </c:pt>
                <c:pt idx="16">
                  <c:v>9.8000000000000007</c:v>
                </c:pt>
                <c:pt idx="24">
                  <c:v>9.4</c:v>
                </c:pt>
                <c:pt idx="32">
                  <c:v>8.8000000000000007</c:v>
                </c:pt>
              </c:numCache>
            </c:numRef>
          </c:xVal>
          <c:yVal>
            <c:numRef>
              <c:f>公会計指標分析・財政指標組合せ分析表!$BP$73:$DC$73</c:f>
              <c:numCache>
                <c:formatCode>#,##0.0;"▲ "#,##0.0</c:formatCode>
                <c:ptCount val="40"/>
                <c:pt idx="0">
                  <c:v>108.7</c:v>
                </c:pt>
                <c:pt idx="8">
                  <c:v>74.900000000000006</c:v>
                </c:pt>
                <c:pt idx="16">
                  <c:v>84.8</c:v>
                </c:pt>
                <c:pt idx="24">
                  <c:v>106.7</c:v>
                </c:pt>
                <c:pt idx="32">
                  <c:v>97.3</c:v>
                </c:pt>
              </c:numCache>
            </c:numRef>
          </c:yVal>
          <c:smooth val="0"/>
          <c:extLst>
            <c:ext xmlns:c16="http://schemas.microsoft.com/office/drawing/2014/chart" uri="{C3380CC4-5D6E-409C-BE32-E72D297353CC}">
              <c16:uniqueId val="{00000009-D353-414B-824A-4C4E67663E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{2A37F960-3BE9-4B05-8899-B16663028987}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353-414B-824A-4C4E67663E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{6D136155-3FAC-46DD-A2F8-B9FFD6B6E728}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53-414B-824A-4C4E67663E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{0001B289-F0E2-48C7-AEC9-966D1F6715F0}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53-414B-824A-4C4E67663E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{6E9BDFD9-85C7-48A0-811A-89F82BF792E0}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53-414B-824A-4C4E67663E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{9E47F10C-5710-4D2A-A327-0B8A9A0FB332}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53-414B-824A-4C4E67663E60}"/>
                </c:ext>
              </c:extLst>
            </c:dLbl>
            <c:dLbl>
              <c:idx val="8"/>
              <c:layout>
                <c:manualLayout>
                  <c:x val="-2.910143506648655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{EC3F85CE-C9B6-4AD2-A360-70D9C42EF091}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353-414B-824A-4C4E67663E60}"/>
                </c:ext>
              </c:extLst>
            </c:dLbl>
            <c:dLbl>
              <c:idx val="16"/>
              <c:layout>
                <c:manualLayout>
                  <c:x val="-3.429454817173471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{074999B4-A9CE-43C3-AB2F-A48A2D183868}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353-414B-824A-4C4E67663E6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{A5780316-A6FB-4169-ACA7-9A890B6FD37B}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353-414B-824A-4C4E67663E6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{A314FBD9-EA6D-4428-9DBB-BCAA817A9CD3}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353-414B-824A-4C4E67663E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D353-414B-824A-4C4E67663E60}"/>
            </c:ext>
          </c:extLst>
        </c:ser>
        <c:dLbls>
          <c:showLegendKey val="0"/>
          <c:showVal val="1"/>
          <c:showCatName val="0"/>
          <c:showSerName val="0"/>
          <c:showPercent val="0"/>
          <c:showBubbleSize val="0"/>
        </c:dLbls>
        <c:axId val="84219776"/>
        <c:axId val="84234240"/>
      </c:scatterChart>
      <c:valAx>
        <c:axId val="84219776"/>
        <c:scaling>
          <c:orientation val="minMax"/>
          <c:max val="10.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年度は借入利率の</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による元利償還金の減少等に伴い、実質公債費比率は良化していますが、今後について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土地開発公社において先行取得した公共用地の買い戻し等により、前年度と比較すると将来負担額が減少しているものの、平成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年度に実施した文化パルク城陽のセール・アンド・リースバックによ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当該施設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借上</a:t>
          </a:r>
          <a:r>
            <a:rPr kumimoji="1" lang="ja-JP" altLang="en-US" sz="1100" b="0" i="0" baseline="0">
              <a:solidFill>
                <a:schemeClr val="dk1"/>
              </a:solidFill>
              <a:effectLst/>
              <a:latin typeface="+mn-lt"/>
              <a:ea typeface="+mn-ea"/>
              <a:cs typeface="+mn-cs"/>
            </a:rPr>
            <a:t>料を</a:t>
          </a:r>
          <a:r>
            <a:rPr kumimoji="1" lang="ja-JP" altLang="ja-JP" sz="1100" b="0" i="0" baseline="0">
              <a:solidFill>
                <a:schemeClr val="dk1"/>
              </a:solidFill>
              <a:effectLst/>
              <a:latin typeface="+mn-lt"/>
              <a:ea typeface="+mn-ea"/>
              <a:cs typeface="+mn-cs"/>
            </a:rPr>
            <a:t>債務負担行為設定した</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等により、平成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年度以前と比較すると増額しています。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今後も一層起債事業を厳選するなど、将来負担に留意した財政運営に努めます。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京都府城陽市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年度に実施した文化パルク城陽のセール・アンド・リースバックに伴う当該施設の売払収入額のうち、一部活用後の残り約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億円を同年度に一旦財政調整基金に積み立てており、平成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年度においては、それらを活用して土地開発公社保有地の買い戻しを行ったこと等により減少しています。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今後、新名神高速道路の開通や東部丘陵地の整備等、大規模事業が進む中、財政調整基金や未来まちづくり基金等、適正な活用に努めます。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未来まちづくり基金：未来に向けたまちづくりに活用するものです。</a:t>
          </a:r>
          <a:endParaRPr lang="ja-JP" altLang="ja-JP" sz="1400">
            <a:effectLst/>
          </a:endParaRPr>
        </a:p>
        <a:p>
          <a:r>
            <a:rPr kumimoji="1" lang="ja-JP" altLang="ja-JP" sz="1100">
              <a:solidFill>
                <a:schemeClr val="dk1"/>
              </a:solidFill>
              <a:effectLst/>
              <a:latin typeface="+mn-lt"/>
              <a:ea typeface="+mn-ea"/>
              <a:cs typeface="+mn-cs"/>
            </a:rPr>
            <a:t>山砂利採取跡地及び周辺公共施設整備基金：山砂利採取跡地及びその周辺の公共施設の整備を行うために活用するものです。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職員退職手当基金：職員の退職手当の支給に活用するものです。</a:t>
          </a:r>
          <a:endParaRPr lang="ja-JP" altLang="ja-JP" sz="1400">
            <a:effectLst/>
          </a:endParaRPr>
        </a:p>
        <a:p>
          <a:r>
            <a:rPr kumimoji="1" lang="ja-JP" altLang="ja-JP" sz="1100">
              <a:solidFill>
                <a:schemeClr val="dk1"/>
              </a:solidFill>
              <a:effectLst/>
              <a:latin typeface="+mn-lt"/>
              <a:ea typeface="+mn-ea"/>
              <a:cs typeface="+mn-cs"/>
            </a:rPr>
            <a:t>公共施設建設基金：公共施設の建設に活用するものです。</a:t>
          </a:r>
          <a:endParaRPr lang="ja-JP" altLang="ja-JP" sz="1400">
            <a:effectLst/>
          </a:endParaRPr>
        </a:p>
        <a:p>
          <a:r>
            <a:rPr kumimoji="1" lang="ja-JP" altLang="ja-JP" sz="1100">
              <a:solidFill>
                <a:schemeClr val="dk1"/>
              </a:solidFill>
              <a:effectLst/>
              <a:latin typeface="+mn-lt"/>
              <a:ea typeface="+mn-ea"/>
              <a:cs typeface="+mn-cs"/>
            </a:rPr>
            <a:t>ふるさと城陽応援基金：ふるさと納税制度による寄附金を積み立て、寄附者が指定する使途に活用するものです。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未来まちづくり基金：平成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年度に実施した文化パルク城陽のセール・アンド・リースバックに伴う当該施設の売払収入額のうち、一部活用後の残り約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億円を同年度に一旦財政調整基金に積み立てたものを、平成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年度において、全額取り崩し、一部活用後の残り約</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億円を未来まちづくり基金へ新たに積み立てたことにより皆増しています。</a:t>
          </a:r>
          <a:endParaRPr lang="ja-JP" altLang="ja-JP" sz="1400">
            <a:effectLst/>
          </a:endParaRPr>
        </a:p>
        <a:p>
          <a:r>
            <a:rPr kumimoji="1" lang="ja-JP" altLang="ja-JP" sz="1100">
              <a:solidFill>
                <a:schemeClr val="dk1"/>
              </a:solidFill>
              <a:effectLst/>
              <a:latin typeface="+mn-lt"/>
              <a:ea typeface="+mn-ea"/>
              <a:cs typeface="+mn-cs"/>
            </a:rPr>
            <a:t>山砂利採取跡地及び周辺公共施設整備基金：財団法人からの寄附（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億円）を受け、基金へ積み立てたことにより増加しています。</a:t>
          </a:r>
          <a:endParaRPr lang="ja-JP" altLang="ja-JP" sz="1400">
            <a:effectLst/>
          </a:endParaRPr>
        </a:p>
        <a:p>
          <a:r>
            <a:rPr kumimoji="1" lang="ja-JP" altLang="ja-JP" sz="1100">
              <a:solidFill>
                <a:schemeClr val="dk1"/>
              </a:solidFill>
              <a:effectLst/>
              <a:latin typeface="+mn-lt"/>
              <a:ea typeface="+mn-ea"/>
              <a:cs typeface="+mn-cs"/>
            </a:rPr>
            <a:t>職員退職手当基金：平成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年度においては基金からの取り崩しを行わなかったため、現在高が増加しています。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今後も適正な活用に努めます</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年度に実施した文化パルク城陽のセール・アンド・リースバックに伴う当該施設の売払収入額のうち、一部活用後の残り約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億円を同年度に一旦財政調整基金に積み立てたものを、平成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年度において、全額取り崩し、一部活用後の残り約</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億円を特目基金に積み替えたことにより減少しています。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残る財政調整基金については、標準財政規模の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％程度を確保できるように努めます。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金融機関に対し</a:t>
          </a:r>
          <a:r>
            <a:rPr kumimoji="1" lang="ja-JP" altLang="en-US" sz="1100">
              <a:solidFill>
                <a:schemeClr val="dk1"/>
              </a:solidFill>
              <a:effectLst/>
              <a:latin typeface="+mn-lt"/>
              <a:ea typeface="+mn-ea"/>
              <a:cs typeface="+mn-cs"/>
            </a:rPr>
            <a:t>、借換の時期を活用し、一括して</a:t>
          </a:r>
          <a:r>
            <a:rPr kumimoji="1" lang="ja-JP" altLang="ja-JP" sz="1100">
              <a:solidFill>
                <a:schemeClr val="dk1"/>
              </a:solidFill>
              <a:effectLst/>
              <a:latin typeface="+mn-lt"/>
              <a:ea typeface="+mn-ea"/>
              <a:cs typeface="+mn-cs"/>
            </a:rPr>
            <a:t>地方債の償還を行うため</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万円を取り崩したことにより減少しています。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令和元年度に残り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全額を取り崩し、償還に充てることとしています。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639F588-8131-40D3-A650-4FD0E450A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6926A8-F808-4362-AC08-6CEFB7FCD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72F686B-9033-40D6-AD12-4A7E9DC9EF5A}"/>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B3C84B1-5DB6-4ABC-A029-4EB3C82C24BE}"/>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CB6038-CABA-4C84-A041-662BCA0739D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15E698-08AA-441E-9744-A8FC398DF8DC}"/>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6CA1544-814D-47AB-A3F6-D32224FA5C15}"/>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D73AC9-FB34-4D90-849C-75E2816D154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A6B4B6F-7912-433D-B4BC-9C2544BBE188}"/>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7F93893-5980-4ED1-8296-F9F3544A2BE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412C1B9-C72D-4E5B-B7A9-F8B6DB17CCD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6C55A8D-B897-46DE-A028-8D9D4D89CC77}"/>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6DD022-5F36-4EC2-9461-228982A126A8}"/>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2CBEF6-EBB5-4C91-A54A-EA67D4EE6144}"/>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DBA685B-DBCA-4C3D-B8D5-18D744CCDC9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E84534E-0730-411A-886F-9838BD1D0046}"/>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7C8A8F0-7BFD-4F8E-B17B-B8F6D7F7350E}"/>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C31C549-B6C3-45E5-8CC2-5FA46FC81F93}"/>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D387A67-C300-42A7-B5C3-BC73E47F5932}"/>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2038C8B-C713-4BEE-9C9E-85E20ED9328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1CA951C-B167-4FD7-B449-770B2614211C}"/>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3E9DE9B-541A-4C4C-AD19-42826652BDA8}"/>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AEE7276-1ED8-4126-A08B-5333B6C512EA}"/>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ADE9381-677A-4957-95ED-000DB2175BCF}"/>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F548C13-B39C-477F-BF63-E2AAA030FDE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7E680B5-6BC0-4EF9-BF65-1E02F33E5B8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EB1CEFC-D8AA-45A1-9440-C1A22AEE3B4B}"/>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A49AE8B-3889-48D9-B502-3071BAC3896C}"/>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2A36A1F-5934-4EC7-87E5-95EFA63F011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406EF4C-B56C-4DF3-90A2-9AB81ECD2D68}"/>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B4F3B9E-60F2-443D-9284-2A98AE9B3783}"/>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1F993B2-50D6-4912-BBBF-6891A341DA34}"/>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D99B8286-921E-4E81-B2AE-A3FF79DA547A}"/>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2E22594-DDCD-4747-B292-F7ABD32E1C68}"/>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1552C512-0BB3-4867-9B6F-A1F696FFBAB4}"/>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997208D-0AE9-4901-9873-9A601393C6F4}"/>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3AE9BE6-C969-4584-97C7-97A9CFE84F47}"/>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8D44454-524E-43F7-B306-6E0FE29C7CAF}"/>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378719D-817F-4460-B809-A29C6837AF25}"/>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9463696-151C-435B-A1E2-DA27D286030A}"/>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C943159-BC13-4259-9B47-A6E44BFF87B2}"/>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DB9F48A-4BCF-4ADB-ACB0-985D03C7A9BE}"/>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8C4BA67-46F2-48FA-82F0-0A87C4583D36}"/>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F6F5D0C-A7B7-439F-A441-2D7611F60914}"/>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8587E0F-9C2B-4D2C-B76A-2E2F7F4F4052}"/>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48FE366-390D-4D1A-A834-F83482832BCD}"/>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新規の有形固定資産が少なく、老朽化した施設が多いため、平成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年度における有形固定資産減価償却率が上昇しており、今後は施設更新計画の見直し等、対応に努めます。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64CC5AF-F878-4058-9140-8033F5CD3766}"/>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A1B8072-89A4-4F5C-BB5E-B7272E84778B}"/>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0A9C875-EBAD-4C8A-8D47-8020DB780584}"/>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A500050A-A327-4986-AD3C-D48EFD474967}"/>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F733D92-979A-4269-80F9-98875D1E723A}"/>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2E50B8F-DC26-4170-8FB1-606490965B03}"/>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C8D7B869-865B-49D6-B39D-8952B6478688}"/>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18F6E8B-BF3C-44F2-AEB3-A753C4505E8D}"/>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8F45487D-44A6-45DD-9DBC-57C51C80D12D}"/>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83A477C1-48D2-452D-AA44-92490C0E7DF4}"/>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68EE235-70B0-4373-97B2-5232AE7E4558}"/>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3303EA80-D8D2-4DBB-A0C7-222F9FA4EDE5}"/>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A395E2F8-B732-4671-B157-3DB0B07F5EB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3B1CCEF4-EF2F-41CF-BCBD-9F45B7AE9EF8}"/>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8B14E6B3-0547-4FC1-86FE-8FED6962924E}"/>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E704954A-3DB7-4CB2-A253-617BAC8BC3B2}"/>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783823E4-E5EB-4F1F-A737-2A9425602D9D}"/>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ABB09D1E-3A58-4684-94B7-EC8313B08D5E}"/>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E07EFA5-8EAF-4207-A32D-3A32ED43064C}"/>
            </a:ext>
          </a:extLst>
        </xdr:cNvPr>
        <xdr:cNvCxnSpPr/>
      </xdr:nvCxnSpPr>
      <xdr:spPr>
        <a:xfrm flipV="1">
          <a:off x="4300220" y="5158286"/>
          <a:ext cx="1270" cy="12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70B8A746-198D-4A41-A672-2F30CE67600D}"/>
            </a:ext>
          </a:extLst>
        </xdr:cNvPr>
        <xdr:cNvSpPr txBox="1"/>
      </xdr:nvSpPr>
      <xdr:spPr>
        <a:xfrm>
          <a:off x="4352925"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195F1A50-85EE-40AA-806C-712E5AF7B184}"/>
            </a:ext>
          </a:extLst>
        </xdr:cNvPr>
        <xdr:cNvCxnSpPr/>
      </xdr:nvCxnSpPr>
      <xdr:spPr>
        <a:xfrm>
          <a:off x="4213225" y="6430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61FB2FF7-6811-45C3-BB2F-F9F244B5E142}"/>
            </a:ext>
          </a:extLst>
        </xdr:cNvPr>
        <xdr:cNvSpPr txBox="1"/>
      </xdr:nvSpPr>
      <xdr:spPr>
        <a:xfrm>
          <a:off x="4352925" y="49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870FD8D7-0521-44AC-980E-4ADA6CF02F9B}"/>
            </a:ext>
          </a:extLst>
        </xdr:cNvPr>
        <xdr:cNvCxnSpPr/>
      </xdr:nvCxnSpPr>
      <xdr:spPr>
        <a:xfrm>
          <a:off x="4213225" y="515828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a:extLst>
            <a:ext uri="{FF2B5EF4-FFF2-40B4-BE49-F238E27FC236}">
              <a16:creationId xmlns:a16="http://schemas.microsoft.com/office/drawing/2014/main" id="{C7A66009-39A9-4738-B980-FBD911A98CD1}"/>
            </a:ext>
          </a:extLst>
        </xdr:cNvPr>
        <xdr:cNvSpPr txBox="1"/>
      </xdr:nvSpPr>
      <xdr:spPr>
        <a:xfrm>
          <a:off x="4352925" y="551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A8AF7646-95F8-4114-8B59-6773D28AE8D2}"/>
            </a:ext>
          </a:extLst>
        </xdr:cNvPr>
        <xdr:cNvSpPr/>
      </xdr:nvSpPr>
      <xdr:spPr>
        <a:xfrm>
          <a:off x="4251325" y="5659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7F75CE85-4346-4573-95C3-DCE9ED8D6CBF}"/>
            </a:ext>
          </a:extLst>
        </xdr:cNvPr>
        <xdr:cNvSpPr/>
      </xdr:nvSpPr>
      <xdr:spPr>
        <a:xfrm>
          <a:off x="3616325" y="56744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4AC7B38E-498E-463E-8526-F0A087C37DA5}"/>
            </a:ext>
          </a:extLst>
        </xdr:cNvPr>
        <xdr:cNvSpPr/>
      </xdr:nvSpPr>
      <xdr:spPr>
        <a:xfrm>
          <a:off x="2930525" y="5640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E615617D-4200-44F4-8E4C-F8E1C0D425BC}"/>
            </a:ext>
          </a:extLst>
        </xdr:cNvPr>
        <xdr:cNvSpPr/>
      </xdr:nvSpPr>
      <xdr:spPr>
        <a:xfrm>
          <a:off x="2244725" y="57452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F348D67-9D9B-4AA5-9DBA-D814AF84820F}"/>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DC320FF-1EDD-4364-AB88-CE933E2E41B9}"/>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30F988-47AD-476F-BDCE-C4565772FC61}"/>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AE6847-8D39-43AB-81CC-C637F7514DA3}"/>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1704544-16A2-49EC-A530-61ED12D8BDB2}"/>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1" name="楕円 80">
          <a:extLst>
            <a:ext uri="{FF2B5EF4-FFF2-40B4-BE49-F238E27FC236}">
              <a16:creationId xmlns:a16="http://schemas.microsoft.com/office/drawing/2014/main" id="{45464FE6-642A-4537-A4A4-EFCDB588CB5B}"/>
            </a:ext>
          </a:extLst>
        </xdr:cNvPr>
        <xdr:cNvSpPr/>
      </xdr:nvSpPr>
      <xdr:spPr>
        <a:xfrm>
          <a:off x="4251325" y="57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161035</xdr:rowOff>
    </xdr:from>
    <xdr:ext cx="405111" cy="259045"/>
    <xdr:sp macro="" textlink="">
      <xdr:nvSpPr>
        <xdr:cNvPr id="82" name="有形固定資産減価償却率該当値テキスト">
          <a:extLst>
            <a:ext uri="{FF2B5EF4-FFF2-40B4-BE49-F238E27FC236}">
              <a16:creationId xmlns:a16="http://schemas.microsoft.com/office/drawing/2014/main" id="{660DC9CB-CE3E-4BF5-8DF6-1BAEDEE5BC04}"/>
            </a:ext>
          </a:extLst>
        </xdr:cNvPr>
        <xdr:cNvSpPr txBox="1"/>
      </xdr:nvSpPr>
      <xdr:spPr>
        <a:xfrm>
          <a:off x="4352925" y="572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a:extLst>
            <a:ext uri="{FF2B5EF4-FFF2-40B4-BE49-F238E27FC236}">
              <a16:creationId xmlns:a16="http://schemas.microsoft.com/office/drawing/2014/main" id="{FF793679-B317-4263-98ED-60DE5400AC82}"/>
            </a:ext>
          </a:extLst>
        </xdr:cNvPr>
        <xdr:cNvSpPr/>
      </xdr:nvSpPr>
      <xdr:spPr>
        <a:xfrm>
          <a:off x="3616325" y="5779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61958</xdr:rowOff>
    </xdr:from>
    <xdr:to>
      <xdr:col>23</xdr:col>
      <xdr:colOff>85725</xdr:colOff>
      <xdr:row>30</xdr:row>
      <xdr:rowOff>95885</xdr:rowOff>
    </xdr:to>
    <xdr:cxnSp macro="">
      <xdr:nvCxnSpPr>
        <xdr:cNvPr id="84" name="直線コネクタ 83">
          <a:extLst>
            <a:ext uri="{FF2B5EF4-FFF2-40B4-BE49-F238E27FC236}">
              <a16:creationId xmlns:a16="http://schemas.microsoft.com/office/drawing/2014/main" id="{C40C25D9-6D51-4876-A02E-2F4D176D8805}"/>
            </a:ext>
          </a:extLst>
        </xdr:cNvPr>
        <xdr:cNvCxnSpPr/>
      </xdr:nvCxnSpPr>
      <xdr:spPr>
        <a:xfrm flipV="1">
          <a:off x="3667125" y="5796008"/>
          <a:ext cx="635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82641</xdr:rowOff>
    </xdr:from>
    <xdr:to>
      <xdr:col>15</xdr:col>
      <xdr:colOff>187325</xdr:colOff>
      <xdr:row>29</xdr:row>
      <xdr:rowOff>12791</xdr:rowOff>
    </xdr:to>
    <xdr:sp macro="" textlink="">
      <xdr:nvSpPr>
        <xdr:cNvPr id="85" name="楕円 84">
          <a:extLst>
            <a:ext uri="{FF2B5EF4-FFF2-40B4-BE49-F238E27FC236}">
              <a16:creationId xmlns:a16="http://schemas.microsoft.com/office/drawing/2014/main" id="{7827929F-19A4-429A-A194-66A45D453A3A}"/>
            </a:ext>
          </a:extLst>
        </xdr:cNvPr>
        <xdr:cNvSpPr/>
      </xdr:nvSpPr>
      <xdr:spPr>
        <a:xfrm>
          <a:off x="2930525" y="54864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133441</xdr:rowOff>
    </xdr:from>
    <xdr:to>
      <xdr:col>19</xdr:col>
      <xdr:colOff>136525</xdr:colOff>
      <xdr:row>30</xdr:row>
      <xdr:rowOff>95885</xdr:rowOff>
    </xdr:to>
    <xdr:cxnSp macro="">
      <xdr:nvCxnSpPr>
        <xdr:cNvPr id="86" name="直線コネクタ 85">
          <a:extLst>
            <a:ext uri="{FF2B5EF4-FFF2-40B4-BE49-F238E27FC236}">
              <a16:creationId xmlns:a16="http://schemas.microsoft.com/office/drawing/2014/main" id="{EFFFBF2B-3F8B-40FD-97FA-F372A77A5F24}"/>
            </a:ext>
          </a:extLst>
        </xdr:cNvPr>
        <xdr:cNvCxnSpPr/>
      </xdr:nvCxnSpPr>
      <xdr:spPr>
        <a:xfrm>
          <a:off x="2981325" y="5537291"/>
          <a:ext cx="685800" cy="29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87" name="楕円 86">
          <a:extLst>
            <a:ext uri="{FF2B5EF4-FFF2-40B4-BE49-F238E27FC236}">
              <a16:creationId xmlns:a16="http://schemas.microsoft.com/office/drawing/2014/main" id="{5BCCE9C6-B3BC-491D-8CB6-DEB50FF59041}"/>
            </a:ext>
          </a:extLst>
        </xdr:cNvPr>
        <xdr:cNvSpPr/>
      </xdr:nvSpPr>
      <xdr:spPr>
        <a:xfrm>
          <a:off x="2244725" y="57606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133441</xdr:rowOff>
    </xdr:from>
    <xdr:to>
      <xdr:col>15</xdr:col>
      <xdr:colOff>136525</xdr:colOff>
      <xdr:row>30</xdr:row>
      <xdr:rowOff>77379</xdr:rowOff>
    </xdr:to>
    <xdr:cxnSp macro="">
      <xdr:nvCxnSpPr>
        <xdr:cNvPr id="88" name="直線コネクタ 87">
          <a:extLst>
            <a:ext uri="{FF2B5EF4-FFF2-40B4-BE49-F238E27FC236}">
              <a16:creationId xmlns:a16="http://schemas.microsoft.com/office/drawing/2014/main" id="{1D88B20B-8C99-4185-B575-97DA77320126}"/>
            </a:ext>
          </a:extLst>
        </xdr:cNvPr>
        <xdr:cNvCxnSpPr/>
      </xdr:nvCxnSpPr>
      <xdr:spPr>
        <a:xfrm flipV="1">
          <a:off x="2295525" y="5537291"/>
          <a:ext cx="685800" cy="27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a:extLst>
            <a:ext uri="{FF2B5EF4-FFF2-40B4-BE49-F238E27FC236}">
              <a16:creationId xmlns:a16="http://schemas.microsoft.com/office/drawing/2014/main" id="{65389100-921D-4C55-B1FF-1BD07A556EC3}"/>
            </a:ext>
          </a:extLst>
        </xdr:cNvPr>
        <xdr:cNvSpPr txBox="1"/>
      </xdr:nvSpPr>
      <xdr:spPr>
        <a:xfrm>
          <a:off x="3470919" y="545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a:extLst>
            <a:ext uri="{FF2B5EF4-FFF2-40B4-BE49-F238E27FC236}">
              <a16:creationId xmlns:a16="http://schemas.microsoft.com/office/drawing/2014/main" id="{321E7CEB-59F6-4E18-97A7-4B80A7C483D0}"/>
            </a:ext>
          </a:extLst>
        </xdr:cNvPr>
        <xdr:cNvSpPr txBox="1"/>
      </xdr:nvSpPr>
      <xdr:spPr>
        <a:xfrm>
          <a:off x="2797819" y="573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a:extLst>
            <a:ext uri="{FF2B5EF4-FFF2-40B4-BE49-F238E27FC236}">
              <a16:creationId xmlns:a16="http://schemas.microsoft.com/office/drawing/2014/main" id="{08644D11-3E3B-4CAF-BAC9-A1971BFED8A7}"/>
            </a:ext>
          </a:extLst>
        </xdr:cNvPr>
        <xdr:cNvSpPr txBox="1"/>
      </xdr:nvSpPr>
      <xdr:spPr>
        <a:xfrm>
          <a:off x="2112019" y="553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2" name="n_1mainValue有形固定資産減価償却率">
          <a:extLst>
            <a:ext uri="{FF2B5EF4-FFF2-40B4-BE49-F238E27FC236}">
              <a16:creationId xmlns:a16="http://schemas.microsoft.com/office/drawing/2014/main" id="{399B3DB9-BC59-4F81-9852-0C2697BB486B}"/>
            </a:ext>
          </a:extLst>
        </xdr:cNvPr>
        <xdr:cNvSpPr txBox="1"/>
      </xdr:nvSpPr>
      <xdr:spPr>
        <a:xfrm>
          <a:off x="3470919"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29318</xdr:rowOff>
    </xdr:from>
    <xdr:ext cx="405111" cy="259045"/>
    <xdr:sp macro="" textlink="">
      <xdr:nvSpPr>
        <xdr:cNvPr id="93" name="n_2mainValue有形固定資産減価償却率">
          <a:extLst>
            <a:ext uri="{FF2B5EF4-FFF2-40B4-BE49-F238E27FC236}">
              <a16:creationId xmlns:a16="http://schemas.microsoft.com/office/drawing/2014/main" id="{2E07F1E5-85D2-4703-B91D-AF7639F73BD9}"/>
            </a:ext>
          </a:extLst>
        </xdr:cNvPr>
        <xdr:cNvSpPr txBox="1"/>
      </xdr:nvSpPr>
      <xdr:spPr>
        <a:xfrm>
          <a:off x="2797819" y="5268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119306</xdr:rowOff>
    </xdr:from>
    <xdr:ext cx="405111" cy="259045"/>
    <xdr:sp macro="" textlink="">
      <xdr:nvSpPr>
        <xdr:cNvPr id="94" name="n_3mainValue有形固定資産減価償却率">
          <a:extLst>
            <a:ext uri="{FF2B5EF4-FFF2-40B4-BE49-F238E27FC236}">
              <a16:creationId xmlns:a16="http://schemas.microsoft.com/office/drawing/2014/main" id="{D2054969-3510-4C01-B603-BADB6D9AB254}"/>
            </a:ext>
          </a:extLst>
        </xdr:cNvPr>
        <xdr:cNvSpPr txBox="1"/>
      </xdr:nvSpPr>
      <xdr:spPr>
        <a:xfrm>
          <a:off x="2112019" y="585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207EAF3E-71D5-43F7-A574-AA7FA169A627}"/>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43AF3CAD-DC08-4934-B434-32CD89667CFF}"/>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65450972-A93E-4AB6-A5B1-500B44EE4849}"/>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2CB55F04-1E05-4416-AC5D-5001AC746478}"/>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9FE8A106-4CF7-4C38-B40B-719428EC107A}"/>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17B8188-AA28-424A-95AD-23751394C093}"/>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C9091F7A-3A28-4C85-9965-37266A4E434A}"/>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C388F3E6-188A-4C23-A511-2814AC50E1E0}"/>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ABF444A-322A-4AB8-A631-388E711D2AAA}"/>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47C6FBB3-1C52-4874-86B5-EA14932040D3}"/>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A77AF258-95F0-4420-8468-A5A9EA0A0C0B}"/>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3E1C11E-6682-4DAB-938E-CE0D3C54CE36}"/>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ABE19EC3-1E5C-4291-989D-51CE550F8F5E}"/>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については、類似団体を上回っています。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今後についても、新たなまちづくりに向けた整備、老朽化したインフラ設備の改修・改築などによる将来負担額の増加等が見込まれますが</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時間軸を主においた事業以外は、緊急性や住民ニーズを的確に把握した事業に厳選し、急激な増加とならないよう努めます。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B363AA0-B368-41AD-9EE1-8945F27EBDE2}"/>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E89CEDC5-5D7F-41F7-8066-4C332BEC6E83}"/>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FC0FB2ED-F6B7-42C7-8353-3A934329FE96}"/>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699AF4D4-01DE-4995-AE84-7424CB0B8089}"/>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4532270F-157A-456C-B397-2ADD545CA250}"/>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315AF00B-61BD-4BA4-906A-93A254CB579F}"/>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A613E243-F36B-4114-99D8-7148556AA9DB}"/>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E60CAA5E-91A6-43FD-BEFC-ECE15BDD03A4}"/>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9870C38B-7240-4B5E-914A-2E626FF2C223}"/>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B73298B4-23E8-42D0-A00F-4B928385871D}"/>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CBD8C4DF-1C87-40FD-9ADC-32DDD446FAED}"/>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3C0AA536-12CE-496D-B1E8-40E8BD6067DF}"/>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B9656A26-09C9-43A3-AD2E-777257D48E43}"/>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64E48A9E-8C72-4E97-B57E-ED91D3DC22C9}"/>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15A90D4D-8C7F-4F9A-B9DB-836EFBF9EC4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A9B84C2B-C7C5-452C-9CAE-FB57C4C83E58}"/>
            </a:ext>
          </a:extLst>
        </xdr:cNvPr>
        <xdr:cNvCxnSpPr/>
      </xdr:nvCxnSpPr>
      <xdr:spPr>
        <a:xfrm flipV="1">
          <a:off x="13323570" y="5169733"/>
          <a:ext cx="1269" cy="137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93E038FC-034B-4B1C-8989-6BE1AB8FBCE4}"/>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114CD6D2-A2C9-4EF5-917C-0871BBF48C5C}"/>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D1DEDC3C-4154-44B2-9774-1DCA6EA7C26A}"/>
            </a:ext>
          </a:extLst>
        </xdr:cNvPr>
        <xdr:cNvSpPr txBox="1"/>
      </xdr:nvSpPr>
      <xdr:spPr>
        <a:xfrm>
          <a:off x="13376275" y="49513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0570B67A-27D6-4C36-9961-897ABA163765}"/>
            </a:ext>
          </a:extLst>
        </xdr:cNvPr>
        <xdr:cNvCxnSpPr/>
      </xdr:nvCxnSpPr>
      <xdr:spPr>
        <a:xfrm>
          <a:off x="13255625" y="5169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a:extLst>
            <a:ext uri="{FF2B5EF4-FFF2-40B4-BE49-F238E27FC236}">
              <a16:creationId xmlns:a16="http://schemas.microsoft.com/office/drawing/2014/main" id="{F40E775A-4F10-41B6-B33F-7651E7E798D4}"/>
            </a:ext>
          </a:extLst>
        </xdr:cNvPr>
        <xdr:cNvSpPr txBox="1"/>
      </xdr:nvSpPr>
      <xdr:spPr>
        <a:xfrm>
          <a:off x="13376275" y="5733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57043483-9357-44FB-AC25-BAE17A80D7E9}"/>
            </a:ext>
          </a:extLst>
        </xdr:cNvPr>
        <xdr:cNvSpPr/>
      </xdr:nvSpPr>
      <xdr:spPr>
        <a:xfrm>
          <a:off x="13293725" y="57484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988DC224-1149-4621-B707-9D4E269FACA9}"/>
            </a:ext>
          </a:extLst>
        </xdr:cNvPr>
        <xdr:cNvSpPr/>
      </xdr:nvSpPr>
      <xdr:spPr>
        <a:xfrm>
          <a:off x="12639675" y="5711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E05DE64-045B-48DC-82A7-445457966C8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31CE28F-6C16-4B2C-A339-FDC184F4487B}"/>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205606F-F277-4C17-AF03-EC033C00939F}"/>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2A9BE29-D0FB-414C-B050-2B0E5035DB82}"/>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F9A4923A-4C86-4770-88B4-6EA00A76F1CC}"/>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50342</xdr:rowOff>
    </xdr:from>
    <xdr:to>
      <xdr:col>76</xdr:col>
      <xdr:colOff>73025</xdr:colOff>
      <xdr:row>28</xdr:row>
      <xdr:rowOff>151942</xdr:rowOff>
    </xdr:to>
    <xdr:sp macro="" textlink="">
      <xdr:nvSpPr>
        <xdr:cNvPr id="136" name="楕円 135">
          <a:extLst>
            <a:ext uri="{FF2B5EF4-FFF2-40B4-BE49-F238E27FC236}">
              <a16:creationId xmlns:a16="http://schemas.microsoft.com/office/drawing/2014/main" id="{35A4C25E-202D-41FD-9414-E146A06A1125}"/>
            </a:ext>
          </a:extLst>
        </xdr:cNvPr>
        <xdr:cNvSpPr/>
      </xdr:nvSpPr>
      <xdr:spPr>
        <a:xfrm>
          <a:off x="13293725" y="54541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73219</xdr:rowOff>
    </xdr:from>
    <xdr:ext cx="469744" cy="259045"/>
    <xdr:sp macro="" textlink="">
      <xdr:nvSpPr>
        <xdr:cNvPr id="137" name="債務償還比率該当値テキスト">
          <a:extLst>
            <a:ext uri="{FF2B5EF4-FFF2-40B4-BE49-F238E27FC236}">
              <a16:creationId xmlns:a16="http://schemas.microsoft.com/office/drawing/2014/main" id="{30144F0D-BD0B-4C36-840C-42F9B12A8561}"/>
            </a:ext>
          </a:extLst>
        </xdr:cNvPr>
        <xdr:cNvSpPr txBox="1"/>
      </xdr:nvSpPr>
      <xdr:spPr>
        <a:xfrm>
          <a:off x="13376275" y="53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124326</xdr:rowOff>
    </xdr:from>
    <xdr:to>
      <xdr:col>72</xdr:col>
      <xdr:colOff>123825</xdr:colOff>
      <xdr:row>27</xdr:row>
      <xdr:rowOff>54476</xdr:rowOff>
    </xdr:to>
    <xdr:sp macro="" textlink="">
      <xdr:nvSpPr>
        <xdr:cNvPr id="138" name="楕円 137">
          <a:extLst>
            <a:ext uri="{FF2B5EF4-FFF2-40B4-BE49-F238E27FC236}">
              <a16:creationId xmlns:a16="http://schemas.microsoft.com/office/drawing/2014/main" id="{BF634241-845E-4790-A683-099BF7BA6B00}"/>
            </a:ext>
          </a:extLst>
        </xdr:cNvPr>
        <xdr:cNvSpPr/>
      </xdr:nvSpPr>
      <xdr:spPr>
        <a:xfrm>
          <a:off x="12639675" y="5197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3676</xdr:rowOff>
    </xdr:from>
    <xdr:to>
      <xdr:col>76</xdr:col>
      <xdr:colOff>22225</xdr:colOff>
      <xdr:row>28</xdr:row>
      <xdr:rowOff>101142</xdr:rowOff>
    </xdr:to>
    <xdr:cxnSp macro="">
      <xdr:nvCxnSpPr>
        <xdr:cNvPr id="139" name="直線コネクタ 138">
          <a:extLst>
            <a:ext uri="{FF2B5EF4-FFF2-40B4-BE49-F238E27FC236}">
              <a16:creationId xmlns:a16="http://schemas.microsoft.com/office/drawing/2014/main" id="{AEF1F168-F312-4B37-984E-2B00F52FAADE}"/>
            </a:ext>
          </a:extLst>
        </xdr:cNvPr>
        <xdr:cNvCxnSpPr/>
      </xdr:nvCxnSpPr>
      <xdr:spPr>
        <a:xfrm>
          <a:off x="12690475" y="5242426"/>
          <a:ext cx="635000" cy="26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a:extLst>
            <a:ext uri="{FF2B5EF4-FFF2-40B4-BE49-F238E27FC236}">
              <a16:creationId xmlns:a16="http://schemas.microsoft.com/office/drawing/2014/main" id="{2D14C216-303E-48B0-86A2-36FBEA81AC5A}"/>
            </a:ext>
          </a:extLst>
        </xdr:cNvPr>
        <xdr:cNvSpPr txBox="1"/>
      </xdr:nvSpPr>
      <xdr:spPr>
        <a:xfrm>
          <a:off x="12461952" y="579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71003</xdr:rowOff>
    </xdr:from>
    <xdr:ext cx="560923" cy="259045"/>
    <xdr:sp macro="" textlink="">
      <xdr:nvSpPr>
        <xdr:cNvPr id="141" name="n_1mainValue債務償還比率">
          <a:extLst>
            <a:ext uri="{FF2B5EF4-FFF2-40B4-BE49-F238E27FC236}">
              <a16:creationId xmlns:a16="http://schemas.microsoft.com/office/drawing/2014/main" id="{B5E56C8E-ADE9-4235-A850-2693362F21EC}"/>
            </a:ext>
          </a:extLst>
        </xdr:cNvPr>
        <xdr:cNvSpPr txBox="1"/>
      </xdr:nvSpPr>
      <xdr:spPr>
        <a:xfrm>
          <a:off x="12435413" y="49795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81CD20A7-E5E6-45E4-8A7B-EB4FB472E097}"/>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C92AD67-7C79-4467-B147-21ED3211B129}"/>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E73CD2C9-7808-400B-8E9F-8394ECC02C05}"/>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EE8964C1-0141-4FF9-8F78-A5EF18EB9C7A}"/>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4351B99D-DDA9-457C-9807-4002D2298C05}"/>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E85F617-0280-452A-B33C-2E89345BD7A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570AAB-C51A-4DDB-98F2-27882EFE91B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5724DC-DCCA-47CB-9864-3BC12564A37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B177F4-3385-48F6-9EB3-E46779B5604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F7DEBB-BE2A-42A3-9148-D63F9BECA7F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BCEB25-5CA2-43F1-BEF9-32894369D4C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72E16D-43DE-4AA9-9986-80AD20B90A0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827285-2128-4B51-94AC-2BB64A29CE5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7AC32B-7FDC-4802-86B2-B47918E0DBA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37AE57-CC4F-42EA-91C1-1E4F1F5A541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ADFDE6-B1AA-48AC-A7E0-74CA8B4D019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EF0490-8D99-4421-9D8E-8134684F00C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D85A2C-FC51-4B73-9EDF-2FAC2DFBC72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6A3F29-42F7-42D4-B088-86C4119E301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2DBF2D-0345-4BC7-9208-2F339598C7B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6A29D8-B826-4D61-9E45-96D71B0B4D7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E1C1881-F286-411A-A86B-950B22451014}"/>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720F13-F795-4508-B464-0209CC449B3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B6DCA6-820B-47C1-81D8-27B3EBAA7593}"/>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30D18D-8B6C-4316-844C-E235B98F492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E3127C-7E62-4FA0-8190-E09CF45908E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12F107-8D14-4B15-BB30-6DC8702B149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CCD32B-41CF-44A5-9FB5-D7C8F228E33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AE755F-01AA-4D56-98C5-C3C7D4F18DB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E52BE8-EA65-48A9-8514-815BACA0032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827E78-DBC1-4E24-840C-B11A42941CD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7AB251-FCE2-40CF-88DB-F7BCDF7377A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01DE94-95DC-4304-B666-D8AC81C4FD8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04F0EB-6EB8-4A63-9F18-F1DF207A5666}"/>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C27684-1A84-484E-AE4B-710A58ED39E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5FE620-860E-4973-96A6-BBC05000A84C}"/>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6DFDC1D-0523-4936-AF05-DD8CB1DF6CA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762F0B8-5237-40DB-B6F1-8A0A4A59D08A}"/>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BB25B7D-B05A-4321-8BE3-5A1D0CEF95A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3E1E2C9-57E8-42E5-9B49-AEB0096B101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EFBE6B7-99CA-4D45-8C86-306C2530E17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834E40C-2EAB-4CAC-A739-A66840096C3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DF30152-6A21-4B64-8A59-177EDB2419C3}"/>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0E38104-5591-425F-BE3C-89DA5C99AF98}"/>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1ADCB98-DDC9-4FEE-A3A8-63236EF50F02}"/>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94F62CB-C14E-483D-9902-9130B1E8990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8A9625C4-D7B8-492F-8F24-916CD434335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1F6C6DA-6654-4ABD-8E44-C7F42FBC24DD}"/>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8012809-BFC8-45FA-A8D3-B1CA294BF198}"/>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882812E-9985-4DF9-97DB-AF7DAB75DF48}"/>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22B691E-CA9F-4A95-A161-C6CA92BC5EBF}"/>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B2A6CDE-12FE-4686-9A47-179A464BF6C1}"/>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A3ECCAB-7FF5-435D-9FBE-48C29179282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0C4F471-3835-4BE3-81B1-CDD196037D9E}"/>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68F9B5F-9A39-4A39-8520-B1665BC3AE01}"/>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52E73A8-6B1B-420C-8352-FB448F63A14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E2AA25D-554A-45F7-B061-28349801748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10E1E0B-77CD-4E8E-A5C8-0324DFF6528B}"/>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301FF5-E207-4D5E-B2F0-37E3F3836408}"/>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4B49701-D007-45A8-B563-C48BCB68F949}"/>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72EF123-E968-4AA6-8CE8-981DF6D5B62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8F4B558B-9ED2-4844-B975-921311B95002}"/>
            </a:ext>
          </a:extLst>
        </xdr:cNvPr>
        <xdr:cNvCxnSpPr/>
      </xdr:nvCxnSpPr>
      <xdr:spPr>
        <a:xfrm flipV="1">
          <a:off x="4177665" y="5485130"/>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2BC1F8B0-ACB0-4003-8E2F-330F7474E8BF}"/>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1AB0340C-468E-4027-AB54-36E533C1453A}"/>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AC208C2-C3E1-45DD-A986-CD6FAAB3744B}"/>
            </a:ext>
          </a:extLst>
        </xdr:cNvPr>
        <xdr:cNvSpPr txBox="1"/>
      </xdr:nvSpPr>
      <xdr:spPr>
        <a:xfrm>
          <a:off x="421640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60540A9C-D008-41AA-A293-C464E7EABA3B}"/>
            </a:ext>
          </a:extLst>
        </xdr:cNvPr>
        <xdr:cNvCxnSpPr/>
      </xdr:nvCxnSpPr>
      <xdr:spPr>
        <a:xfrm>
          <a:off x="4108450" y="5485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9B183FCC-2A63-4C2E-AD05-6100975FAF5B}"/>
            </a:ext>
          </a:extLst>
        </xdr:cNvPr>
        <xdr:cNvSpPr txBox="1"/>
      </xdr:nvSpPr>
      <xdr:spPr>
        <a:xfrm>
          <a:off x="4216400" y="599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FCDC8141-365E-417B-8889-44A50C25F216}"/>
            </a:ext>
          </a:extLst>
        </xdr:cNvPr>
        <xdr:cNvSpPr/>
      </xdr:nvSpPr>
      <xdr:spPr>
        <a:xfrm>
          <a:off x="4127500" y="6019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B501DCF7-0B14-483F-98D0-E5ACA25F5802}"/>
            </a:ext>
          </a:extLst>
        </xdr:cNvPr>
        <xdr:cNvSpPr/>
      </xdr:nvSpPr>
      <xdr:spPr>
        <a:xfrm>
          <a:off x="3384550" y="6042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9195801-00EB-47F4-A220-A1F547E41405}"/>
            </a:ext>
          </a:extLst>
        </xdr:cNvPr>
        <xdr:cNvSpPr/>
      </xdr:nvSpPr>
      <xdr:spPr>
        <a:xfrm>
          <a:off x="257175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445C660D-2717-4C7A-8661-3BA4A81C4297}"/>
            </a:ext>
          </a:extLst>
        </xdr:cNvPr>
        <xdr:cNvSpPr/>
      </xdr:nvSpPr>
      <xdr:spPr>
        <a:xfrm>
          <a:off x="17780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E1FA855-2684-44D6-9ADE-8E9489490DFB}"/>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C81FD2C-71F1-49CC-A361-AE76EE7EABF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58A007-BEE1-4C44-9380-53D53F33D3D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F6189A-39E9-43CF-8F93-A7E1007A9B34}"/>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942251-FE5A-404E-B8BE-0203294F5AA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147864</xdr:rowOff>
    </xdr:from>
    <xdr:to>
      <xdr:col>24</xdr:col>
      <xdr:colOff>114300</xdr:colOff>
      <xdr:row>36</xdr:row>
      <xdr:rowOff>78014</xdr:rowOff>
    </xdr:to>
    <xdr:sp macro="" textlink="">
      <xdr:nvSpPr>
        <xdr:cNvPr id="72" name="楕円 71">
          <a:extLst>
            <a:ext uri="{FF2B5EF4-FFF2-40B4-BE49-F238E27FC236}">
              <a16:creationId xmlns:a16="http://schemas.microsoft.com/office/drawing/2014/main" id="{122EEBBD-241B-411C-9ED6-898973E1976A}"/>
            </a:ext>
          </a:extLst>
        </xdr:cNvPr>
        <xdr:cNvSpPr/>
      </xdr:nvSpPr>
      <xdr:spPr>
        <a:xfrm>
          <a:off x="4127500" y="5932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170741</xdr:rowOff>
    </xdr:from>
    <xdr:ext cx="405111" cy="259045"/>
    <xdr:sp macro="" textlink="">
      <xdr:nvSpPr>
        <xdr:cNvPr id="73" name="【道路】&#10;有形固定資産減価償却率該当値テキスト">
          <a:extLst>
            <a:ext uri="{FF2B5EF4-FFF2-40B4-BE49-F238E27FC236}">
              <a16:creationId xmlns:a16="http://schemas.microsoft.com/office/drawing/2014/main" id="{05A12420-5254-4457-A0E8-D4FBE16A7EE6}"/>
            </a:ext>
          </a:extLst>
        </xdr:cNvPr>
        <xdr:cNvSpPr txBox="1"/>
      </xdr:nvSpPr>
      <xdr:spPr>
        <a:xfrm>
          <a:off x="4216400" y="578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165826</xdr:rowOff>
    </xdr:from>
    <xdr:to>
      <xdr:col>20</xdr:col>
      <xdr:colOff>38100</xdr:colOff>
      <xdr:row>34</xdr:row>
      <xdr:rowOff>95976</xdr:rowOff>
    </xdr:to>
    <xdr:sp macro="" textlink="">
      <xdr:nvSpPr>
        <xdr:cNvPr id="74" name="楕円 73">
          <a:extLst>
            <a:ext uri="{FF2B5EF4-FFF2-40B4-BE49-F238E27FC236}">
              <a16:creationId xmlns:a16="http://schemas.microsoft.com/office/drawing/2014/main" id="{EABDF010-67F1-496E-AF4E-FCA0C8235EE0}"/>
            </a:ext>
          </a:extLst>
        </xdr:cNvPr>
        <xdr:cNvSpPr/>
      </xdr:nvSpPr>
      <xdr:spPr>
        <a:xfrm>
          <a:off x="3384550" y="56204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45176</xdr:rowOff>
    </xdr:from>
    <xdr:to>
      <xdr:col>24</xdr:col>
      <xdr:colOff>63500</xdr:colOff>
      <xdr:row>36</xdr:row>
      <xdr:rowOff>27214</xdr:rowOff>
    </xdr:to>
    <xdr:cxnSp macro="">
      <xdr:nvCxnSpPr>
        <xdr:cNvPr id="75" name="直線コネクタ 74">
          <a:extLst>
            <a:ext uri="{FF2B5EF4-FFF2-40B4-BE49-F238E27FC236}">
              <a16:creationId xmlns:a16="http://schemas.microsoft.com/office/drawing/2014/main" id="{21132383-8FFB-4E66-9CBD-42B088332EF3}"/>
            </a:ext>
          </a:extLst>
        </xdr:cNvPr>
        <xdr:cNvCxnSpPr/>
      </xdr:nvCxnSpPr>
      <xdr:spPr>
        <a:xfrm>
          <a:off x="3429000" y="5664926"/>
          <a:ext cx="749300" cy="3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90714</xdr:rowOff>
    </xdr:from>
    <xdr:to>
      <xdr:col>15</xdr:col>
      <xdr:colOff>101600</xdr:colOff>
      <xdr:row>34</xdr:row>
      <xdr:rowOff>20864</xdr:rowOff>
    </xdr:to>
    <xdr:sp macro="" textlink="">
      <xdr:nvSpPr>
        <xdr:cNvPr id="76" name="楕円 75">
          <a:extLst>
            <a:ext uri="{FF2B5EF4-FFF2-40B4-BE49-F238E27FC236}">
              <a16:creationId xmlns:a16="http://schemas.microsoft.com/office/drawing/2014/main" id="{91E892AA-75D1-4501-8279-C74787C95A09}"/>
            </a:ext>
          </a:extLst>
        </xdr:cNvPr>
        <xdr:cNvSpPr/>
      </xdr:nvSpPr>
      <xdr:spPr>
        <a:xfrm>
          <a:off x="2571750" y="55453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141514</xdr:rowOff>
    </xdr:from>
    <xdr:to>
      <xdr:col>19</xdr:col>
      <xdr:colOff>177800</xdr:colOff>
      <xdr:row>34</xdr:row>
      <xdr:rowOff>45176</xdr:rowOff>
    </xdr:to>
    <xdr:cxnSp macro="">
      <xdr:nvCxnSpPr>
        <xdr:cNvPr id="77" name="直線コネクタ 76">
          <a:extLst>
            <a:ext uri="{FF2B5EF4-FFF2-40B4-BE49-F238E27FC236}">
              <a16:creationId xmlns:a16="http://schemas.microsoft.com/office/drawing/2014/main" id="{0626C5A4-F939-4998-B2C6-21E15ED08EAF}"/>
            </a:ext>
          </a:extLst>
        </xdr:cNvPr>
        <xdr:cNvCxnSpPr/>
      </xdr:nvCxnSpPr>
      <xdr:spPr>
        <a:xfrm>
          <a:off x="2622550" y="5596164"/>
          <a:ext cx="80645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907</xdr:rowOff>
    </xdr:from>
    <xdr:to>
      <xdr:col>10</xdr:col>
      <xdr:colOff>165100</xdr:colOff>
      <xdr:row>33</xdr:row>
      <xdr:rowOff>102507</xdr:rowOff>
    </xdr:to>
    <xdr:sp macro="" textlink="">
      <xdr:nvSpPr>
        <xdr:cNvPr id="78" name="楕円 77">
          <a:extLst>
            <a:ext uri="{FF2B5EF4-FFF2-40B4-BE49-F238E27FC236}">
              <a16:creationId xmlns:a16="http://schemas.microsoft.com/office/drawing/2014/main" id="{E077096A-86C8-4FF6-A61B-D1DA049D4F36}"/>
            </a:ext>
          </a:extLst>
        </xdr:cNvPr>
        <xdr:cNvSpPr/>
      </xdr:nvSpPr>
      <xdr:spPr>
        <a:xfrm>
          <a:off x="17780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51707</xdr:rowOff>
    </xdr:from>
    <xdr:to>
      <xdr:col>15</xdr:col>
      <xdr:colOff>50800</xdr:colOff>
      <xdr:row>33</xdr:row>
      <xdr:rowOff>141514</xdr:rowOff>
    </xdr:to>
    <xdr:cxnSp macro="">
      <xdr:nvCxnSpPr>
        <xdr:cNvPr id="79" name="直線コネクタ 78">
          <a:extLst>
            <a:ext uri="{FF2B5EF4-FFF2-40B4-BE49-F238E27FC236}">
              <a16:creationId xmlns:a16="http://schemas.microsoft.com/office/drawing/2014/main" id="{F28A2C5D-5EDF-444D-BB00-40B2063AF153}"/>
            </a:ext>
          </a:extLst>
        </xdr:cNvPr>
        <xdr:cNvCxnSpPr/>
      </xdr:nvCxnSpPr>
      <xdr:spPr>
        <a:xfrm>
          <a:off x="1828800" y="5506357"/>
          <a:ext cx="79375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a:extLst>
            <a:ext uri="{FF2B5EF4-FFF2-40B4-BE49-F238E27FC236}">
              <a16:creationId xmlns:a16="http://schemas.microsoft.com/office/drawing/2014/main" id="{A4C4A57C-2C4F-45A2-AD58-982F564F34F8}"/>
            </a:ext>
          </a:extLst>
        </xdr:cNvPr>
        <xdr:cNvSpPr txBox="1"/>
      </xdr:nvSpPr>
      <xdr:spPr>
        <a:xfrm>
          <a:off x="32391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a:extLst>
            <a:ext uri="{FF2B5EF4-FFF2-40B4-BE49-F238E27FC236}">
              <a16:creationId xmlns:a16="http://schemas.microsoft.com/office/drawing/2014/main" id="{1A2F798E-7772-46CC-A533-5951BB231595}"/>
            </a:ext>
          </a:extLst>
        </xdr:cNvPr>
        <xdr:cNvSpPr txBox="1"/>
      </xdr:nvSpPr>
      <xdr:spPr>
        <a:xfrm>
          <a:off x="24390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a:extLst>
            <a:ext uri="{FF2B5EF4-FFF2-40B4-BE49-F238E27FC236}">
              <a16:creationId xmlns:a16="http://schemas.microsoft.com/office/drawing/2014/main" id="{581D9757-25EC-414F-A280-DE61C7ECA944}"/>
            </a:ext>
          </a:extLst>
        </xdr:cNvPr>
        <xdr:cNvSpPr txBox="1"/>
      </xdr:nvSpPr>
      <xdr:spPr>
        <a:xfrm>
          <a:off x="164529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112503</xdr:rowOff>
    </xdr:from>
    <xdr:ext cx="405111" cy="259045"/>
    <xdr:sp macro="" textlink="">
      <xdr:nvSpPr>
        <xdr:cNvPr id="83" name="n_1mainValue【道路】&#10;有形固定資産減価償却率">
          <a:extLst>
            <a:ext uri="{FF2B5EF4-FFF2-40B4-BE49-F238E27FC236}">
              <a16:creationId xmlns:a16="http://schemas.microsoft.com/office/drawing/2014/main" id="{63141279-D1EF-4D02-B570-1323978DC1BA}"/>
            </a:ext>
          </a:extLst>
        </xdr:cNvPr>
        <xdr:cNvSpPr txBox="1"/>
      </xdr:nvSpPr>
      <xdr:spPr>
        <a:xfrm>
          <a:off x="3239144" y="5402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37391</xdr:rowOff>
    </xdr:from>
    <xdr:ext cx="405111" cy="259045"/>
    <xdr:sp macro="" textlink="">
      <xdr:nvSpPr>
        <xdr:cNvPr id="84" name="n_2mainValue【道路】&#10;有形固定資産減価償却率">
          <a:extLst>
            <a:ext uri="{FF2B5EF4-FFF2-40B4-BE49-F238E27FC236}">
              <a16:creationId xmlns:a16="http://schemas.microsoft.com/office/drawing/2014/main" id="{D664539B-7C0F-434B-A378-5601150699BD}"/>
            </a:ext>
          </a:extLst>
        </xdr:cNvPr>
        <xdr:cNvSpPr txBox="1"/>
      </xdr:nvSpPr>
      <xdr:spPr>
        <a:xfrm>
          <a:off x="2439044" y="532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119034</xdr:rowOff>
    </xdr:from>
    <xdr:ext cx="405111" cy="259045"/>
    <xdr:sp macro="" textlink="">
      <xdr:nvSpPr>
        <xdr:cNvPr id="85" name="n_3mainValue【道路】&#10;有形固定資産減価償却率">
          <a:extLst>
            <a:ext uri="{FF2B5EF4-FFF2-40B4-BE49-F238E27FC236}">
              <a16:creationId xmlns:a16="http://schemas.microsoft.com/office/drawing/2014/main" id="{1259E52D-01DD-4727-BC2E-3E303A1847E9}"/>
            </a:ext>
          </a:extLst>
        </xdr:cNvPr>
        <xdr:cNvSpPr txBox="1"/>
      </xdr:nvSpPr>
      <xdr:spPr>
        <a:xfrm>
          <a:off x="1645294" y="524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48AB740-5637-4665-AAF8-48FC5DB599F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A9AA007-AF07-4C55-8F10-4B2CC1D2044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2B6E4BF-9397-486E-A853-3407A313B91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3F19B10-A947-4921-B02D-100752CCEA0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9C286B5-D9EE-4D86-98FD-70FD1BE8677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8672322-8C8C-49F2-A05B-E2225FB4645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F2D4D5C-3E64-43EF-9B1E-6D0FFBD3E51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0147CFC-32D6-45F3-98E6-848206CD5317}"/>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9CE61667-EB2B-4E05-BF8A-B14712F9193D}"/>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4671116-8415-4202-A899-9F92F31FBD9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A3F7AD8-5DE7-4DD7-8916-8DF54B8CBC81}"/>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40104BB-D371-436B-8856-9BD6CC7554EE}"/>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AEA4714-4C44-4F32-863E-FE644F55B066}"/>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8D7B5DFC-442A-48BE-BF75-243141A867D0}"/>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0D85886-2FEB-4F4F-AF91-DCB5B23BC07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93BFBE05-367A-4FB9-8D4E-FEBE9160E7F2}"/>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EFC6DC8-8C15-4993-8A54-FD91C186D9D4}"/>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42B39C9F-A884-410A-8BD7-0AA9F3EE5033}"/>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BD397ED-AAB3-4939-A8DA-4968802DD8C2}"/>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D4725685-35CC-420E-A9DB-55B696145FE7}"/>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6D391F3-D676-4048-811E-247CF02435F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22808700-0744-4D37-BD8C-B69F0021FD6E}"/>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FC7E3DC-237F-4E42-A3F5-4C835B40E8B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FF9B6016-626F-49BF-8B3B-EEB0C7AFED0F}"/>
            </a:ext>
          </a:extLst>
        </xdr:cNvPr>
        <xdr:cNvCxnSpPr/>
      </xdr:nvCxnSpPr>
      <xdr:spPr>
        <a:xfrm flipV="1">
          <a:off x="9429115" y="5566410"/>
          <a:ext cx="0" cy="138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9F5AB343-5EF2-47DA-98AA-F7DEF0967303}"/>
            </a:ext>
          </a:extLst>
        </xdr:cNvPr>
        <xdr:cNvSpPr txBox="1"/>
      </xdr:nvSpPr>
      <xdr:spPr>
        <a:xfrm>
          <a:off x="9467850" y="69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A3FD79EA-E708-4F8F-AF21-506B62436A36}"/>
            </a:ext>
          </a:extLst>
        </xdr:cNvPr>
        <xdr:cNvCxnSpPr/>
      </xdr:nvCxnSpPr>
      <xdr:spPr>
        <a:xfrm>
          <a:off x="9359900" y="6954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49A3EEA0-284C-4153-9ACC-F9662A61D0F6}"/>
            </a:ext>
          </a:extLst>
        </xdr:cNvPr>
        <xdr:cNvSpPr txBox="1"/>
      </xdr:nvSpPr>
      <xdr:spPr>
        <a:xfrm>
          <a:off x="9467850" y="53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4708E6BB-C59B-45A6-AA02-0FA04CF99326}"/>
            </a:ext>
          </a:extLst>
        </xdr:cNvPr>
        <xdr:cNvCxnSpPr/>
      </xdr:nvCxnSpPr>
      <xdr:spPr>
        <a:xfrm>
          <a:off x="9359900" y="556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0445D45B-CC16-469A-A5F9-4DE71D29CFBA}"/>
            </a:ext>
          </a:extLst>
        </xdr:cNvPr>
        <xdr:cNvSpPr txBox="1"/>
      </xdr:nvSpPr>
      <xdr:spPr>
        <a:xfrm>
          <a:off x="9467850" y="667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2378B72A-0F0D-43E3-9B6C-F455EF8FC2E5}"/>
            </a:ext>
          </a:extLst>
        </xdr:cNvPr>
        <xdr:cNvSpPr/>
      </xdr:nvSpPr>
      <xdr:spPr>
        <a:xfrm>
          <a:off x="9398000" y="6818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0AD8F9E1-6FD3-433D-BCC1-5F2DE1FD4A55}"/>
            </a:ext>
          </a:extLst>
        </xdr:cNvPr>
        <xdr:cNvSpPr/>
      </xdr:nvSpPr>
      <xdr:spPr>
        <a:xfrm>
          <a:off x="8636000" y="68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E763765E-FD6B-4D25-A488-C9073AE8B4BD}"/>
            </a:ext>
          </a:extLst>
        </xdr:cNvPr>
        <xdr:cNvSpPr/>
      </xdr:nvSpPr>
      <xdr:spPr>
        <a:xfrm>
          <a:off x="7842250" y="682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0047CFA5-B37A-4B45-A634-C8B0BB3FBF04}"/>
            </a:ext>
          </a:extLst>
        </xdr:cNvPr>
        <xdr:cNvSpPr/>
      </xdr:nvSpPr>
      <xdr:spPr>
        <a:xfrm>
          <a:off x="7029450" y="684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5C7FD45-1788-48CD-8FD7-B29687681CD3}"/>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9B3BD1A-A280-412F-82C2-9F8EDAAAA37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3D172E4-6AF2-4C63-BA94-0E91C53F881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C5ABBF5-95A0-4B2F-B0F6-DF458D51E58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7F8774D-8F2B-4CF6-A816-A1BE882ECBC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110439</xdr:rowOff>
    </xdr:from>
    <xdr:to>
      <xdr:col>55</xdr:col>
      <xdr:colOff>50800</xdr:colOff>
      <xdr:row>42</xdr:row>
      <xdr:rowOff>40589</xdr:rowOff>
    </xdr:to>
    <xdr:sp macro="" textlink="">
      <xdr:nvSpPr>
        <xdr:cNvPr id="124" name="楕円 123">
          <a:extLst>
            <a:ext uri="{FF2B5EF4-FFF2-40B4-BE49-F238E27FC236}">
              <a16:creationId xmlns:a16="http://schemas.microsoft.com/office/drawing/2014/main" id="{DC26BE7B-169D-4001-A2F4-3CA519CFF242}"/>
            </a:ext>
          </a:extLst>
        </xdr:cNvPr>
        <xdr:cNvSpPr/>
      </xdr:nvSpPr>
      <xdr:spPr>
        <a:xfrm>
          <a:off x="9398000" y="68858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25366</xdr:rowOff>
    </xdr:from>
    <xdr:ext cx="469744" cy="259045"/>
    <xdr:sp macro="" textlink="">
      <xdr:nvSpPr>
        <xdr:cNvPr id="125" name="【道路】&#10;一人当たり延長該当値テキスト">
          <a:extLst>
            <a:ext uri="{FF2B5EF4-FFF2-40B4-BE49-F238E27FC236}">
              <a16:creationId xmlns:a16="http://schemas.microsoft.com/office/drawing/2014/main" id="{47D84D75-A3F0-4BAC-99A4-399D8BE179D6}"/>
            </a:ext>
          </a:extLst>
        </xdr:cNvPr>
        <xdr:cNvSpPr txBox="1"/>
      </xdr:nvSpPr>
      <xdr:spPr>
        <a:xfrm>
          <a:off x="9467850" y="680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111544</xdr:rowOff>
    </xdr:from>
    <xdr:to>
      <xdr:col>50</xdr:col>
      <xdr:colOff>165100</xdr:colOff>
      <xdr:row>42</xdr:row>
      <xdr:rowOff>41694</xdr:rowOff>
    </xdr:to>
    <xdr:sp macro="" textlink="">
      <xdr:nvSpPr>
        <xdr:cNvPr id="126" name="楕円 125">
          <a:extLst>
            <a:ext uri="{FF2B5EF4-FFF2-40B4-BE49-F238E27FC236}">
              <a16:creationId xmlns:a16="http://schemas.microsoft.com/office/drawing/2014/main" id="{472C0F8D-CF02-4CE0-950F-35DE92949F69}"/>
            </a:ext>
          </a:extLst>
        </xdr:cNvPr>
        <xdr:cNvSpPr/>
      </xdr:nvSpPr>
      <xdr:spPr>
        <a:xfrm>
          <a:off x="8636000" y="6886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161239</xdr:rowOff>
    </xdr:from>
    <xdr:to>
      <xdr:col>55</xdr:col>
      <xdr:colOff>0</xdr:colOff>
      <xdr:row>41</xdr:row>
      <xdr:rowOff>162344</xdr:rowOff>
    </xdr:to>
    <xdr:cxnSp macro="">
      <xdr:nvCxnSpPr>
        <xdr:cNvPr id="127" name="直線コネクタ 126">
          <a:extLst>
            <a:ext uri="{FF2B5EF4-FFF2-40B4-BE49-F238E27FC236}">
              <a16:creationId xmlns:a16="http://schemas.microsoft.com/office/drawing/2014/main" id="{48960F01-5407-4E7B-ADDC-E5CFCDFEC82C}"/>
            </a:ext>
          </a:extLst>
        </xdr:cNvPr>
        <xdr:cNvCxnSpPr/>
      </xdr:nvCxnSpPr>
      <xdr:spPr>
        <a:xfrm flipV="1">
          <a:off x="8686800" y="6936689"/>
          <a:ext cx="74295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112064</xdr:rowOff>
    </xdr:from>
    <xdr:to>
      <xdr:col>46</xdr:col>
      <xdr:colOff>38100</xdr:colOff>
      <xdr:row>42</xdr:row>
      <xdr:rowOff>42214</xdr:rowOff>
    </xdr:to>
    <xdr:sp macro="" textlink="">
      <xdr:nvSpPr>
        <xdr:cNvPr id="128" name="楕円 127">
          <a:extLst>
            <a:ext uri="{FF2B5EF4-FFF2-40B4-BE49-F238E27FC236}">
              <a16:creationId xmlns:a16="http://schemas.microsoft.com/office/drawing/2014/main" id="{4F04BAF6-3FCD-438C-A06E-25AC860B57CA}"/>
            </a:ext>
          </a:extLst>
        </xdr:cNvPr>
        <xdr:cNvSpPr/>
      </xdr:nvSpPr>
      <xdr:spPr>
        <a:xfrm>
          <a:off x="7842250" y="68875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162344</xdr:rowOff>
    </xdr:from>
    <xdr:to>
      <xdr:col>50</xdr:col>
      <xdr:colOff>114300</xdr:colOff>
      <xdr:row>41</xdr:row>
      <xdr:rowOff>162864</xdr:rowOff>
    </xdr:to>
    <xdr:cxnSp macro="">
      <xdr:nvCxnSpPr>
        <xdr:cNvPr id="129" name="直線コネクタ 128">
          <a:extLst>
            <a:ext uri="{FF2B5EF4-FFF2-40B4-BE49-F238E27FC236}">
              <a16:creationId xmlns:a16="http://schemas.microsoft.com/office/drawing/2014/main" id="{8B334C2F-60D3-4AA8-A246-DA615B830DA2}"/>
            </a:ext>
          </a:extLst>
        </xdr:cNvPr>
        <xdr:cNvCxnSpPr/>
      </xdr:nvCxnSpPr>
      <xdr:spPr>
        <a:xfrm flipV="1">
          <a:off x="7886700" y="6937794"/>
          <a:ext cx="8001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114643</xdr:rowOff>
    </xdr:from>
    <xdr:to>
      <xdr:col>41</xdr:col>
      <xdr:colOff>101600</xdr:colOff>
      <xdr:row>42</xdr:row>
      <xdr:rowOff>44793</xdr:rowOff>
    </xdr:to>
    <xdr:sp macro="" textlink="">
      <xdr:nvSpPr>
        <xdr:cNvPr id="130" name="楕円 129">
          <a:extLst>
            <a:ext uri="{FF2B5EF4-FFF2-40B4-BE49-F238E27FC236}">
              <a16:creationId xmlns:a16="http://schemas.microsoft.com/office/drawing/2014/main" id="{C9E98AC7-1DEE-40E4-8563-6826F4B8DBF2}"/>
            </a:ext>
          </a:extLst>
        </xdr:cNvPr>
        <xdr:cNvSpPr/>
      </xdr:nvSpPr>
      <xdr:spPr>
        <a:xfrm>
          <a:off x="7029450" y="6890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162864</xdr:rowOff>
    </xdr:from>
    <xdr:to>
      <xdr:col>45</xdr:col>
      <xdr:colOff>177800</xdr:colOff>
      <xdr:row>41</xdr:row>
      <xdr:rowOff>165443</xdr:rowOff>
    </xdr:to>
    <xdr:cxnSp macro="">
      <xdr:nvCxnSpPr>
        <xdr:cNvPr id="131" name="直線コネクタ 130">
          <a:extLst>
            <a:ext uri="{FF2B5EF4-FFF2-40B4-BE49-F238E27FC236}">
              <a16:creationId xmlns:a16="http://schemas.microsoft.com/office/drawing/2014/main" id="{1BF13782-DBAA-42D4-85DF-8C9C8AE3CF61}"/>
            </a:ext>
          </a:extLst>
        </xdr:cNvPr>
        <xdr:cNvCxnSpPr/>
      </xdr:nvCxnSpPr>
      <xdr:spPr>
        <a:xfrm flipV="1">
          <a:off x="7080250" y="6938314"/>
          <a:ext cx="80645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8B666664-8A07-4BD8-BD43-290E3400B1F6}"/>
            </a:ext>
          </a:extLst>
        </xdr:cNvPr>
        <xdr:cNvSpPr txBox="1"/>
      </xdr:nvSpPr>
      <xdr:spPr>
        <a:xfrm>
          <a:off x="8458277" y="66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AA9E185C-8A06-4937-B672-ED8E4C3596AF}"/>
            </a:ext>
          </a:extLst>
        </xdr:cNvPr>
        <xdr:cNvSpPr txBox="1"/>
      </xdr:nvSpPr>
      <xdr:spPr>
        <a:xfrm>
          <a:off x="7677227" y="66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a:extLst>
            <a:ext uri="{FF2B5EF4-FFF2-40B4-BE49-F238E27FC236}">
              <a16:creationId xmlns:a16="http://schemas.microsoft.com/office/drawing/2014/main" id="{7D0D7786-2826-4D84-9942-D22E980350EA}"/>
            </a:ext>
          </a:extLst>
        </xdr:cNvPr>
        <xdr:cNvSpPr txBox="1"/>
      </xdr:nvSpPr>
      <xdr:spPr>
        <a:xfrm>
          <a:off x="6864427" y="66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32821</xdr:rowOff>
    </xdr:from>
    <xdr:ext cx="469744" cy="259045"/>
    <xdr:sp macro="" textlink="">
      <xdr:nvSpPr>
        <xdr:cNvPr id="135" name="n_1mainValue【道路】&#10;一人当たり延長">
          <a:extLst>
            <a:ext uri="{FF2B5EF4-FFF2-40B4-BE49-F238E27FC236}">
              <a16:creationId xmlns:a16="http://schemas.microsoft.com/office/drawing/2014/main" id="{21255963-95E4-4577-80DB-A4CB055190F7}"/>
            </a:ext>
          </a:extLst>
        </xdr:cNvPr>
        <xdr:cNvSpPr txBox="1"/>
      </xdr:nvSpPr>
      <xdr:spPr>
        <a:xfrm>
          <a:off x="8458277" y="69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33341</xdr:rowOff>
    </xdr:from>
    <xdr:ext cx="469744" cy="259045"/>
    <xdr:sp macro="" textlink="">
      <xdr:nvSpPr>
        <xdr:cNvPr id="136" name="n_2mainValue【道路】&#10;一人当たり延長">
          <a:extLst>
            <a:ext uri="{FF2B5EF4-FFF2-40B4-BE49-F238E27FC236}">
              <a16:creationId xmlns:a16="http://schemas.microsoft.com/office/drawing/2014/main" id="{D41E1B7E-2FEB-4C63-AC08-FF36ED02CBD9}"/>
            </a:ext>
          </a:extLst>
        </xdr:cNvPr>
        <xdr:cNvSpPr txBox="1"/>
      </xdr:nvSpPr>
      <xdr:spPr>
        <a:xfrm>
          <a:off x="7677227" y="697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35920</xdr:rowOff>
    </xdr:from>
    <xdr:ext cx="469744" cy="259045"/>
    <xdr:sp macro="" textlink="">
      <xdr:nvSpPr>
        <xdr:cNvPr id="137" name="n_3mainValue【道路】&#10;一人当たり延長">
          <a:extLst>
            <a:ext uri="{FF2B5EF4-FFF2-40B4-BE49-F238E27FC236}">
              <a16:creationId xmlns:a16="http://schemas.microsoft.com/office/drawing/2014/main" id="{E3D23319-158F-4433-AFD0-390B3190C4E1}"/>
            </a:ext>
          </a:extLst>
        </xdr:cNvPr>
        <xdr:cNvSpPr txBox="1"/>
      </xdr:nvSpPr>
      <xdr:spPr>
        <a:xfrm>
          <a:off x="6864427" y="697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06862AF-A229-4391-B227-6992263E11A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7B49A7-50C6-4AE7-B35E-57C9AF5934B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9D0893E-3841-4407-9B5D-60474693BAC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78F4EAD-730B-442F-833A-21BC1AB6D54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AEB18E04-CB24-4430-A0FD-B844F941BD8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7769E149-5AE3-4FC2-93BA-15993DE92E2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B38D935-18C5-476D-8543-52818C7D319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214AC68B-61ED-48E3-BF7B-971DA1AC3D0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1B63DC0-8DE2-4855-BFC0-532E4B8B788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7CB4170E-AD6E-4A0C-9DD9-55C92A23E1C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BD3AB8A9-CBBC-4755-953A-6CD23B8A5CBE}"/>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A6AA3115-0603-4AD9-AAA1-3872C0A1C3F1}"/>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CF19B87F-ED8A-466F-BF6A-36390E992803}"/>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67F4DE33-4E69-426B-BAC2-21D80890E57E}"/>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96CBA8DD-5277-47F3-9DED-4CE893F8EB75}"/>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1D790820-EE99-4D0C-A1BF-9FA40780C36E}"/>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C224DCD-CA5D-4EBE-A247-635084DA5E6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78067FDF-6DD0-4E02-A864-B620031A37D9}"/>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F72902E5-CAD7-48E0-B9AE-052A55E1CF3F}"/>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7D182D5-876A-4D3D-AEA4-7D596A132C3A}"/>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5E7CFF04-141C-4C53-BE53-5567011423F1}"/>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75FE63D0-0684-46A4-8739-7D515FA5FF8B}"/>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E2566510-B84C-40E4-976F-CC54DD0360C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89E3EDC-FF21-4736-A30B-7CA7852781B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3D29696-4A36-4FA2-8969-F303EEF952F5}"/>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D423E10A-6FB8-4E68-8488-48DE8795F773}"/>
            </a:ext>
          </a:extLst>
        </xdr:cNvPr>
        <xdr:cNvCxnSpPr/>
      </xdr:nvCxnSpPr>
      <xdr:spPr>
        <a:xfrm flipV="1">
          <a:off x="4177665" y="9338491"/>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CAB2230F-8101-4414-A031-98D02D735175}"/>
            </a:ext>
          </a:extLst>
        </xdr:cNvPr>
        <xdr:cNvSpPr txBox="1"/>
      </xdr:nvSpPr>
      <xdr:spPr>
        <a:xfrm>
          <a:off x="4216400" y="10566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F0844EA0-B6DD-47BC-B273-6C1B8A3C6226}"/>
            </a:ext>
          </a:extLst>
        </xdr:cNvPr>
        <xdr:cNvCxnSpPr/>
      </xdr:nvCxnSpPr>
      <xdr:spPr>
        <a:xfrm>
          <a:off x="41084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2E9E9E-805B-4AA7-BF23-8ADF70E1EBDA}"/>
            </a:ext>
          </a:extLst>
        </xdr:cNvPr>
        <xdr:cNvSpPr txBox="1"/>
      </xdr:nvSpPr>
      <xdr:spPr>
        <a:xfrm>
          <a:off x="4216400" y="9120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CC60EF42-DA0B-4EF5-9573-A821B79DDDDA}"/>
            </a:ext>
          </a:extLst>
        </xdr:cNvPr>
        <xdr:cNvCxnSpPr/>
      </xdr:nvCxnSpPr>
      <xdr:spPr>
        <a:xfrm>
          <a:off x="4108450" y="933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3E79397C-1201-466E-9827-06B9E85DB17B}"/>
            </a:ext>
          </a:extLst>
        </xdr:cNvPr>
        <xdr:cNvSpPr txBox="1"/>
      </xdr:nvSpPr>
      <xdr:spPr>
        <a:xfrm>
          <a:off x="4216400" y="9741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1A74224A-AD83-43D5-9301-0FED07D8B488}"/>
            </a:ext>
          </a:extLst>
        </xdr:cNvPr>
        <xdr:cNvSpPr/>
      </xdr:nvSpPr>
      <xdr:spPr>
        <a:xfrm>
          <a:off x="4127500" y="9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4C1B0956-3210-4704-AD62-9A98B58FEE0F}"/>
            </a:ext>
          </a:extLst>
        </xdr:cNvPr>
        <xdr:cNvSpPr/>
      </xdr:nvSpPr>
      <xdr:spPr>
        <a:xfrm>
          <a:off x="3384550" y="97813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57448D46-DDA6-4F3C-A5ED-6903CC9C0B1F}"/>
            </a:ext>
          </a:extLst>
        </xdr:cNvPr>
        <xdr:cNvSpPr/>
      </xdr:nvSpPr>
      <xdr:spPr>
        <a:xfrm>
          <a:off x="2571750" y="979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4C0530D8-192B-4C03-BDE6-A43E9677526B}"/>
            </a:ext>
          </a:extLst>
        </xdr:cNvPr>
        <xdr:cNvSpPr/>
      </xdr:nvSpPr>
      <xdr:spPr>
        <a:xfrm>
          <a:off x="17780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6BDD5CE-31C0-4DC4-BB9A-A7DFFE5448D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1738846-4B0F-4D72-9F7E-DF2F321091E8}"/>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B2D83C4-7C5F-4902-9793-E7F41F97989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AFC0362-99B3-4B08-B2CF-94062AB50E4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E4F3F69-1F6D-4F6C-88A3-DF12A0CB60C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37374</xdr:rowOff>
    </xdr:from>
    <xdr:to>
      <xdr:col>24</xdr:col>
      <xdr:colOff>114300</xdr:colOff>
      <xdr:row>58</xdr:row>
      <xdr:rowOff>138974</xdr:rowOff>
    </xdr:to>
    <xdr:sp macro="" textlink="">
      <xdr:nvSpPr>
        <xdr:cNvPr id="178" name="楕円 177">
          <a:extLst>
            <a:ext uri="{FF2B5EF4-FFF2-40B4-BE49-F238E27FC236}">
              <a16:creationId xmlns:a16="http://schemas.microsoft.com/office/drawing/2014/main" id="{1C1150BC-7B2C-4F7A-9CBC-18E479112599}"/>
            </a:ext>
          </a:extLst>
        </xdr:cNvPr>
        <xdr:cNvSpPr/>
      </xdr:nvSpPr>
      <xdr:spPr>
        <a:xfrm>
          <a:off x="4127500" y="96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60251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55F7C78E-879D-499F-954E-A33567694029}"/>
            </a:ext>
          </a:extLst>
        </xdr:cNvPr>
        <xdr:cNvSpPr txBox="1"/>
      </xdr:nvSpPr>
      <xdr:spPr>
        <a:xfrm>
          <a:off x="4216400" y="9477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65133</xdr:rowOff>
    </xdr:from>
    <xdr:to>
      <xdr:col>20</xdr:col>
      <xdr:colOff>38100</xdr:colOff>
      <xdr:row>58</xdr:row>
      <xdr:rowOff>166733</xdr:rowOff>
    </xdr:to>
    <xdr:sp macro="" textlink="">
      <xdr:nvSpPr>
        <xdr:cNvPr id="180" name="楕円 179">
          <a:extLst>
            <a:ext uri="{FF2B5EF4-FFF2-40B4-BE49-F238E27FC236}">
              <a16:creationId xmlns:a16="http://schemas.microsoft.com/office/drawing/2014/main" id="{6016E66C-1CE9-4214-9495-FDFEA33942C6}"/>
            </a:ext>
          </a:extLst>
        </xdr:cNvPr>
        <xdr:cNvSpPr/>
      </xdr:nvSpPr>
      <xdr:spPr>
        <a:xfrm>
          <a:off x="3384550" y="96472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88174</xdr:rowOff>
    </xdr:from>
    <xdr:to>
      <xdr:col>24</xdr:col>
      <xdr:colOff>63500</xdr:colOff>
      <xdr:row>58</xdr:row>
      <xdr:rowOff>115933</xdr:rowOff>
    </xdr:to>
    <xdr:cxnSp macro="">
      <xdr:nvCxnSpPr>
        <xdr:cNvPr id="181" name="直線コネクタ 180">
          <a:extLst>
            <a:ext uri="{FF2B5EF4-FFF2-40B4-BE49-F238E27FC236}">
              <a16:creationId xmlns:a16="http://schemas.microsoft.com/office/drawing/2014/main" id="{5503F55D-E894-4A2A-B31B-B26ACFC8F043}"/>
            </a:ext>
          </a:extLst>
        </xdr:cNvPr>
        <xdr:cNvCxnSpPr/>
      </xdr:nvCxnSpPr>
      <xdr:spPr>
        <a:xfrm flipV="1">
          <a:off x="3429000" y="9670324"/>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91259</xdr:rowOff>
    </xdr:from>
    <xdr:to>
      <xdr:col>15</xdr:col>
      <xdr:colOff>101600</xdr:colOff>
      <xdr:row>59</xdr:row>
      <xdr:rowOff>21409</xdr:rowOff>
    </xdr:to>
    <xdr:sp macro="" textlink="">
      <xdr:nvSpPr>
        <xdr:cNvPr id="182" name="楕円 181">
          <a:extLst>
            <a:ext uri="{FF2B5EF4-FFF2-40B4-BE49-F238E27FC236}">
              <a16:creationId xmlns:a16="http://schemas.microsoft.com/office/drawing/2014/main" id="{DEF40486-6168-463E-993D-3E60F1FBD51D}"/>
            </a:ext>
          </a:extLst>
        </xdr:cNvPr>
        <xdr:cNvSpPr/>
      </xdr:nvSpPr>
      <xdr:spPr>
        <a:xfrm>
          <a:off x="2571750" y="96734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115933</xdr:rowOff>
    </xdr:from>
    <xdr:to>
      <xdr:col>19</xdr:col>
      <xdr:colOff>177800</xdr:colOff>
      <xdr:row>58</xdr:row>
      <xdr:rowOff>142059</xdr:rowOff>
    </xdr:to>
    <xdr:cxnSp macro="">
      <xdr:nvCxnSpPr>
        <xdr:cNvPr id="183" name="直線コネクタ 182">
          <a:extLst>
            <a:ext uri="{FF2B5EF4-FFF2-40B4-BE49-F238E27FC236}">
              <a16:creationId xmlns:a16="http://schemas.microsoft.com/office/drawing/2014/main" id="{DA14AEBC-8A8C-4BA7-9EEC-7296126FE5BB}"/>
            </a:ext>
          </a:extLst>
        </xdr:cNvPr>
        <xdr:cNvCxnSpPr/>
      </xdr:nvCxnSpPr>
      <xdr:spPr>
        <a:xfrm flipV="1">
          <a:off x="2622550" y="9698083"/>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楕円 183">
          <a:extLst>
            <a:ext uri="{FF2B5EF4-FFF2-40B4-BE49-F238E27FC236}">
              <a16:creationId xmlns:a16="http://schemas.microsoft.com/office/drawing/2014/main" id="{32B178E2-EE0D-49B0-92E1-D447E57BF054}"/>
            </a:ext>
          </a:extLst>
        </xdr:cNvPr>
        <xdr:cNvSpPr/>
      </xdr:nvSpPr>
      <xdr:spPr>
        <a:xfrm>
          <a:off x="1778000" y="9701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142059</xdr:rowOff>
    </xdr:from>
    <xdr:to>
      <xdr:col>15</xdr:col>
      <xdr:colOff>50800</xdr:colOff>
      <xdr:row>58</xdr:row>
      <xdr:rowOff>169817</xdr:rowOff>
    </xdr:to>
    <xdr:cxnSp macro="">
      <xdr:nvCxnSpPr>
        <xdr:cNvPr id="185" name="直線コネクタ 184">
          <a:extLst>
            <a:ext uri="{FF2B5EF4-FFF2-40B4-BE49-F238E27FC236}">
              <a16:creationId xmlns:a16="http://schemas.microsoft.com/office/drawing/2014/main" id="{2BD64863-D88B-4632-849E-6EA8D0DC060B}"/>
            </a:ext>
          </a:extLst>
        </xdr:cNvPr>
        <xdr:cNvCxnSpPr/>
      </xdr:nvCxnSpPr>
      <xdr:spPr>
        <a:xfrm flipV="1">
          <a:off x="1828800" y="9724209"/>
          <a:ext cx="7937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5F6FF4A0-E762-4F7C-92D9-D9E36591BEF2}"/>
            </a:ext>
          </a:extLst>
        </xdr:cNvPr>
        <xdr:cNvSpPr txBox="1"/>
      </xdr:nvSpPr>
      <xdr:spPr>
        <a:xfrm>
          <a:off x="3239144" y="9874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5993717C-74FE-4484-A9D5-DDFD771F776D}"/>
            </a:ext>
          </a:extLst>
        </xdr:cNvPr>
        <xdr:cNvSpPr txBox="1"/>
      </xdr:nvSpPr>
      <xdr:spPr>
        <a:xfrm>
          <a:off x="2439044" y="988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44BD8942-5311-4802-A743-5AC1DDD2C5BC}"/>
            </a:ext>
          </a:extLst>
        </xdr:cNvPr>
        <xdr:cNvSpPr txBox="1"/>
      </xdr:nvSpPr>
      <xdr:spPr>
        <a:xfrm>
          <a:off x="164529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11810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F586A1CB-C312-4721-B2FA-2D52EC7C2163}"/>
            </a:ext>
          </a:extLst>
        </xdr:cNvPr>
        <xdr:cNvSpPr txBox="1"/>
      </xdr:nvSpPr>
      <xdr:spPr>
        <a:xfrm>
          <a:off x="3239144" y="9428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37936</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EEDF2376-13B5-403F-B959-CB43BF4A250E}"/>
            </a:ext>
          </a:extLst>
        </xdr:cNvPr>
        <xdr:cNvSpPr txBox="1"/>
      </xdr:nvSpPr>
      <xdr:spPr>
        <a:xfrm>
          <a:off x="2439044" y="945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18EF6BE8-0B7B-4750-B5D1-A247B57E9D55}"/>
            </a:ext>
          </a:extLst>
        </xdr:cNvPr>
        <xdr:cNvSpPr txBox="1"/>
      </xdr:nvSpPr>
      <xdr:spPr>
        <a:xfrm>
          <a:off x="164529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19C8F54D-981F-4264-AA61-9B53EDA6223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66F9C3DD-0DEF-40A3-B59A-40DAFD4C37A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8AA99653-49BD-4759-B940-6F00E81CF8F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3334AF95-4F2C-4EC7-AEEE-4C4CEBC116F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139E7730-E7EB-4BBE-B01D-F5A3BD6A195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CA2C0CDF-7BB1-437D-9F2C-81D5F6C8A11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44A720FC-F43E-42BB-826A-A77024413E7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5386729-9AB1-470C-AE71-A08ED1A9D7B8}"/>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BBE1A13B-EF7E-4DEF-9C39-42504C2DE88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366A734B-0BDA-475A-B7C7-6E85EFAC008B}"/>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14E33B3E-5CD0-4F88-B4EE-AD3537CAB72C}"/>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E8689DD1-601D-4983-9291-37CFC7F5535F}"/>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2955B853-4504-4778-8C01-46883649206C}"/>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D04C1126-BF56-48A0-A027-10F019F552BB}"/>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5E1EDD57-05E6-40FD-88EA-456C1C9329C1}"/>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8FCCC757-1F9B-47EC-A289-3A4B4C4C4541}"/>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B468F7BF-8AC9-467C-B0AA-72CE8F32A93A}"/>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E75EB728-E830-4332-AD91-8676727B9F72}"/>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FB5664C7-6C1A-4018-AFE6-2CA0C99D3705}"/>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CD315789-69B4-4C4C-8B5D-F7C354181074}"/>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ADB6A176-77DC-4014-8EC0-B44617D0CD1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633166-1823-4194-9787-2A9D62581429}"/>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ADACBB21-3494-473B-AB15-E6D3303E057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E3EFC65A-6859-482A-8F64-926DC8556D2F}"/>
            </a:ext>
          </a:extLst>
        </xdr:cNvPr>
        <xdr:cNvCxnSpPr/>
      </xdr:nvCxnSpPr>
      <xdr:spPr>
        <a:xfrm flipV="1">
          <a:off x="9429115" y="9361150"/>
          <a:ext cx="0" cy="1284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9ACCD6C-BE0D-4318-86AE-2C514C848233}"/>
            </a:ext>
          </a:extLst>
        </xdr:cNvPr>
        <xdr:cNvSpPr txBox="1"/>
      </xdr:nvSpPr>
      <xdr:spPr>
        <a:xfrm>
          <a:off x="9467850" y="106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51C24FAC-2D92-435D-B9CC-C04805ACFC18}"/>
            </a:ext>
          </a:extLst>
        </xdr:cNvPr>
        <xdr:cNvCxnSpPr/>
      </xdr:nvCxnSpPr>
      <xdr:spPr>
        <a:xfrm>
          <a:off x="9359900" y="10645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5AACA82E-AC2F-48AF-BB7B-691B805B9924}"/>
            </a:ext>
          </a:extLst>
        </xdr:cNvPr>
        <xdr:cNvSpPr txBox="1"/>
      </xdr:nvSpPr>
      <xdr:spPr>
        <a:xfrm>
          <a:off x="9467850" y="9142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04F37B5A-492B-4D5C-8D17-4B4911B46D56}"/>
            </a:ext>
          </a:extLst>
        </xdr:cNvPr>
        <xdr:cNvCxnSpPr/>
      </xdr:nvCxnSpPr>
      <xdr:spPr>
        <a:xfrm>
          <a:off x="9359900" y="936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4140D7D1-944F-4511-879B-BA6735954C5D}"/>
            </a:ext>
          </a:extLst>
        </xdr:cNvPr>
        <xdr:cNvSpPr txBox="1"/>
      </xdr:nvSpPr>
      <xdr:spPr>
        <a:xfrm>
          <a:off x="9467850" y="1032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C919C292-C7D4-4FC6-B544-052C61EAD45D}"/>
            </a:ext>
          </a:extLst>
        </xdr:cNvPr>
        <xdr:cNvSpPr/>
      </xdr:nvSpPr>
      <xdr:spPr>
        <a:xfrm>
          <a:off x="9398000" y="104710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AB9C8CE4-9AEA-4181-A33F-6BF24AD0D224}"/>
            </a:ext>
          </a:extLst>
        </xdr:cNvPr>
        <xdr:cNvSpPr/>
      </xdr:nvSpPr>
      <xdr:spPr>
        <a:xfrm>
          <a:off x="8636000" y="1046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E9193F3F-7242-4722-863E-C61D8A8CDCCC}"/>
            </a:ext>
          </a:extLst>
        </xdr:cNvPr>
        <xdr:cNvSpPr/>
      </xdr:nvSpPr>
      <xdr:spPr>
        <a:xfrm>
          <a:off x="7842250" y="10470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341E6C0A-1D6A-494C-A259-D0D6289B0309}"/>
            </a:ext>
          </a:extLst>
        </xdr:cNvPr>
        <xdr:cNvSpPr/>
      </xdr:nvSpPr>
      <xdr:spPr>
        <a:xfrm>
          <a:off x="7029450" y="1046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B4E3D34-3346-41F2-BCD4-D1A35E080B6B}"/>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03DAD72-FE19-48DD-8585-8C0E774F60F1}"/>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294830F-E617-48FA-8FEC-6BE13E8AA40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E93847F-7F7A-4DEE-A7D4-51EC6E73F888}"/>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A7ACA32-CF02-4A49-A9FF-051ECB73E5A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137367</xdr:rowOff>
    </xdr:from>
    <xdr:to>
      <xdr:col>55</xdr:col>
      <xdr:colOff>50800</xdr:colOff>
      <xdr:row>64</xdr:row>
      <xdr:rowOff>67517</xdr:rowOff>
    </xdr:to>
    <xdr:sp macro="" textlink="">
      <xdr:nvSpPr>
        <xdr:cNvPr id="230" name="楕円 229">
          <a:extLst>
            <a:ext uri="{FF2B5EF4-FFF2-40B4-BE49-F238E27FC236}">
              <a16:creationId xmlns:a16="http://schemas.microsoft.com/office/drawing/2014/main" id="{1B740043-4966-4745-B9F6-BA436BD50DEA}"/>
            </a:ext>
          </a:extLst>
        </xdr:cNvPr>
        <xdr:cNvSpPr/>
      </xdr:nvSpPr>
      <xdr:spPr>
        <a:xfrm>
          <a:off x="9398000" y="105450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52294</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1C2704A7-F812-4F6E-92AB-90E80ED13DB7}"/>
            </a:ext>
          </a:extLst>
        </xdr:cNvPr>
        <xdr:cNvSpPr txBox="1"/>
      </xdr:nvSpPr>
      <xdr:spPr>
        <a:xfrm>
          <a:off x="9467850" y="1045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137836</xdr:rowOff>
    </xdr:from>
    <xdr:to>
      <xdr:col>50</xdr:col>
      <xdr:colOff>165100</xdr:colOff>
      <xdr:row>64</xdr:row>
      <xdr:rowOff>67986</xdr:rowOff>
    </xdr:to>
    <xdr:sp macro="" textlink="">
      <xdr:nvSpPr>
        <xdr:cNvPr id="232" name="楕円 231">
          <a:extLst>
            <a:ext uri="{FF2B5EF4-FFF2-40B4-BE49-F238E27FC236}">
              <a16:creationId xmlns:a16="http://schemas.microsoft.com/office/drawing/2014/main" id="{3AE306E8-28CF-411D-86BC-46A8F754A767}"/>
            </a:ext>
          </a:extLst>
        </xdr:cNvPr>
        <xdr:cNvSpPr/>
      </xdr:nvSpPr>
      <xdr:spPr>
        <a:xfrm>
          <a:off x="8636000" y="105454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16717</xdr:rowOff>
    </xdr:from>
    <xdr:to>
      <xdr:col>55</xdr:col>
      <xdr:colOff>0</xdr:colOff>
      <xdr:row>64</xdr:row>
      <xdr:rowOff>17186</xdr:rowOff>
    </xdr:to>
    <xdr:cxnSp macro="">
      <xdr:nvCxnSpPr>
        <xdr:cNvPr id="233" name="直線コネクタ 232">
          <a:extLst>
            <a:ext uri="{FF2B5EF4-FFF2-40B4-BE49-F238E27FC236}">
              <a16:creationId xmlns:a16="http://schemas.microsoft.com/office/drawing/2014/main" id="{F2453154-9842-4530-931A-BFF6AD325BED}"/>
            </a:ext>
          </a:extLst>
        </xdr:cNvPr>
        <xdr:cNvCxnSpPr/>
      </xdr:nvCxnSpPr>
      <xdr:spPr>
        <a:xfrm flipV="1">
          <a:off x="8686800" y="10589467"/>
          <a:ext cx="74295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138281</xdr:rowOff>
    </xdr:from>
    <xdr:to>
      <xdr:col>46</xdr:col>
      <xdr:colOff>38100</xdr:colOff>
      <xdr:row>64</xdr:row>
      <xdr:rowOff>68431</xdr:rowOff>
    </xdr:to>
    <xdr:sp macro="" textlink="">
      <xdr:nvSpPr>
        <xdr:cNvPr id="234" name="楕円 233">
          <a:extLst>
            <a:ext uri="{FF2B5EF4-FFF2-40B4-BE49-F238E27FC236}">
              <a16:creationId xmlns:a16="http://schemas.microsoft.com/office/drawing/2014/main" id="{D3D274A9-2E4A-4CC1-AE67-4362FCD7C7D8}"/>
            </a:ext>
          </a:extLst>
        </xdr:cNvPr>
        <xdr:cNvSpPr/>
      </xdr:nvSpPr>
      <xdr:spPr>
        <a:xfrm>
          <a:off x="7842250" y="105459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17186</xdr:rowOff>
    </xdr:from>
    <xdr:to>
      <xdr:col>50</xdr:col>
      <xdr:colOff>114300</xdr:colOff>
      <xdr:row>64</xdr:row>
      <xdr:rowOff>17631</xdr:rowOff>
    </xdr:to>
    <xdr:cxnSp macro="">
      <xdr:nvCxnSpPr>
        <xdr:cNvPr id="235" name="直線コネクタ 234">
          <a:extLst>
            <a:ext uri="{FF2B5EF4-FFF2-40B4-BE49-F238E27FC236}">
              <a16:creationId xmlns:a16="http://schemas.microsoft.com/office/drawing/2014/main" id="{E0ADA9B4-C5DE-4B67-9118-05E11618CD11}"/>
            </a:ext>
          </a:extLst>
        </xdr:cNvPr>
        <xdr:cNvCxnSpPr/>
      </xdr:nvCxnSpPr>
      <xdr:spPr>
        <a:xfrm flipV="1">
          <a:off x="7886700" y="10589936"/>
          <a:ext cx="8001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138743</xdr:rowOff>
    </xdr:from>
    <xdr:to>
      <xdr:col>41</xdr:col>
      <xdr:colOff>101600</xdr:colOff>
      <xdr:row>64</xdr:row>
      <xdr:rowOff>68893</xdr:rowOff>
    </xdr:to>
    <xdr:sp macro="" textlink="">
      <xdr:nvSpPr>
        <xdr:cNvPr id="236" name="楕円 235">
          <a:extLst>
            <a:ext uri="{FF2B5EF4-FFF2-40B4-BE49-F238E27FC236}">
              <a16:creationId xmlns:a16="http://schemas.microsoft.com/office/drawing/2014/main" id="{B6C16CA4-586A-4C1F-9DEF-F945B03658FD}"/>
            </a:ext>
          </a:extLst>
        </xdr:cNvPr>
        <xdr:cNvSpPr/>
      </xdr:nvSpPr>
      <xdr:spPr>
        <a:xfrm>
          <a:off x="7029450" y="10546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17631</xdr:rowOff>
    </xdr:from>
    <xdr:to>
      <xdr:col>45</xdr:col>
      <xdr:colOff>177800</xdr:colOff>
      <xdr:row>64</xdr:row>
      <xdr:rowOff>18093</xdr:rowOff>
    </xdr:to>
    <xdr:cxnSp macro="">
      <xdr:nvCxnSpPr>
        <xdr:cNvPr id="237" name="直線コネクタ 236">
          <a:extLst>
            <a:ext uri="{FF2B5EF4-FFF2-40B4-BE49-F238E27FC236}">
              <a16:creationId xmlns:a16="http://schemas.microsoft.com/office/drawing/2014/main" id="{8FD8E02A-1B22-4707-A87E-2C721164A8B6}"/>
            </a:ext>
          </a:extLst>
        </xdr:cNvPr>
        <xdr:cNvCxnSpPr/>
      </xdr:nvCxnSpPr>
      <xdr:spPr>
        <a:xfrm flipV="1">
          <a:off x="7080250" y="10590381"/>
          <a:ext cx="80645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7BFEE1C6-E2AD-4590-834A-205AA442943E}"/>
            </a:ext>
          </a:extLst>
        </xdr:cNvPr>
        <xdr:cNvSpPr txBox="1"/>
      </xdr:nvSpPr>
      <xdr:spPr>
        <a:xfrm>
          <a:off x="8399995" y="102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90FFCDB1-0357-4259-8AC5-4867845ADD81}"/>
            </a:ext>
          </a:extLst>
        </xdr:cNvPr>
        <xdr:cNvSpPr txBox="1"/>
      </xdr:nvSpPr>
      <xdr:spPr>
        <a:xfrm>
          <a:off x="7612595" y="10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5230995F-A837-4386-8E85-D1F6B08B492C}"/>
            </a:ext>
          </a:extLst>
        </xdr:cNvPr>
        <xdr:cNvSpPr txBox="1"/>
      </xdr:nvSpPr>
      <xdr:spPr>
        <a:xfrm>
          <a:off x="6818845" y="102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59113</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84026249-F96E-4A11-BF0F-A12F966858AD}"/>
            </a:ext>
          </a:extLst>
        </xdr:cNvPr>
        <xdr:cNvSpPr txBox="1"/>
      </xdr:nvSpPr>
      <xdr:spPr>
        <a:xfrm>
          <a:off x="8425961" y="106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59558</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EA7AAAA2-2056-497A-815B-ACDCF264A421}"/>
            </a:ext>
          </a:extLst>
        </xdr:cNvPr>
        <xdr:cNvSpPr txBox="1"/>
      </xdr:nvSpPr>
      <xdr:spPr>
        <a:xfrm>
          <a:off x="7644911" y="106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60020</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975799A1-0676-4369-80EB-C8F93DEA9D0B}"/>
            </a:ext>
          </a:extLst>
        </xdr:cNvPr>
        <xdr:cNvSpPr txBox="1"/>
      </xdr:nvSpPr>
      <xdr:spPr>
        <a:xfrm>
          <a:off x="6851161" y="106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8BF897B3-FDCB-4DD6-958A-528E4310F10C}"/>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BD6A589D-2011-4E5B-9C37-61D0B71EA57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B88B3695-4A57-4616-A343-8CE7DC6953E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7FFC7CB7-0070-4E39-B30C-94175BCAD5A8}"/>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289F4987-B3B8-49D8-AF7B-309B8758110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BE3F6ACC-7232-4F73-9397-0357B0E6A3EF}"/>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DB9EF9F6-9FA0-4D5C-911E-30083A7C8E2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26558FE-3DC2-48F3-95EC-2F24CDC6EEF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39263191-4F3B-451E-841E-B4CBFD1CB81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BE602F10-B7E9-4837-AABA-1A189D7C57A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26026875-7C92-4755-87BE-61FBCC7AF14C}"/>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BE7F48B8-215F-42AA-8773-C86012DCD34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CA128C21-F667-4AD8-BF30-02D5B90D2433}"/>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6A010E63-948A-49B2-B746-B469FAB7F484}"/>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A255CFBE-B096-4429-A29E-4489DC63F808}"/>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B3D4E30B-95EE-4818-A83A-9C96703011F3}"/>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6F300268-D2A9-43B0-A34A-DA904DD5EEEC}"/>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3281FF98-8AFD-41B9-AC94-54E1BDA586B8}"/>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207BA8CA-3D99-47ED-A327-9BAD3DE573F2}"/>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1AE8B790-BF09-4EC4-85A9-A489758595A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D7645D69-4549-4604-9CCB-BB291043BF29}"/>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ED259E9B-9304-4275-BF46-BCDEF3FD3538}"/>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1746EBB5-A513-4BBC-9F24-9671221DD0D3}"/>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C7856998-1548-450A-A426-ED7BC9D2D09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68184054-8A19-44D3-845F-67123A174F38}"/>
            </a:ext>
          </a:extLst>
        </xdr:cNvPr>
        <xdr:cNvCxnSpPr/>
      </xdr:nvCxnSpPr>
      <xdr:spPr>
        <a:xfrm flipV="1">
          <a:off x="4177665" y="128524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70BE4ACB-C8F3-4F0B-8D3D-657763AE3A54}"/>
            </a:ext>
          </a:extLst>
        </xdr:cNvPr>
        <xdr:cNvSpPr txBox="1"/>
      </xdr:nvSpPr>
      <xdr:spPr>
        <a:xfrm>
          <a:off x="4216400" y="1436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F26E0204-7F0A-4C14-A56E-1CB4C0F64A18}"/>
            </a:ext>
          </a:extLst>
        </xdr:cNvPr>
        <xdr:cNvCxnSpPr/>
      </xdr:nvCxnSpPr>
      <xdr:spPr>
        <a:xfrm>
          <a:off x="4108450" y="14359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66BA4497-7227-41FA-B7D9-494E0796CDFD}"/>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EC17512F-BA65-410B-ABFB-0CC66841AB2B}"/>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D8592590-3814-40B5-9528-DBB42EB12484}"/>
            </a:ext>
          </a:extLst>
        </xdr:cNvPr>
        <xdr:cNvSpPr txBox="1"/>
      </xdr:nvSpPr>
      <xdr:spPr>
        <a:xfrm>
          <a:off x="4216400" y="1355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2D162F7D-2219-41AE-9C07-DEA615882368}"/>
            </a:ext>
          </a:extLst>
        </xdr:cNvPr>
        <xdr:cNvSpPr/>
      </xdr:nvSpPr>
      <xdr:spPr>
        <a:xfrm>
          <a:off x="4127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58465293-C64A-4B14-9628-39F9AF5513FD}"/>
            </a:ext>
          </a:extLst>
        </xdr:cNvPr>
        <xdr:cNvSpPr/>
      </xdr:nvSpPr>
      <xdr:spPr>
        <a:xfrm>
          <a:off x="3384550" y="1351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52572DA0-21F0-4B27-86BD-7A6F78999F17}"/>
            </a:ext>
          </a:extLst>
        </xdr:cNvPr>
        <xdr:cNvSpPr/>
      </xdr:nvSpPr>
      <xdr:spPr>
        <a:xfrm>
          <a:off x="2571750" y="13540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679842FE-06ED-4659-968C-1DE202047B8B}"/>
            </a:ext>
          </a:extLst>
        </xdr:cNvPr>
        <xdr:cNvSpPr/>
      </xdr:nvSpPr>
      <xdr:spPr>
        <a:xfrm>
          <a:off x="177800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E5D9E39-0326-4D57-A47D-22C2D8722A5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E548F1E-8D09-4A2A-8849-8773142785C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C752C63-38EF-4965-88F0-FC01E738759A}"/>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18D956A1-41BE-4D58-BA6E-045AA20E3FA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7563F7D-3D92-4823-95F2-10F5559DE75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83" name="楕円 282">
          <a:extLst>
            <a:ext uri="{FF2B5EF4-FFF2-40B4-BE49-F238E27FC236}">
              <a16:creationId xmlns:a16="http://schemas.microsoft.com/office/drawing/2014/main" id="{5A91A41C-1EA7-4F84-A9DA-E8F9BF33FE1B}"/>
            </a:ext>
          </a:extLst>
        </xdr:cNvPr>
        <xdr:cNvSpPr/>
      </xdr:nvSpPr>
      <xdr:spPr>
        <a:xfrm>
          <a:off x="41275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4" name="【公営住宅】&#10;有形固定資産減価償却率該当値テキスト">
          <a:extLst>
            <a:ext uri="{FF2B5EF4-FFF2-40B4-BE49-F238E27FC236}">
              <a16:creationId xmlns:a16="http://schemas.microsoft.com/office/drawing/2014/main" id="{22E65B58-7CF3-4707-80AC-EC1A1359155B}"/>
            </a:ext>
          </a:extLst>
        </xdr:cNvPr>
        <xdr:cNvSpPr txBox="1"/>
      </xdr:nvSpPr>
      <xdr:spPr>
        <a:xfrm>
          <a:off x="4216400" y="1275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5" name="楕円 284">
          <a:extLst>
            <a:ext uri="{FF2B5EF4-FFF2-40B4-BE49-F238E27FC236}">
              <a16:creationId xmlns:a16="http://schemas.microsoft.com/office/drawing/2014/main" id="{74E3CF0E-B4B0-4960-A2D8-C6334A0A5766}"/>
            </a:ext>
          </a:extLst>
        </xdr:cNvPr>
        <xdr:cNvSpPr/>
      </xdr:nvSpPr>
      <xdr:spPr>
        <a:xfrm>
          <a:off x="3384550" y="12801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6" name="直線コネクタ 285">
          <a:extLst>
            <a:ext uri="{FF2B5EF4-FFF2-40B4-BE49-F238E27FC236}">
              <a16:creationId xmlns:a16="http://schemas.microsoft.com/office/drawing/2014/main" id="{252CCC5A-04CA-4991-8FC6-9F4EDA76A0F1}"/>
            </a:ext>
          </a:extLst>
        </xdr:cNvPr>
        <xdr:cNvCxnSpPr/>
      </xdr:nvCxnSpPr>
      <xdr:spPr>
        <a:xfrm>
          <a:off x="3429000" y="128524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7" name="楕円 286">
          <a:extLst>
            <a:ext uri="{FF2B5EF4-FFF2-40B4-BE49-F238E27FC236}">
              <a16:creationId xmlns:a16="http://schemas.microsoft.com/office/drawing/2014/main" id="{EB85D7AD-B42B-4B06-BBF1-4FCF2DAFBDB8}"/>
            </a:ext>
          </a:extLst>
        </xdr:cNvPr>
        <xdr:cNvSpPr/>
      </xdr:nvSpPr>
      <xdr:spPr>
        <a:xfrm>
          <a:off x="257175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8" name="直線コネクタ 287">
          <a:extLst>
            <a:ext uri="{FF2B5EF4-FFF2-40B4-BE49-F238E27FC236}">
              <a16:creationId xmlns:a16="http://schemas.microsoft.com/office/drawing/2014/main" id="{2714B1F1-97DD-4113-921D-574706C06B7D}"/>
            </a:ext>
          </a:extLst>
        </xdr:cNvPr>
        <xdr:cNvCxnSpPr/>
      </xdr:nvCxnSpPr>
      <xdr:spPr>
        <a:xfrm>
          <a:off x="2622550" y="128524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89" name="楕円 288">
          <a:extLst>
            <a:ext uri="{FF2B5EF4-FFF2-40B4-BE49-F238E27FC236}">
              <a16:creationId xmlns:a16="http://schemas.microsoft.com/office/drawing/2014/main" id="{87D7FFF4-B891-47BD-99DE-792BBE554192}"/>
            </a:ext>
          </a:extLst>
        </xdr:cNvPr>
        <xdr:cNvSpPr/>
      </xdr:nvSpPr>
      <xdr:spPr>
        <a:xfrm>
          <a:off x="17780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90" name="直線コネクタ 289">
          <a:extLst>
            <a:ext uri="{FF2B5EF4-FFF2-40B4-BE49-F238E27FC236}">
              <a16:creationId xmlns:a16="http://schemas.microsoft.com/office/drawing/2014/main" id="{8FC3F552-BA60-4EAE-9415-2222746E89B0}"/>
            </a:ext>
          </a:extLst>
        </xdr:cNvPr>
        <xdr:cNvCxnSpPr/>
      </xdr:nvCxnSpPr>
      <xdr:spPr>
        <a:xfrm>
          <a:off x="1828800" y="128524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a:extLst>
            <a:ext uri="{FF2B5EF4-FFF2-40B4-BE49-F238E27FC236}">
              <a16:creationId xmlns:a16="http://schemas.microsoft.com/office/drawing/2014/main" id="{5E3E5F77-E210-403E-8733-C750DB435DFF}"/>
            </a:ext>
          </a:extLst>
        </xdr:cNvPr>
        <xdr:cNvSpPr txBox="1"/>
      </xdr:nvSpPr>
      <xdr:spPr>
        <a:xfrm>
          <a:off x="3239144" y="1360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a:extLst>
            <a:ext uri="{FF2B5EF4-FFF2-40B4-BE49-F238E27FC236}">
              <a16:creationId xmlns:a16="http://schemas.microsoft.com/office/drawing/2014/main" id="{BBE8F834-AD33-4D8C-9319-F6E8079FE9D6}"/>
            </a:ext>
          </a:extLst>
        </xdr:cNvPr>
        <xdr:cNvSpPr txBox="1"/>
      </xdr:nvSpPr>
      <xdr:spPr>
        <a:xfrm>
          <a:off x="2439044" y="1362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a:extLst>
            <a:ext uri="{FF2B5EF4-FFF2-40B4-BE49-F238E27FC236}">
              <a16:creationId xmlns:a16="http://schemas.microsoft.com/office/drawing/2014/main" id="{6E396C93-6FA1-4099-BB3D-C97B3135EC9E}"/>
            </a:ext>
          </a:extLst>
        </xdr:cNvPr>
        <xdr:cNvSpPr txBox="1"/>
      </xdr:nvSpPr>
      <xdr:spPr>
        <a:xfrm>
          <a:off x="164529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4" name="n_1mainValue【公営住宅】&#10;有形固定資産減価償却率">
          <a:extLst>
            <a:ext uri="{FF2B5EF4-FFF2-40B4-BE49-F238E27FC236}">
              <a16:creationId xmlns:a16="http://schemas.microsoft.com/office/drawing/2014/main" id="{F35CFDF0-DE71-4022-9662-223A78D265B8}"/>
            </a:ext>
          </a:extLst>
        </xdr:cNvPr>
        <xdr:cNvSpPr txBox="1"/>
      </xdr:nvSpPr>
      <xdr:spPr>
        <a:xfrm>
          <a:off x="320682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5" name="n_2mainValue【公営住宅】&#10;有形固定資産減価償却率">
          <a:extLst>
            <a:ext uri="{FF2B5EF4-FFF2-40B4-BE49-F238E27FC236}">
              <a16:creationId xmlns:a16="http://schemas.microsoft.com/office/drawing/2014/main" id="{3A6578BA-FAB4-4826-AEC2-F8E69F999BBB}"/>
            </a:ext>
          </a:extLst>
        </xdr:cNvPr>
        <xdr:cNvSpPr txBox="1"/>
      </xdr:nvSpPr>
      <xdr:spPr>
        <a:xfrm>
          <a:off x="240672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6" name="n_3mainValue【公営住宅】&#10;有形固定資産減価償却率">
          <a:extLst>
            <a:ext uri="{FF2B5EF4-FFF2-40B4-BE49-F238E27FC236}">
              <a16:creationId xmlns:a16="http://schemas.microsoft.com/office/drawing/2014/main" id="{486B7769-CB31-48D1-B80E-CB4B429C6C97}"/>
            </a:ext>
          </a:extLst>
        </xdr:cNvPr>
        <xdr:cNvSpPr txBox="1"/>
      </xdr:nvSpPr>
      <xdr:spPr>
        <a:xfrm>
          <a:off x="161297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B033FD5E-5FEF-4D93-97BD-3570D316016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802DDAF2-2818-4DC1-8D28-8DE17A1E37F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F796BC03-21CE-4299-AC47-C024025B66F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D54589E7-D6BE-481F-9C7C-25DE0689B274}"/>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959F0485-A7B4-41F1-AD0C-02BBDFDBA22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C151B070-4CBF-47C7-94B0-F537B9F323D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78259A70-EA31-4F27-B38E-AF11DA2D09F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A4626D69-AEDA-4CC2-932A-CFE78B7897C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A33D860B-1871-4169-B8E5-EDA90B9071E5}"/>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24DF4056-1CBC-4874-ADD2-A1553C2D7BEB}"/>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C9F11A4F-62E8-450E-A31E-87B19BDDB759}"/>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AFBDBACF-EEAA-4483-AF11-38BA3BD82C1C}"/>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7B5438BD-E4B0-4706-B1EC-BB54F2CAA221}"/>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8CEC57AA-D290-4CEF-88BF-16A74F885B7F}"/>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F5F854F-6E54-43B2-8F5F-8F432CE2778C}"/>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1BB30103-3740-4129-A0E4-570190B840FC}"/>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26A74006-05EE-4785-A22D-D9C9B5FFD60E}"/>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9FE5DE8E-687F-43A7-8DFF-306D87DA3093}"/>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7FE1978A-FED7-4C5C-A6BE-E8928451B5BD}"/>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EB9F0BB0-6562-43D5-94DB-59298E6D5DE4}"/>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BBFC7175-9070-4F7A-9C07-5B853E72015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D116F95D-D250-4F36-BDFF-B568943E7A0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A7D1B7DA-330E-40FD-AD05-9C04E275EE4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9531BDBA-4D14-4CB2-BB9E-CB15013E13EF}"/>
            </a:ext>
          </a:extLst>
        </xdr:cNvPr>
        <xdr:cNvCxnSpPr/>
      </xdr:nvCxnSpPr>
      <xdr:spPr>
        <a:xfrm flipV="1">
          <a:off x="9429115" y="13011404"/>
          <a:ext cx="0"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E5F98FBD-43F4-4E37-A5DA-B9FBC321EDF2}"/>
            </a:ext>
          </a:extLst>
        </xdr:cNvPr>
        <xdr:cNvSpPr txBox="1"/>
      </xdr:nvSpPr>
      <xdr:spPr>
        <a:xfrm>
          <a:off x="9467850"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B1B52615-47EC-4E73-80B6-4EE46645D41B}"/>
            </a:ext>
          </a:extLst>
        </xdr:cNvPr>
        <xdr:cNvCxnSpPr/>
      </xdr:nvCxnSpPr>
      <xdr:spPr>
        <a:xfrm>
          <a:off x="9359900" y="143162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F86ACDD9-960B-41B0-A932-A14B664C1109}"/>
            </a:ext>
          </a:extLst>
        </xdr:cNvPr>
        <xdr:cNvSpPr txBox="1"/>
      </xdr:nvSpPr>
      <xdr:spPr>
        <a:xfrm>
          <a:off x="9467850" y="127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8BAA1819-48FA-430B-BA6D-727D0845ADDC}"/>
            </a:ext>
          </a:extLst>
        </xdr:cNvPr>
        <xdr:cNvCxnSpPr/>
      </xdr:nvCxnSpPr>
      <xdr:spPr>
        <a:xfrm>
          <a:off x="9359900" y="1301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a:extLst>
            <a:ext uri="{FF2B5EF4-FFF2-40B4-BE49-F238E27FC236}">
              <a16:creationId xmlns:a16="http://schemas.microsoft.com/office/drawing/2014/main" id="{70F4D7E4-0B05-4C42-8E3D-7FA9C1146A44}"/>
            </a:ext>
          </a:extLst>
        </xdr:cNvPr>
        <xdr:cNvSpPr txBox="1"/>
      </xdr:nvSpPr>
      <xdr:spPr>
        <a:xfrm>
          <a:off x="9467850" y="13781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A72C1732-E8E8-488E-A2CA-948A9FCB1921}"/>
            </a:ext>
          </a:extLst>
        </xdr:cNvPr>
        <xdr:cNvSpPr/>
      </xdr:nvSpPr>
      <xdr:spPr>
        <a:xfrm>
          <a:off x="9398000" y="13923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1E1567A5-4889-4A9F-A53F-4AA520207C1D}"/>
            </a:ext>
          </a:extLst>
        </xdr:cNvPr>
        <xdr:cNvSpPr/>
      </xdr:nvSpPr>
      <xdr:spPr>
        <a:xfrm>
          <a:off x="863600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FE1FB455-8547-4944-B69A-B10B8BCE3A22}"/>
            </a:ext>
          </a:extLst>
        </xdr:cNvPr>
        <xdr:cNvSpPr/>
      </xdr:nvSpPr>
      <xdr:spPr>
        <a:xfrm>
          <a:off x="7842250" y="13897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24674134-85E8-44EB-9204-CC94061CDBAA}"/>
            </a:ext>
          </a:extLst>
        </xdr:cNvPr>
        <xdr:cNvSpPr/>
      </xdr:nvSpPr>
      <xdr:spPr>
        <a:xfrm>
          <a:off x="7029450" y="1388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C3E5325-FC54-4F0A-BE3E-139319AAAA7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05F3022-8F7F-468F-97E0-C1F88325BBC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0CBA386-9EE8-4127-BC05-2D88D2AB4263}"/>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6D331EC-4B0B-4576-9029-F9D9046AC19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C05B1F3-CB0E-4A8D-853B-D972758D721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59689</xdr:rowOff>
    </xdr:from>
    <xdr:to>
      <xdr:col>55</xdr:col>
      <xdr:colOff>50800</xdr:colOff>
      <xdr:row>86</xdr:row>
      <xdr:rowOff>161289</xdr:rowOff>
    </xdr:to>
    <xdr:sp macro="" textlink="">
      <xdr:nvSpPr>
        <xdr:cNvPr id="335" name="楕円 334">
          <a:extLst>
            <a:ext uri="{FF2B5EF4-FFF2-40B4-BE49-F238E27FC236}">
              <a16:creationId xmlns:a16="http://schemas.microsoft.com/office/drawing/2014/main" id="{BF1B6061-88C2-4CA6-9B31-A682A842B8C7}"/>
            </a:ext>
          </a:extLst>
        </xdr:cNvPr>
        <xdr:cNvSpPr/>
      </xdr:nvSpPr>
      <xdr:spPr>
        <a:xfrm>
          <a:off x="9398000" y="14264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146066</xdr:rowOff>
    </xdr:from>
    <xdr:ext cx="469744" cy="259045"/>
    <xdr:sp macro="" textlink="">
      <xdr:nvSpPr>
        <xdr:cNvPr id="336" name="【公営住宅】&#10;一人当たり面積該当値テキスト">
          <a:extLst>
            <a:ext uri="{FF2B5EF4-FFF2-40B4-BE49-F238E27FC236}">
              <a16:creationId xmlns:a16="http://schemas.microsoft.com/office/drawing/2014/main" id="{937CB11E-0068-4233-917A-EA68A955204B}"/>
            </a:ext>
          </a:extLst>
        </xdr:cNvPr>
        <xdr:cNvSpPr txBox="1"/>
      </xdr:nvSpPr>
      <xdr:spPr>
        <a:xfrm>
          <a:off x="9467850" y="141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37" name="楕円 336">
          <a:extLst>
            <a:ext uri="{FF2B5EF4-FFF2-40B4-BE49-F238E27FC236}">
              <a16:creationId xmlns:a16="http://schemas.microsoft.com/office/drawing/2014/main" id="{63EF5729-D643-4DBC-841E-E5316B537D92}"/>
            </a:ext>
          </a:extLst>
        </xdr:cNvPr>
        <xdr:cNvSpPr/>
      </xdr:nvSpPr>
      <xdr:spPr>
        <a:xfrm>
          <a:off x="8636000" y="142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110489</xdr:rowOff>
    </xdr:to>
    <xdr:cxnSp macro="">
      <xdr:nvCxnSpPr>
        <xdr:cNvPr id="338" name="直線コネクタ 337">
          <a:extLst>
            <a:ext uri="{FF2B5EF4-FFF2-40B4-BE49-F238E27FC236}">
              <a16:creationId xmlns:a16="http://schemas.microsoft.com/office/drawing/2014/main" id="{E1F7E31E-8C89-469B-8E8C-7FDB34A8A4B4}"/>
            </a:ext>
          </a:extLst>
        </xdr:cNvPr>
        <xdr:cNvCxnSpPr/>
      </xdr:nvCxnSpPr>
      <xdr:spPr>
        <a:xfrm>
          <a:off x="8686800" y="14313915"/>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58165</xdr:rowOff>
    </xdr:from>
    <xdr:to>
      <xdr:col>46</xdr:col>
      <xdr:colOff>38100</xdr:colOff>
      <xdr:row>86</xdr:row>
      <xdr:rowOff>159765</xdr:rowOff>
    </xdr:to>
    <xdr:sp macro="" textlink="">
      <xdr:nvSpPr>
        <xdr:cNvPr id="339" name="楕円 338">
          <a:extLst>
            <a:ext uri="{FF2B5EF4-FFF2-40B4-BE49-F238E27FC236}">
              <a16:creationId xmlns:a16="http://schemas.microsoft.com/office/drawing/2014/main" id="{6EE1B6D6-3A56-4A09-99B3-6D83C0239F82}"/>
            </a:ext>
          </a:extLst>
        </xdr:cNvPr>
        <xdr:cNvSpPr/>
      </xdr:nvSpPr>
      <xdr:spPr>
        <a:xfrm>
          <a:off x="7842250" y="14263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108965</xdr:rowOff>
    </xdr:to>
    <xdr:cxnSp macro="">
      <xdr:nvCxnSpPr>
        <xdr:cNvPr id="340" name="直線コネクタ 339">
          <a:extLst>
            <a:ext uri="{FF2B5EF4-FFF2-40B4-BE49-F238E27FC236}">
              <a16:creationId xmlns:a16="http://schemas.microsoft.com/office/drawing/2014/main" id="{17419C1E-BF2B-4F8F-BF36-411A36B958D8}"/>
            </a:ext>
          </a:extLst>
        </xdr:cNvPr>
        <xdr:cNvCxnSpPr/>
      </xdr:nvCxnSpPr>
      <xdr:spPr>
        <a:xfrm>
          <a:off x="7886700" y="1431391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58165</xdr:rowOff>
    </xdr:from>
    <xdr:to>
      <xdr:col>41</xdr:col>
      <xdr:colOff>101600</xdr:colOff>
      <xdr:row>86</xdr:row>
      <xdr:rowOff>159765</xdr:rowOff>
    </xdr:to>
    <xdr:sp macro="" textlink="">
      <xdr:nvSpPr>
        <xdr:cNvPr id="341" name="楕円 340">
          <a:extLst>
            <a:ext uri="{FF2B5EF4-FFF2-40B4-BE49-F238E27FC236}">
              <a16:creationId xmlns:a16="http://schemas.microsoft.com/office/drawing/2014/main" id="{3C6BDC8B-DDE2-44E5-9096-64F7E93B599A}"/>
            </a:ext>
          </a:extLst>
        </xdr:cNvPr>
        <xdr:cNvSpPr/>
      </xdr:nvSpPr>
      <xdr:spPr>
        <a:xfrm>
          <a:off x="7029450" y="142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108965</xdr:rowOff>
    </xdr:from>
    <xdr:to>
      <xdr:col>45</xdr:col>
      <xdr:colOff>177800</xdr:colOff>
      <xdr:row>86</xdr:row>
      <xdr:rowOff>108965</xdr:rowOff>
    </xdr:to>
    <xdr:cxnSp macro="">
      <xdr:nvCxnSpPr>
        <xdr:cNvPr id="342" name="直線コネクタ 341">
          <a:extLst>
            <a:ext uri="{FF2B5EF4-FFF2-40B4-BE49-F238E27FC236}">
              <a16:creationId xmlns:a16="http://schemas.microsoft.com/office/drawing/2014/main" id="{C906142F-5FDE-4FDE-AC56-0B5666682316}"/>
            </a:ext>
          </a:extLst>
        </xdr:cNvPr>
        <xdr:cNvCxnSpPr/>
      </xdr:nvCxnSpPr>
      <xdr:spPr>
        <a:xfrm>
          <a:off x="7080250" y="1431391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a:extLst>
            <a:ext uri="{FF2B5EF4-FFF2-40B4-BE49-F238E27FC236}">
              <a16:creationId xmlns:a16="http://schemas.microsoft.com/office/drawing/2014/main" id="{516399FF-FEC1-43B9-BA75-B09912E10D7D}"/>
            </a:ext>
          </a:extLst>
        </xdr:cNvPr>
        <xdr:cNvSpPr txBox="1"/>
      </xdr:nvSpPr>
      <xdr:spPr>
        <a:xfrm>
          <a:off x="845827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a:extLst>
            <a:ext uri="{FF2B5EF4-FFF2-40B4-BE49-F238E27FC236}">
              <a16:creationId xmlns:a16="http://schemas.microsoft.com/office/drawing/2014/main" id="{750D48C8-F920-4E15-A55D-DD0AAF631583}"/>
            </a:ext>
          </a:extLst>
        </xdr:cNvPr>
        <xdr:cNvSpPr txBox="1"/>
      </xdr:nvSpPr>
      <xdr:spPr>
        <a:xfrm>
          <a:off x="76772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a:extLst>
            <a:ext uri="{FF2B5EF4-FFF2-40B4-BE49-F238E27FC236}">
              <a16:creationId xmlns:a16="http://schemas.microsoft.com/office/drawing/2014/main" id="{4510BDA5-3758-4CE9-8EF7-21AC3FC8E015}"/>
            </a:ext>
          </a:extLst>
        </xdr:cNvPr>
        <xdr:cNvSpPr txBox="1"/>
      </xdr:nvSpPr>
      <xdr:spPr>
        <a:xfrm>
          <a:off x="6864427" y="136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46" name="n_1mainValue【公営住宅】&#10;一人当たり面積">
          <a:extLst>
            <a:ext uri="{FF2B5EF4-FFF2-40B4-BE49-F238E27FC236}">
              <a16:creationId xmlns:a16="http://schemas.microsoft.com/office/drawing/2014/main" id="{19E84623-9578-4936-BEBA-DB510B757555}"/>
            </a:ext>
          </a:extLst>
        </xdr:cNvPr>
        <xdr:cNvSpPr txBox="1"/>
      </xdr:nvSpPr>
      <xdr:spPr>
        <a:xfrm>
          <a:off x="8458277" y="143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150892</xdr:rowOff>
    </xdr:from>
    <xdr:ext cx="469744" cy="259045"/>
    <xdr:sp macro="" textlink="">
      <xdr:nvSpPr>
        <xdr:cNvPr id="347" name="n_2mainValue【公営住宅】&#10;一人当たり面積">
          <a:extLst>
            <a:ext uri="{FF2B5EF4-FFF2-40B4-BE49-F238E27FC236}">
              <a16:creationId xmlns:a16="http://schemas.microsoft.com/office/drawing/2014/main" id="{55F9C15F-1E8B-4A5C-9043-DF92A3029092}"/>
            </a:ext>
          </a:extLst>
        </xdr:cNvPr>
        <xdr:cNvSpPr txBox="1"/>
      </xdr:nvSpPr>
      <xdr:spPr>
        <a:xfrm>
          <a:off x="7677227" y="143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150892</xdr:rowOff>
    </xdr:from>
    <xdr:ext cx="469744" cy="259045"/>
    <xdr:sp macro="" textlink="">
      <xdr:nvSpPr>
        <xdr:cNvPr id="348" name="n_3mainValue【公営住宅】&#10;一人当たり面積">
          <a:extLst>
            <a:ext uri="{FF2B5EF4-FFF2-40B4-BE49-F238E27FC236}">
              <a16:creationId xmlns:a16="http://schemas.microsoft.com/office/drawing/2014/main" id="{9AB2ED61-9545-43D7-A24B-3144535C9C8A}"/>
            </a:ext>
          </a:extLst>
        </xdr:cNvPr>
        <xdr:cNvSpPr txBox="1"/>
      </xdr:nvSpPr>
      <xdr:spPr>
        <a:xfrm>
          <a:off x="6864427" y="143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3039F97C-AEAB-40FC-9E49-D4C6134165C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391C5511-3A7E-4A18-A840-45D054213C1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627DECAD-189B-4358-BACA-21A1798A8DD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68B45215-0366-4130-A65A-00A10B272B5E}"/>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A5F71DAD-7C83-4663-BFB1-242E437A98A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CA4A5672-6CB6-4ECF-AFD5-A5AE3AED172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8D54278F-043F-4B0C-89F0-A16D456E280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5EB05882-7733-4C24-81A6-AB904DFD012E}"/>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9566067F-E003-4DCC-BB4F-9A35540AB5C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D25A95BB-E478-408C-BEA6-16707A24EBA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AD570CF5-8A29-4CE3-900C-6A4B99B46CE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E16F38B3-4A77-46AF-A3BB-97F7A36776B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520E1461-D347-4A69-8DCE-AF2E433CCE7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8A82F603-3737-4645-B2E8-8732CFF3043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23380604-7F37-46B2-A196-CDB38B57E5C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B6408059-AC18-4576-A26B-91F83DB33695}"/>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303AA9F2-F170-487A-BEFA-931FCE3280A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DA202238-A098-4340-8740-54F131E8F436}"/>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7F7C9534-6531-4DDF-B383-48BD7F08F7C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7ABF9AD-6CC8-45B3-B2BA-90698DFA89E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45C21B6B-C2A6-481F-AB1F-991D2AA817D7}"/>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E62A73DD-CE60-48BE-A960-2116D17F174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C9DE1418-0537-4AE9-BDDA-942FF72B60F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80CC6BBF-34D3-40E2-AEB1-5B34F77DB80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8D0DFA13-5DCB-44AB-8221-9FFE0DD295A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17030943-D58B-4035-81EF-7A4177C279B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id="{4245A59B-23A8-4B45-A3B0-6422A0EA66EF}"/>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D5EBBD1A-FCDA-46E2-91BB-AC34F9B9724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id="{3A30224E-1B36-4641-ADD8-7302B72C407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160EC212-514D-49C3-A75B-77E799AB11FA}"/>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E238BAD1-2FCE-4C70-B624-4055A98CA22C}"/>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6CEE98D7-008C-4A73-91E5-1D193B30DF4B}"/>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6A858F25-4688-419D-8F1D-DC95219C7C5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643F0368-064E-4722-9893-95F9637C021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4633402F-C981-450F-896D-FFB5C0197F42}"/>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3F1048B9-4902-49E8-BA40-84B34629DEA3}"/>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A055151A-422D-4275-BBA0-17382F8FFFEC}"/>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83FE2BF5-4A97-4012-B2CF-98E0832EDF34}"/>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DF0F4CC7-FF25-40A7-AA4B-EFD9F15D9D10}"/>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577AB6E5-C0B2-4CFD-A0F5-0F26D9F467A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a:extLst>
            <a:ext uri="{FF2B5EF4-FFF2-40B4-BE49-F238E27FC236}">
              <a16:creationId xmlns:a16="http://schemas.microsoft.com/office/drawing/2014/main" id="{E94D10EC-6F2C-4C88-B996-C11AF9638726}"/>
            </a:ext>
          </a:extLst>
        </xdr:cNvPr>
        <xdr:cNvCxnSpPr/>
      </xdr:nvCxnSpPr>
      <xdr:spPr>
        <a:xfrm flipV="1">
          <a:off x="14699614" y="5572760"/>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27117860-31F2-402D-9C1E-9A43772229AE}"/>
            </a:ext>
          </a:extLst>
        </xdr:cNvPr>
        <xdr:cNvSpPr txBox="1"/>
      </xdr:nvSpPr>
      <xdr:spPr>
        <a:xfrm>
          <a:off x="14738350" y="691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a:extLst>
            <a:ext uri="{FF2B5EF4-FFF2-40B4-BE49-F238E27FC236}">
              <a16:creationId xmlns:a16="http://schemas.microsoft.com/office/drawing/2014/main" id="{D7FF4FB1-B018-4FBE-B1E3-4FA15121D92A}"/>
            </a:ext>
          </a:extLst>
        </xdr:cNvPr>
        <xdr:cNvCxnSpPr/>
      </xdr:nvCxnSpPr>
      <xdr:spPr>
        <a:xfrm>
          <a:off x="14611350" y="691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a:extLst>
            <a:ext uri="{FF2B5EF4-FFF2-40B4-BE49-F238E27FC236}">
              <a16:creationId xmlns:a16="http://schemas.microsoft.com/office/drawing/2014/main" id="{A936F643-69E4-429A-8790-B47D81838037}"/>
            </a:ext>
          </a:extLst>
        </xdr:cNvPr>
        <xdr:cNvSpPr txBox="1"/>
      </xdr:nvSpPr>
      <xdr:spPr>
        <a:xfrm>
          <a:off x="14738350"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a:extLst>
            <a:ext uri="{FF2B5EF4-FFF2-40B4-BE49-F238E27FC236}">
              <a16:creationId xmlns:a16="http://schemas.microsoft.com/office/drawing/2014/main" id="{6F2EC146-9DF3-4AB4-A011-628E9CE20AA8}"/>
            </a:ext>
          </a:extLst>
        </xdr:cNvPr>
        <xdr:cNvCxnSpPr/>
      </xdr:nvCxnSpPr>
      <xdr:spPr>
        <a:xfrm>
          <a:off x="146113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34AD3271-E3E8-4A26-B75A-122BA66CB689}"/>
            </a:ext>
          </a:extLst>
        </xdr:cNvPr>
        <xdr:cNvSpPr txBox="1"/>
      </xdr:nvSpPr>
      <xdr:spPr>
        <a:xfrm>
          <a:off x="14738350" y="6097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a:extLst>
            <a:ext uri="{FF2B5EF4-FFF2-40B4-BE49-F238E27FC236}">
              <a16:creationId xmlns:a16="http://schemas.microsoft.com/office/drawing/2014/main" id="{3D0C7C71-DAA6-4597-8E0A-0FE3CFDF0B5D}"/>
            </a:ext>
          </a:extLst>
        </xdr:cNvPr>
        <xdr:cNvSpPr/>
      </xdr:nvSpPr>
      <xdr:spPr>
        <a:xfrm>
          <a:off x="14649450" y="6239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a:extLst>
            <a:ext uri="{FF2B5EF4-FFF2-40B4-BE49-F238E27FC236}">
              <a16:creationId xmlns:a16="http://schemas.microsoft.com/office/drawing/2014/main" id="{AB1B6A89-17F9-40CA-880E-A34792A7713E}"/>
            </a:ext>
          </a:extLst>
        </xdr:cNvPr>
        <xdr:cNvSpPr/>
      </xdr:nvSpPr>
      <xdr:spPr>
        <a:xfrm>
          <a:off x="138874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a:extLst>
            <a:ext uri="{FF2B5EF4-FFF2-40B4-BE49-F238E27FC236}">
              <a16:creationId xmlns:a16="http://schemas.microsoft.com/office/drawing/2014/main" id="{A31EF2FB-D0A2-48F5-BD49-7E7752DFA949}"/>
            </a:ext>
          </a:extLst>
        </xdr:cNvPr>
        <xdr:cNvSpPr/>
      </xdr:nvSpPr>
      <xdr:spPr>
        <a:xfrm>
          <a:off x="1309370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a:extLst>
            <a:ext uri="{FF2B5EF4-FFF2-40B4-BE49-F238E27FC236}">
              <a16:creationId xmlns:a16="http://schemas.microsoft.com/office/drawing/2014/main" id="{5102FEB1-7255-471A-9264-53BAE81EB65C}"/>
            </a:ext>
          </a:extLst>
        </xdr:cNvPr>
        <xdr:cNvSpPr/>
      </xdr:nvSpPr>
      <xdr:spPr>
        <a:xfrm>
          <a:off x="12299950" y="6353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CF9B4E8E-750A-4D46-86A3-0417A2C9346B}"/>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8FDBF94-C2AC-4C71-A20F-02DDDA870A69}"/>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4BAD597F-CA52-4198-8A21-C7A11859105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26E34DC-DB5B-4BF2-A003-1180AC54BCA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ED65A9D3-F468-4758-9773-93318B07853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141605</xdr:rowOff>
    </xdr:from>
    <xdr:to>
      <xdr:col>85</xdr:col>
      <xdr:colOff>177800</xdr:colOff>
      <xdr:row>41</xdr:row>
      <xdr:rowOff>71755</xdr:rowOff>
    </xdr:to>
    <xdr:sp macro="" textlink="">
      <xdr:nvSpPr>
        <xdr:cNvPr id="404" name="楕円 403">
          <a:extLst>
            <a:ext uri="{FF2B5EF4-FFF2-40B4-BE49-F238E27FC236}">
              <a16:creationId xmlns:a16="http://schemas.microsoft.com/office/drawing/2014/main" id="{5F5DBB02-CBA3-4EAA-A210-FBC7AF4EDEA5}"/>
            </a:ext>
          </a:extLst>
        </xdr:cNvPr>
        <xdr:cNvSpPr/>
      </xdr:nvSpPr>
      <xdr:spPr>
        <a:xfrm>
          <a:off x="14649450" y="67519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56532</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269794DB-4716-4DB4-B4FC-8528B7CE2301}"/>
            </a:ext>
          </a:extLst>
        </xdr:cNvPr>
        <xdr:cNvSpPr txBox="1"/>
      </xdr:nvSpPr>
      <xdr:spPr>
        <a:xfrm>
          <a:off x="14738350" y="666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406" name="楕円 405">
          <a:extLst>
            <a:ext uri="{FF2B5EF4-FFF2-40B4-BE49-F238E27FC236}">
              <a16:creationId xmlns:a16="http://schemas.microsoft.com/office/drawing/2014/main" id="{CC0EC06D-845B-4BF8-9EB6-C2F23936EA51}"/>
            </a:ext>
          </a:extLst>
        </xdr:cNvPr>
        <xdr:cNvSpPr/>
      </xdr:nvSpPr>
      <xdr:spPr>
        <a:xfrm>
          <a:off x="13887450" y="6690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41</xdr:row>
      <xdr:rowOff>20955</xdr:rowOff>
    </xdr:to>
    <xdr:cxnSp macro="">
      <xdr:nvCxnSpPr>
        <xdr:cNvPr id="407" name="直線コネクタ 406">
          <a:extLst>
            <a:ext uri="{FF2B5EF4-FFF2-40B4-BE49-F238E27FC236}">
              <a16:creationId xmlns:a16="http://schemas.microsoft.com/office/drawing/2014/main" id="{580D01F5-048A-4817-88A7-517EB9CBB6BE}"/>
            </a:ext>
          </a:extLst>
        </xdr:cNvPr>
        <xdr:cNvCxnSpPr/>
      </xdr:nvCxnSpPr>
      <xdr:spPr>
        <a:xfrm>
          <a:off x="13938250" y="6741795"/>
          <a:ext cx="762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154940</xdr:rowOff>
    </xdr:from>
    <xdr:to>
      <xdr:col>76</xdr:col>
      <xdr:colOff>165100</xdr:colOff>
      <xdr:row>41</xdr:row>
      <xdr:rowOff>85090</xdr:rowOff>
    </xdr:to>
    <xdr:sp macro="" textlink="">
      <xdr:nvSpPr>
        <xdr:cNvPr id="408" name="楕円 407">
          <a:extLst>
            <a:ext uri="{FF2B5EF4-FFF2-40B4-BE49-F238E27FC236}">
              <a16:creationId xmlns:a16="http://schemas.microsoft.com/office/drawing/2014/main" id="{66D73319-0932-4326-91BE-2B48ED405347}"/>
            </a:ext>
          </a:extLst>
        </xdr:cNvPr>
        <xdr:cNvSpPr/>
      </xdr:nvSpPr>
      <xdr:spPr>
        <a:xfrm>
          <a:off x="13093700" y="6765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41</xdr:row>
      <xdr:rowOff>34290</xdr:rowOff>
    </xdr:to>
    <xdr:cxnSp macro="">
      <xdr:nvCxnSpPr>
        <xdr:cNvPr id="409" name="直線コネクタ 408">
          <a:extLst>
            <a:ext uri="{FF2B5EF4-FFF2-40B4-BE49-F238E27FC236}">
              <a16:creationId xmlns:a16="http://schemas.microsoft.com/office/drawing/2014/main" id="{F628D7EA-C6FA-4EFA-8D77-5D53E8A1CE0B}"/>
            </a:ext>
          </a:extLst>
        </xdr:cNvPr>
        <xdr:cNvCxnSpPr/>
      </xdr:nvCxnSpPr>
      <xdr:spPr>
        <a:xfrm flipV="1">
          <a:off x="13144500" y="6741795"/>
          <a:ext cx="79375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151130</xdr:rowOff>
    </xdr:from>
    <xdr:to>
      <xdr:col>72</xdr:col>
      <xdr:colOff>38100</xdr:colOff>
      <xdr:row>41</xdr:row>
      <xdr:rowOff>81280</xdr:rowOff>
    </xdr:to>
    <xdr:sp macro="" textlink="">
      <xdr:nvSpPr>
        <xdr:cNvPr id="410" name="楕円 409">
          <a:extLst>
            <a:ext uri="{FF2B5EF4-FFF2-40B4-BE49-F238E27FC236}">
              <a16:creationId xmlns:a16="http://schemas.microsoft.com/office/drawing/2014/main" id="{6E2DAE51-292E-4CF8-A8C2-B4C66720FE02}"/>
            </a:ext>
          </a:extLst>
        </xdr:cNvPr>
        <xdr:cNvSpPr/>
      </xdr:nvSpPr>
      <xdr:spPr>
        <a:xfrm>
          <a:off x="12299950" y="6761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30480</xdr:rowOff>
    </xdr:from>
    <xdr:to>
      <xdr:col>76</xdr:col>
      <xdr:colOff>114300</xdr:colOff>
      <xdr:row>41</xdr:row>
      <xdr:rowOff>34290</xdr:rowOff>
    </xdr:to>
    <xdr:cxnSp macro="">
      <xdr:nvCxnSpPr>
        <xdr:cNvPr id="411" name="直線コネクタ 410">
          <a:extLst>
            <a:ext uri="{FF2B5EF4-FFF2-40B4-BE49-F238E27FC236}">
              <a16:creationId xmlns:a16="http://schemas.microsoft.com/office/drawing/2014/main" id="{75188E56-42D8-4FF7-9310-05B5D9290D5C}"/>
            </a:ext>
          </a:extLst>
        </xdr:cNvPr>
        <xdr:cNvCxnSpPr/>
      </xdr:nvCxnSpPr>
      <xdr:spPr>
        <a:xfrm>
          <a:off x="12344400" y="680593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77BB19CD-C58F-4AFA-83D5-03BB8B251E75}"/>
            </a:ext>
          </a:extLst>
        </xdr:cNvPr>
        <xdr:cNvSpPr txBox="1"/>
      </xdr:nvSpPr>
      <xdr:spPr>
        <a:xfrm>
          <a:off x="13742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DDEBF0FA-ABEE-4182-A26C-003081D55439}"/>
            </a:ext>
          </a:extLst>
        </xdr:cNvPr>
        <xdr:cNvSpPr txBox="1"/>
      </xdr:nvSpPr>
      <xdr:spPr>
        <a:xfrm>
          <a:off x="12960994" y="605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4154E3B4-B13F-4E8E-B7D2-D317CA33935B}"/>
            </a:ext>
          </a:extLst>
        </xdr:cNvPr>
        <xdr:cNvSpPr txBox="1"/>
      </xdr:nvSpPr>
      <xdr:spPr>
        <a:xfrm>
          <a:off x="121672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0DE633BA-18DA-423E-A2FF-59960C20C345}"/>
            </a:ext>
          </a:extLst>
        </xdr:cNvPr>
        <xdr:cNvSpPr txBox="1"/>
      </xdr:nvSpPr>
      <xdr:spPr>
        <a:xfrm>
          <a:off x="13742044" y="677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76217</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B5706E91-FD10-4A59-9A2B-8A3C9CBE5B21}"/>
            </a:ext>
          </a:extLst>
        </xdr:cNvPr>
        <xdr:cNvSpPr txBox="1"/>
      </xdr:nvSpPr>
      <xdr:spPr>
        <a:xfrm>
          <a:off x="12960994"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72407</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CE05C544-D04F-427C-B053-DC25D9329F74}"/>
            </a:ext>
          </a:extLst>
        </xdr:cNvPr>
        <xdr:cNvSpPr txBox="1"/>
      </xdr:nvSpPr>
      <xdr:spPr>
        <a:xfrm>
          <a:off x="12167244"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55794E93-97A8-43ED-AE6F-759740BDCBE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A5B29040-8A0F-4CEE-BE01-A026D19F278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06C6415B-A396-407E-A3D2-949E1DA1002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2134A762-4BE9-4568-B233-155D8078CD8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36224B84-1226-44F9-87DB-C89E71661AB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5524C413-212A-4A39-BAF1-BC4D91F5002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36FE031F-201B-42D1-AE63-5BADC9E3F3CB}"/>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6FDFC6CC-0123-470B-8B49-C4E9F68E007E}"/>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2E37B071-E829-48F7-AEC8-3C81B2E7A4FE}"/>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05DEA662-7E8D-4B49-A3DF-75E196A3C7E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7D133931-51F5-4E0E-A3D0-134F722B908E}"/>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2286E3C9-64F9-4628-A704-346857528879}"/>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0B1B6ECA-B627-4EE7-BE87-50958C0F0D8D}"/>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A8093E50-1551-468A-BD04-4424AD21B567}"/>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D4B99F56-FECB-4AF4-BB0A-5950CC26D887}"/>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58A1E263-7588-4B43-84A1-CD643E4ABB96}"/>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22BF082E-67E0-47D5-9CFA-63FAC26CA14F}"/>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539205F6-1390-47C5-92B6-0B91811CB301}"/>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3EB644A2-BDEC-4D3E-A321-266BA2F13731}"/>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4B9A6404-17C9-4C31-B09A-CF13DBBB263A}"/>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0D5A7B63-9F0F-40D9-AE79-5EAD7AF80C6D}"/>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a:extLst>
            <a:ext uri="{FF2B5EF4-FFF2-40B4-BE49-F238E27FC236}">
              <a16:creationId xmlns:a16="http://schemas.microsoft.com/office/drawing/2014/main" id="{245AEEF2-D209-4560-9E09-BAF742E4CDF4}"/>
            </a:ext>
          </a:extLst>
        </xdr:cNvPr>
        <xdr:cNvCxnSpPr/>
      </xdr:nvCxnSpPr>
      <xdr:spPr>
        <a:xfrm flipV="1">
          <a:off x="19951064" y="5663946"/>
          <a:ext cx="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DC66E80B-1F07-4AB4-B158-E5A1C8AF07B6}"/>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a:extLst>
            <a:ext uri="{FF2B5EF4-FFF2-40B4-BE49-F238E27FC236}">
              <a16:creationId xmlns:a16="http://schemas.microsoft.com/office/drawing/2014/main" id="{AF24B922-6B07-415F-8F38-9881EEEC25BD}"/>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D07C0F6E-9B70-421B-9D71-4E7EBBD8188B}"/>
            </a:ext>
          </a:extLst>
        </xdr:cNvPr>
        <xdr:cNvSpPr txBox="1"/>
      </xdr:nvSpPr>
      <xdr:spPr>
        <a:xfrm>
          <a:off x="199898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a:extLst>
            <a:ext uri="{FF2B5EF4-FFF2-40B4-BE49-F238E27FC236}">
              <a16:creationId xmlns:a16="http://schemas.microsoft.com/office/drawing/2014/main" id="{67A16BE9-2D6D-4BC8-9423-2AB98BEBDB65}"/>
            </a:ext>
          </a:extLst>
        </xdr:cNvPr>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80D96CD0-72AB-4677-BBD1-4A560BAF5743}"/>
            </a:ext>
          </a:extLst>
        </xdr:cNvPr>
        <xdr:cNvSpPr txBox="1"/>
      </xdr:nvSpPr>
      <xdr:spPr>
        <a:xfrm>
          <a:off x="19989800" y="645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a:extLst>
            <a:ext uri="{FF2B5EF4-FFF2-40B4-BE49-F238E27FC236}">
              <a16:creationId xmlns:a16="http://schemas.microsoft.com/office/drawing/2014/main" id="{E7D17CA8-0E77-4914-9DB2-72C0154D85EF}"/>
            </a:ext>
          </a:extLst>
        </xdr:cNvPr>
        <xdr:cNvSpPr/>
      </xdr:nvSpPr>
      <xdr:spPr>
        <a:xfrm>
          <a:off x="199009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a:extLst>
            <a:ext uri="{FF2B5EF4-FFF2-40B4-BE49-F238E27FC236}">
              <a16:creationId xmlns:a16="http://schemas.microsoft.com/office/drawing/2014/main" id="{69489767-2526-4AD4-8C34-4995B9591C4B}"/>
            </a:ext>
          </a:extLst>
        </xdr:cNvPr>
        <xdr:cNvSpPr/>
      </xdr:nvSpPr>
      <xdr:spPr>
        <a:xfrm>
          <a:off x="19157950" y="647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a:extLst>
            <a:ext uri="{FF2B5EF4-FFF2-40B4-BE49-F238E27FC236}">
              <a16:creationId xmlns:a16="http://schemas.microsoft.com/office/drawing/2014/main" id="{33791B0D-67CD-4ACB-B0BC-FD9F01BDC562}"/>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a:extLst>
            <a:ext uri="{FF2B5EF4-FFF2-40B4-BE49-F238E27FC236}">
              <a16:creationId xmlns:a16="http://schemas.microsoft.com/office/drawing/2014/main" id="{C48104C8-186C-43F1-8D81-0820A3375CB8}"/>
            </a:ext>
          </a:extLst>
        </xdr:cNvPr>
        <xdr:cNvSpPr/>
      </xdr:nvSpPr>
      <xdr:spPr>
        <a:xfrm>
          <a:off x="17551400" y="6541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770A5FF9-F33D-4DFA-8742-939D386E021C}"/>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5169EED7-CABE-4CCE-AD8A-ECB7A0C9689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7003AB5C-EC82-451D-BF86-BCF70A8B965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EF3D6189-09FC-4DF1-8FE9-4A64409DD4A6}"/>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60A3F209-9717-4DA6-AE15-9E60F916A05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135128</xdr:rowOff>
    </xdr:from>
    <xdr:to>
      <xdr:col>116</xdr:col>
      <xdr:colOff>114300</xdr:colOff>
      <xdr:row>39</xdr:row>
      <xdr:rowOff>65278</xdr:rowOff>
    </xdr:to>
    <xdr:sp macro="" textlink="">
      <xdr:nvSpPr>
        <xdr:cNvPr id="454" name="楕円 453">
          <a:extLst>
            <a:ext uri="{FF2B5EF4-FFF2-40B4-BE49-F238E27FC236}">
              <a16:creationId xmlns:a16="http://schemas.microsoft.com/office/drawing/2014/main" id="{FE5C7627-734F-4431-9A4B-F0026576856F}"/>
            </a:ext>
          </a:extLst>
        </xdr:cNvPr>
        <xdr:cNvSpPr/>
      </xdr:nvSpPr>
      <xdr:spPr>
        <a:xfrm>
          <a:off x="19900900" y="6415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158005</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04537965-6B86-454C-9869-49704C9873DB}"/>
            </a:ext>
          </a:extLst>
        </xdr:cNvPr>
        <xdr:cNvSpPr txBox="1"/>
      </xdr:nvSpPr>
      <xdr:spPr>
        <a:xfrm>
          <a:off x="19989800"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56" name="楕円 455">
          <a:extLst>
            <a:ext uri="{FF2B5EF4-FFF2-40B4-BE49-F238E27FC236}">
              <a16:creationId xmlns:a16="http://schemas.microsoft.com/office/drawing/2014/main" id="{01F753C1-C163-42A4-9585-8AA461B5C044}"/>
            </a:ext>
          </a:extLst>
        </xdr:cNvPr>
        <xdr:cNvSpPr/>
      </xdr:nvSpPr>
      <xdr:spPr>
        <a:xfrm>
          <a:off x="191579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xdr:rowOff>
    </xdr:from>
    <xdr:to>
      <xdr:col>116</xdr:col>
      <xdr:colOff>63500</xdr:colOff>
      <xdr:row>39</xdr:row>
      <xdr:rowOff>19050</xdr:rowOff>
    </xdr:to>
    <xdr:cxnSp macro="">
      <xdr:nvCxnSpPr>
        <xdr:cNvPr id="457" name="直線コネクタ 456">
          <a:extLst>
            <a:ext uri="{FF2B5EF4-FFF2-40B4-BE49-F238E27FC236}">
              <a16:creationId xmlns:a16="http://schemas.microsoft.com/office/drawing/2014/main" id="{4CF6BBDC-204F-4955-9C1C-D4444BF41EF3}"/>
            </a:ext>
          </a:extLst>
        </xdr:cNvPr>
        <xdr:cNvCxnSpPr/>
      </xdr:nvCxnSpPr>
      <xdr:spPr>
        <a:xfrm flipV="1">
          <a:off x="19202400" y="645972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58" name="楕円 457">
          <a:extLst>
            <a:ext uri="{FF2B5EF4-FFF2-40B4-BE49-F238E27FC236}">
              <a16:creationId xmlns:a16="http://schemas.microsoft.com/office/drawing/2014/main" id="{AECF542A-6651-46A8-8DEB-7D78C6DC02D6}"/>
            </a:ext>
          </a:extLst>
        </xdr:cNvPr>
        <xdr:cNvSpPr/>
      </xdr:nvSpPr>
      <xdr:spPr>
        <a:xfrm>
          <a:off x="1834515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19050</xdr:rowOff>
    </xdr:to>
    <xdr:cxnSp macro="">
      <xdr:nvCxnSpPr>
        <xdr:cNvPr id="459" name="直線コネクタ 458">
          <a:extLst>
            <a:ext uri="{FF2B5EF4-FFF2-40B4-BE49-F238E27FC236}">
              <a16:creationId xmlns:a16="http://schemas.microsoft.com/office/drawing/2014/main" id="{E0136187-6047-459A-A8F2-A51EB7E67BF8}"/>
            </a:ext>
          </a:extLst>
        </xdr:cNvPr>
        <xdr:cNvCxnSpPr/>
      </xdr:nvCxnSpPr>
      <xdr:spPr>
        <a:xfrm>
          <a:off x="18395950" y="6464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34544</xdr:rowOff>
    </xdr:from>
    <xdr:to>
      <xdr:col>102</xdr:col>
      <xdr:colOff>165100</xdr:colOff>
      <xdr:row>38</xdr:row>
      <xdr:rowOff>136144</xdr:rowOff>
    </xdr:to>
    <xdr:sp macro="" textlink="">
      <xdr:nvSpPr>
        <xdr:cNvPr id="460" name="楕円 459">
          <a:extLst>
            <a:ext uri="{FF2B5EF4-FFF2-40B4-BE49-F238E27FC236}">
              <a16:creationId xmlns:a16="http://schemas.microsoft.com/office/drawing/2014/main" id="{3D1F50F5-794D-4466-93DD-4B58756C2224}"/>
            </a:ext>
          </a:extLst>
        </xdr:cNvPr>
        <xdr:cNvSpPr/>
      </xdr:nvSpPr>
      <xdr:spPr>
        <a:xfrm>
          <a:off x="17551400" y="63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85344</xdr:rowOff>
    </xdr:from>
    <xdr:to>
      <xdr:col>107</xdr:col>
      <xdr:colOff>50800</xdr:colOff>
      <xdr:row>39</xdr:row>
      <xdr:rowOff>19050</xdr:rowOff>
    </xdr:to>
    <xdr:cxnSp macro="">
      <xdr:nvCxnSpPr>
        <xdr:cNvPr id="461" name="直線コネクタ 460">
          <a:extLst>
            <a:ext uri="{FF2B5EF4-FFF2-40B4-BE49-F238E27FC236}">
              <a16:creationId xmlns:a16="http://schemas.microsoft.com/office/drawing/2014/main" id="{686CF18A-5BF9-47F8-9AC2-CD05DA2C3101}"/>
            </a:ext>
          </a:extLst>
        </xdr:cNvPr>
        <xdr:cNvCxnSpPr/>
      </xdr:nvCxnSpPr>
      <xdr:spPr>
        <a:xfrm>
          <a:off x="17602200" y="6365494"/>
          <a:ext cx="79375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BA9EFAE3-8BFF-44B6-BB8E-10226DBFDF6A}"/>
            </a:ext>
          </a:extLst>
        </xdr:cNvPr>
        <xdr:cNvSpPr txBox="1"/>
      </xdr:nvSpPr>
      <xdr:spPr>
        <a:xfrm>
          <a:off x="18980227"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C17744C8-B347-4880-AD35-365DB55F5A66}"/>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30FE000F-700C-4F27-96AC-D6F8715C3F08}"/>
            </a:ext>
          </a:extLst>
        </xdr:cNvPr>
        <xdr:cNvSpPr txBox="1"/>
      </xdr:nvSpPr>
      <xdr:spPr>
        <a:xfrm>
          <a:off x="17386377"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9AF53D1A-E88F-4E07-B828-40103CFB9A3B}"/>
            </a:ext>
          </a:extLst>
        </xdr:cNvPr>
        <xdr:cNvSpPr txBox="1"/>
      </xdr:nvSpPr>
      <xdr:spPr>
        <a:xfrm>
          <a:off x="189802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32FE4777-6899-4E14-9845-ECA0A19A3C72}"/>
            </a:ext>
          </a:extLst>
        </xdr:cNvPr>
        <xdr:cNvSpPr txBox="1"/>
      </xdr:nvSpPr>
      <xdr:spPr>
        <a:xfrm>
          <a:off x="181801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152671</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28D61014-799B-4B7A-9EE4-6912B8EE3BDB}"/>
            </a:ext>
          </a:extLst>
        </xdr:cNvPr>
        <xdr:cNvSpPr txBox="1"/>
      </xdr:nvSpPr>
      <xdr:spPr>
        <a:xfrm>
          <a:off x="17386377"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642F3435-D4BF-4CF5-A756-2ABD5521339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4C9528A7-3D57-4FB2-B081-0CA75E6BA97E}"/>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FADF8305-529D-4FE7-9128-F4A1E57F5AE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AA8003C2-6BD2-4F21-9BBB-CDF606AB9CD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C2EBC3BC-4921-41D0-9EF2-57D4BDE44E76}"/>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B018FB5D-C3D8-41B7-809C-EF000CF96DE6}"/>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9855A6B5-9C3C-47CC-B3D3-3CDB8457F9D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1ED7B2D8-3964-417A-917A-39E83CBF8C6A}"/>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531AD41B-5901-4ABB-8955-9D7827EC8DE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FCFABDFE-65EF-4859-8FA2-99D4C1129AB4}"/>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29698FB6-DAC5-40C4-8499-C5E97B91DA37}"/>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a:extLst>
            <a:ext uri="{FF2B5EF4-FFF2-40B4-BE49-F238E27FC236}">
              <a16:creationId xmlns:a16="http://schemas.microsoft.com/office/drawing/2014/main" id="{6B2A4401-07A5-4DC4-AB13-9E38492B676D}"/>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a:extLst>
            <a:ext uri="{FF2B5EF4-FFF2-40B4-BE49-F238E27FC236}">
              <a16:creationId xmlns:a16="http://schemas.microsoft.com/office/drawing/2014/main" id="{B7D50E1F-4461-443A-8DEE-D85F97A82EA3}"/>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a:extLst>
            <a:ext uri="{FF2B5EF4-FFF2-40B4-BE49-F238E27FC236}">
              <a16:creationId xmlns:a16="http://schemas.microsoft.com/office/drawing/2014/main" id="{E118EC49-9A29-48F5-90CB-6B16B67A1194}"/>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a:extLst>
            <a:ext uri="{FF2B5EF4-FFF2-40B4-BE49-F238E27FC236}">
              <a16:creationId xmlns:a16="http://schemas.microsoft.com/office/drawing/2014/main" id="{528C75A7-6977-41EB-BF71-C9BC37885752}"/>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a:extLst>
            <a:ext uri="{FF2B5EF4-FFF2-40B4-BE49-F238E27FC236}">
              <a16:creationId xmlns:a16="http://schemas.microsoft.com/office/drawing/2014/main" id="{37A0496A-E4B2-4779-98B1-8BB87CFC4BD6}"/>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a:extLst>
            <a:ext uri="{FF2B5EF4-FFF2-40B4-BE49-F238E27FC236}">
              <a16:creationId xmlns:a16="http://schemas.microsoft.com/office/drawing/2014/main" id="{0DB37F89-9FF7-471A-BB1E-A1EF6E060838}"/>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a:extLst>
            <a:ext uri="{FF2B5EF4-FFF2-40B4-BE49-F238E27FC236}">
              <a16:creationId xmlns:a16="http://schemas.microsoft.com/office/drawing/2014/main" id="{62CF5B36-C62C-4B5E-B9A4-CA190429F96C}"/>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ACA77481-CFD6-4D4E-9526-BE6D8717C25D}"/>
            </a:ext>
          </a:extLst>
        </xdr:cNvPr>
        <xdr:cNvSpPr txBox="1"/>
      </xdr:nvSpPr>
      <xdr:spPr>
        <a:xfrm>
          <a:off x="107977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B2AA11EB-6158-49AC-A0DE-0ED479049445}"/>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68FD1DA6-262A-4A99-A5A1-89CE1C0AED12}"/>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7AEC1F38-AE0C-4463-8034-0E9F925762D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a:extLst>
            <a:ext uri="{FF2B5EF4-FFF2-40B4-BE49-F238E27FC236}">
              <a16:creationId xmlns:a16="http://schemas.microsoft.com/office/drawing/2014/main" id="{45273F00-EBB1-4832-955D-75377C9F0F73}"/>
            </a:ext>
          </a:extLst>
        </xdr:cNvPr>
        <xdr:cNvCxnSpPr/>
      </xdr:nvCxnSpPr>
      <xdr:spPr>
        <a:xfrm flipV="1">
          <a:off x="14699614" y="9467342"/>
          <a:ext cx="0" cy="120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7737FD0A-103E-42FE-9DAD-CD01E9348C02}"/>
            </a:ext>
          </a:extLst>
        </xdr:cNvPr>
        <xdr:cNvSpPr txBox="1"/>
      </xdr:nvSpPr>
      <xdr:spPr>
        <a:xfrm>
          <a:off x="1473835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a:extLst>
            <a:ext uri="{FF2B5EF4-FFF2-40B4-BE49-F238E27FC236}">
              <a16:creationId xmlns:a16="http://schemas.microsoft.com/office/drawing/2014/main" id="{B224C908-1397-45CE-9F50-B7678EC2BC55}"/>
            </a:ext>
          </a:extLst>
        </xdr:cNvPr>
        <xdr:cNvCxnSpPr/>
      </xdr:nvCxnSpPr>
      <xdr:spPr>
        <a:xfrm>
          <a:off x="14611350" y="10673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EED1D65D-DB32-4A8D-A762-ADD2F84EB8DF}"/>
            </a:ext>
          </a:extLst>
        </xdr:cNvPr>
        <xdr:cNvSpPr txBox="1"/>
      </xdr:nvSpPr>
      <xdr:spPr>
        <a:xfrm>
          <a:off x="14738350" y="924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a:extLst>
            <a:ext uri="{FF2B5EF4-FFF2-40B4-BE49-F238E27FC236}">
              <a16:creationId xmlns:a16="http://schemas.microsoft.com/office/drawing/2014/main" id="{97A9C395-13EE-4293-A2C1-A8D5ECDD7B8E}"/>
            </a:ext>
          </a:extLst>
        </xdr:cNvPr>
        <xdr:cNvCxnSpPr/>
      </xdr:nvCxnSpPr>
      <xdr:spPr>
        <a:xfrm>
          <a:off x="14611350" y="9467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0E44F626-906A-4C48-930B-0D6C054B7316}"/>
            </a:ext>
          </a:extLst>
        </xdr:cNvPr>
        <xdr:cNvSpPr txBox="1"/>
      </xdr:nvSpPr>
      <xdr:spPr>
        <a:xfrm>
          <a:off x="14738350" y="9958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a:extLst>
            <a:ext uri="{FF2B5EF4-FFF2-40B4-BE49-F238E27FC236}">
              <a16:creationId xmlns:a16="http://schemas.microsoft.com/office/drawing/2014/main" id="{668218AC-351E-4DBF-BF93-66C6489777FD}"/>
            </a:ext>
          </a:extLst>
        </xdr:cNvPr>
        <xdr:cNvSpPr/>
      </xdr:nvSpPr>
      <xdr:spPr>
        <a:xfrm>
          <a:off x="14649450" y="99804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a:extLst>
            <a:ext uri="{FF2B5EF4-FFF2-40B4-BE49-F238E27FC236}">
              <a16:creationId xmlns:a16="http://schemas.microsoft.com/office/drawing/2014/main" id="{AD4917AA-CBEF-4B51-9E43-C2AE8B49F7C5}"/>
            </a:ext>
          </a:extLst>
        </xdr:cNvPr>
        <xdr:cNvSpPr/>
      </xdr:nvSpPr>
      <xdr:spPr>
        <a:xfrm>
          <a:off x="1388745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a:extLst>
            <a:ext uri="{FF2B5EF4-FFF2-40B4-BE49-F238E27FC236}">
              <a16:creationId xmlns:a16="http://schemas.microsoft.com/office/drawing/2014/main" id="{9479AE83-3E53-4A5C-9954-BFEE153717CC}"/>
            </a:ext>
          </a:extLst>
        </xdr:cNvPr>
        <xdr:cNvSpPr/>
      </xdr:nvSpPr>
      <xdr:spPr>
        <a:xfrm>
          <a:off x="13093700" y="10007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a:extLst>
            <a:ext uri="{FF2B5EF4-FFF2-40B4-BE49-F238E27FC236}">
              <a16:creationId xmlns:a16="http://schemas.microsoft.com/office/drawing/2014/main" id="{7E37F67A-5079-4C58-BBA2-6AEB6A03743D}"/>
            </a:ext>
          </a:extLst>
        </xdr:cNvPr>
        <xdr:cNvSpPr/>
      </xdr:nvSpPr>
      <xdr:spPr>
        <a:xfrm>
          <a:off x="12299950" y="100307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48C8BA6-4890-4B4E-93A1-0F2BAD6CFD7D}"/>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9D56F46-CC9A-4293-89B4-3C10BC529BD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020186A-FF93-4F84-93AD-A12F2AE1A838}"/>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F1E02BE-C5FE-46BA-927B-6F2A58400CDC}"/>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527800D-3FC2-4771-80D0-B8E6D9C135D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05" name="楕円 504">
          <a:extLst>
            <a:ext uri="{FF2B5EF4-FFF2-40B4-BE49-F238E27FC236}">
              <a16:creationId xmlns:a16="http://schemas.microsoft.com/office/drawing/2014/main" id="{83BA89E1-5249-412B-B147-FA1AFC62505D}"/>
            </a:ext>
          </a:extLst>
        </xdr:cNvPr>
        <xdr:cNvSpPr/>
      </xdr:nvSpPr>
      <xdr:spPr>
        <a:xfrm>
          <a:off x="14649450" y="9599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6F6A5B6B-3160-490C-9922-EE942E745467}"/>
            </a:ext>
          </a:extLst>
        </xdr:cNvPr>
        <xdr:cNvSpPr txBox="1"/>
      </xdr:nvSpPr>
      <xdr:spPr>
        <a:xfrm>
          <a:off x="1473835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07" name="楕円 506">
          <a:extLst>
            <a:ext uri="{FF2B5EF4-FFF2-40B4-BE49-F238E27FC236}">
              <a16:creationId xmlns:a16="http://schemas.microsoft.com/office/drawing/2014/main" id="{98421B27-4ACB-4BA2-BE51-316808E25AA1}"/>
            </a:ext>
          </a:extLst>
        </xdr:cNvPr>
        <xdr:cNvSpPr/>
      </xdr:nvSpPr>
      <xdr:spPr>
        <a:xfrm>
          <a:off x="13887450" y="9657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125730</xdr:rowOff>
    </xdr:to>
    <xdr:cxnSp macro="">
      <xdr:nvCxnSpPr>
        <xdr:cNvPr id="508" name="直線コネクタ 507">
          <a:extLst>
            <a:ext uri="{FF2B5EF4-FFF2-40B4-BE49-F238E27FC236}">
              <a16:creationId xmlns:a16="http://schemas.microsoft.com/office/drawing/2014/main" id="{3792FD69-6D20-4F7B-8F1F-32E752C352CC}"/>
            </a:ext>
          </a:extLst>
        </xdr:cNvPr>
        <xdr:cNvCxnSpPr/>
      </xdr:nvCxnSpPr>
      <xdr:spPr>
        <a:xfrm flipV="1">
          <a:off x="13938250" y="9650730"/>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54356</xdr:rowOff>
    </xdr:from>
    <xdr:to>
      <xdr:col>76</xdr:col>
      <xdr:colOff>165100</xdr:colOff>
      <xdr:row>58</xdr:row>
      <xdr:rowOff>155956</xdr:rowOff>
    </xdr:to>
    <xdr:sp macro="" textlink="">
      <xdr:nvSpPr>
        <xdr:cNvPr id="509" name="楕円 508">
          <a:extLst>
            <a:ext uri="{FF2B5EF4-FFF2-40B4-BE49-F238E27FC236}">
              <a16:creationId xmlns:a16="http://schemas.microsoft.com/office/drawing/2014/main" id="{DF2F6541-81CC-4BC7-B62A-CCCF7B81CD0D}"/>
            </a:ext>
          </a:extLst>
        </xdr:cNvPr>
        <xdr:cNvSpPr/>
      </xdr:nvSpPr>
      <xdr:spPr>
        <a:xfrm>
          <a:off x="13093700" y="96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105156</xdr:rowOff>
    </xdr:from>
    <xdr:to>
      <xdr:col>81</xdr:col>
      <xdr:colOff>50800</xdr:colOff>
      <xdr:row>58</xdr:row>
      <xdr:rowOff>125730</xdr:rowOff>
    </xdr:to>
    <xdr:cxnSp macro="">
      <xdr:nvCxnSpPr>
        <xdr:cNvPr id="510" name="直線コネクタ 509">
          <a:extLst>
            <a:ext uri="{FF2B5EF4-FFF2-40B4-BE49-F238E27FC236}">
              <a16:creationId xmlns:a16="http://schemas.microsoft.com/office/drawing/2014/main" id="{A8C9445D-8322-4360-9627-3AD796A0286E}"/>
            </a:ext>
          </a:extLst>
        </xdr:cNvPr>
        <xdr:cNvCxnSpPr/>
      </xdr:nvCxnSpPr>
      <xdr:spPr>
        <a:xfrm>
          <a:off x="13144500" y="9687306"/>
          <a:ext cx="79375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84074</xdr:rowOff>
    </xdr:from>
    <xdr:to>
      <xdr:col>72</xdr:col>
      <xdr:colOff>38100</xdr:colOff>
      <xdr:row>61</xdr:row>
      <xdr:rowOff>14224</xdr:rowOff>
    </xdr:to>
    <xdr:sp macro="" textlink="">
      <xdr:nvSpPr>
        <xdr:cNvPr id="511" name="楕円 510">
          <a:extLst>
            <a:ext uri="{FF2B5EF4-FFF2-40B4-BE49-F238E27FC236}">
              <a16:creationId xmlns:a16="http://schemas.microsoft.com/office/drawing/2014/main" id="{B7A63091-1D31-4D78-B6E7-AA6A36EFB881}"/>
            </a:ext>
          </a:extLst>
        </xdr:cNvPr>
        <xdr:cNvSpPr/>
      </xdr:nvSpPr>
      <xdr:spPr>
        <a:xfrm>
          <a:off x="12299950" y="99964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105156</xdr:rowOff>
    </xdr:from>
    <xdr:to>
      <xdr:col>76</xdr:col>
      <xdr:colOff>114300</xdr:colOff>
      <xdr:row>60</xdr:row>
      <xdr:rowOff>134874</xdr:rowOff>
    </xdr:to>
    <xdr:cxnSp macro="">
      <xdr:nvCxnSpPr>
        <xdr:cNvPr id="512" name="直線コネクタ 511">
          <a:extLst>
            <a:ext uri="{FF2B5EF4-FFF2-40B4-BE49-F238E27FC236}">
              <a16:creationId xmlns:a16="http://schemas.microsoft.com/office/drawing/2014/main" id="{61C68339-A98F-40A3-B4BE-2A743291A6F8}"/>
            </a:ext>
          </a:extLst>
        </xdr:cNvPr>
        <xdr:cNvCxnSpPr/>
      </xdr:nvCxnSpPr>
      <xdr:spPr>
        <a:xfrm flipV="1">
          <a:off x="12344400" y="9687306"/>
          <a:ext cx="800100" cy="3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a:extLst>
            <a:ext uri="{FF2B5EF4-FFF2-40B4-BE49-F238E27FC236}">
              <a16:creationId xmlns:a16="http://schemas.microsoft.com/office/drawing/2014/main" id="{B1A3E293-BF11-4F7C-89EF-33CF05F0EEA0}"/>
            </a:ext>
          </a:extLst>
        </xdr:cNvPr>
        <xdr:cNvSpPr txBox="1"/>
      </xdr:nvSpPr>
      <xdr:spPr>
        <a:xfrm>
          <a:off x="13742044" y="1008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a:extLst>
            <a:ext uri="{FF2B5EF4-FFF2-40B4-BE49-F238E27FC236}">
              <a16:creationId xmlns:a16="http://schemas.microsoft.com/office/drawing/2014/main" id="{20B3AE3A-A64E-46C8-919E-89DE4DAFD14C}"/>
            </a:ext>
          </a:extLst>
        </xdr:cNvPr>
        <xdr:cNvSpPr txBox="1"/>
      </xdr:nvSpPr>
      <xdr:spPr>
        <a:xfrm>
          <a:off x="12960994" y="1009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15" name="n_3aveValue【学校施設】&#10;有形固定資産減価償却率">
          <a:extLst>
            <a:ext uri="{FF2B5EF4-FFF2-40B4-BE49-F238E27FC236}">
              <a16:creationId xmlns:a16="http://schemas.microsoft.com/office/drawing/2014/main" id="{6337E2C6-D9DC-4D5D-85CA-FD8E30D0E9FA}"/>
            </a:ext>
          </a:extLst>
        </xdr:cNvPr>
        <xdr:cNvSpPr txBox="1"/>
      </xdr:nvSpPr>
      <xdr:spPr>
        <a:xfrm>
          <a:off x="12167244" y="1011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16" name="n_1mainValue【学校施設】&#10;有形固定資産減価償却率">
          <a:extLst>
            <a:ext uri="{FF2B5EF4-FFF2-40B4-BE49-F238E27FC236}">
              <a16:creationId xmlns:a16="http://schemas.microsoft.com/office/drawing/2014/main" id="{6C2B586F-F722-4614-A13E-55CC28B7A231}"/>
            </a:ext>
          </a:extLst>
        </xdr:cNvPr>
        <xdr:cNvSpPr txBox="1"/>
      </xdr:nvSpPr>
      <xdr:spPr>
        <a:xfrm>
          <a:off x="13742044" y="943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1033</xdr:rowOff>
    </xdr:from>
    <xdr:ext cx="405111" cy="259045"/>
    <xdr:sp macro="" textlink="">
      <xdr:nvSpPr>
        <xdr:cNvPr id="517" name="n_2mainValue【学校施設】&#10;有形固定資産減価償却率">
          <a:extLst>
            <a:ext uri="{FF2B5EF4-FFF2-40B4-BE49-F238E27FC236}">
              <a16:creationId xmlns:a16="http://schemas.microsoft.com/office/drawing/2014/main" id="{9D612488-CE6D-46CD-9263-79C634FC1238}"/>
            </a:ext>
          </a:extLst>
        </xdr:cNvPr>
        <xdr:cNvSpPr txBox="1"/>
      </xdr:nvSpPr>
      <xdr:spPr>
        <a:xfrm>
          <a:off x="12960994" y="9418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30751</xdr:rowOff>
    </xdr:from>
    <xdr:ext cx="405111" cy="259045"/>
    <xdr:sp macro="" textlink="">
      <xdr:nvSpPr>
        <xdr:cNvPr id="518" name="n_3mainValue【学校施設】&#10;有形固定資産減価償却率">
          <a:extLst>
            <a:ext uri="{FF2B5EF4-FFF2-40B4-BE49-F238E27FC236}">
              <a16:creationId xmlns:a16="http://schemas.microsoft.com/office/drawing/2014/main" id="{71009745-29CF-4DA6-ADB7-6CD99C29B4CE}"/>
            </a:ext>
          </a:extLst>
        </xdr:cNvPr>
        <xdr:cNvSpPr txBox="1"/>
      </xdr:nvSpPr>
      <xdr:spPr>
        <a:xfrm>
          <a:off x="121672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4A3B547C-1895-4A3E-A697-C5F8A3A4AFB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9F49D4A6-4959-4242-BC79-2771DC7A1DA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CFC42B8C-8FD9-410C-A0E5-BDA1AC69418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530CD80D-A886-4C8A-8F2A-E437577AECB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4453F16F-BE66-4097-A004-EA257808E29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7286633E-EB82-405E-B72F-01E4B44B8E1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A138C419-9885-4ABF-815F-F27AC30F88EC}"/>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212A843A-2B36-4FB5-9755-58E3BFB14872}"/>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FB5AEC5B-FA0B-4151-A30E-CE0262E47CC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A6AAED96-9A0F-4B82-ACEC-CE45BB60C991}"/>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6D233C14-9F68-4E82-98AF-663CDF142B9C}"/>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CEE0AB9F-04D5-41D3-8E69-1F67A451A5B6}"/>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40B29394-A3CD-482C-B4C6-074D46BD7313}"/>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B240C50E-1F3A-417B-A463-D7CC4DAC154C}"/>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1C17258D-B52F-450B-A520-283E4FF87D39}"/>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10E9CE07-5D04-4477-ABCD-6176110775D7}"/>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07E7EC3F-8757-4744-80E1-D74431E1EF86}"/>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86CACCD6-5364-46B6-9188-81EDD7798C3A}"/>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B9DBF559-74C8-4AB7-ABA1-04F67819584B}"/>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CF30EE1D-378A-40F2-93D6-3280493C72B5}"/>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DFA7D765-37B0-462A-AED8-E3B32D74FEFA}"/>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8ED67D41-42F2-4CBC-8DB7-1D7D0AE40B2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a:extLst>
            <a:ext uri="{FF2B5EF4-FFF2-40B4-BE49-F238E27FC236}">
              <a16:creationId xmlns:a16="http://schemas.microsoft.com/office/drawing/2014/main" id="{155D0CD2-75C4-4BB4-86AF-BE82FDE78A6E}"/>
            </a:ext>
          </a:extLst>
        </xdr:cNvPr>
        <xdr:cNvCxnSpPr/>
      </xdr:nvCxnSpPr>
      <xdr:spPr>
        <a:xfrm flipV="1">
          <a:off x="19951064" y="9196578"/>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a:extLst>
            <a:ext uri="{FF2B5EF4-FFF2-40B4-BE49-F238E27FC236}">
              <a16:creationId xmlns:a16="http://schemas.microsoft.com/office/drawing/2014/main" id="{EBB7421E-10D0-4213-B07B-6368E8CDA012}"/>
            </a:ext>
          </a:extLst>
        </xdr:cNvPr>
        <xdr:cNvSpPr txBox="1"/>
      </xdr:nvSpPr>
      <xdr:spPr>
        <a:xfrm>
          <a:off x="199898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a:extLst>
            <a:ext uri="{FF2B5EF4-FFF2-40B4-BE49-F238E27FC236}">
              <a16:creationId xmlns:a16="http://schemas.microsoft.com/office/drawing/2014/main" id="{B533B195-6184-4149-B148-54995CEC329A}"/>
            </a:ext>
          </a:extLst>
        </xdr:cNvPr>
        <xdr:cNvCxnSpPr/>
      </xdr:nvCxnSpPr>
      <xdr:spPr>
        <a:xfrm>
          <a:off x="198818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a:extLst>
            <a:ext uri="{FF2B5EF4-FFF2-40B4-BE49-F238E27FC236}">
              <a16:creationId xmlns:a16="http://schemas.microsoft.com/office/drawing/2014/main" id="{173FED6A-C214-48C9-A466-4191ADB89C1D}"/>
            </a:ext>
          </a:extLst>
        </xdr:cNvPr>
        <xdr:cNvSpPr txBox="1"/>
      </xdr:nvSpPr>
      <xdr:spPr>
        <a:xfrm>
          <a:off x="19989800" y="89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a:extLst>
            <a:ext uri="{FF2B5EF4-FFF2-40B4-BE49-F238E27FC236}">
              <a16:creationId xmlns:a16="http://schemas.microsoft.com/office/drawing/2014/main" id="{4F4C5607-2F27-4603-B20C-18093687D186}"/>
            </a:ext>
          </a:extLst>
        </xdr:cNvPr>
        <xdr:cNvCxnSpPr/>
      </xdr:nvCxnSpPr>
      <xdr:spPr>
        <a:xfrm>
          <a:off x="19881850" y="9196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a:extLst>
            <a:ext uri="{FF2B5EF4-FFF2-40B4-BE49-F238E27FC236}">
              <a16:creationId xmlns:a16="http://schemas.microsoft.com/office/drawing/2014/main" id="{906B5665-6749-47C3-B3D8-B35D22233540}"/>
            </a:ext>
          </a:extLst>
        </xdr:cNvPr>
        <xdr:cNvSpPr txBox="1"/>
      </xdr:nvSpPr>
      <xdr:spPr>
        <a:xfrm>
          <a:off x="19989800" y="1020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a:extLst>
            <a:ext uri="{FF2B5EF4-FFF2-40B4-BE49-F238E27FC236}">
              <a16:creationId xmlns:a16="http://schemas.microsoft.com/office/drawing/2014/main" id="{7AC7A81E-C4CE-4B6C-822E-6FF5BE80B60B}"/>
            </a:ext>
          </a:extLst>
        </xdr:cNvPr>
        <xdr:cNvSpPr/>
      </xdr:nvSpPr>
      <xdr:spPr>
        <a:xfrm>
          <a:off x="19900900" y="103462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a:extLst>
            <a:ext uri="{FF2B5EF4-FFF2-40B4-BE49-F238E27FC236}">
              <a16:creationId xmlns:a16="http://schemas.microsoft.com/office/drawing/2014/main" id="{FC3C0D1A-4174-4227-9337-9DFDE1ED81E9}"/>
            </a:ext>
          </a:extLst>
        </xdr:cNvPr>
        <xdr:cNvSpPr/>
      </xdr:nvSpPr>
      <xdr:spPr>
        <a:xfrm>
          <a:off x="19157950" y="1032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a:extLst>
            <a:ext uri="{FF2B5EF4-FFF2-40B4-BE49-F238E27FC236}">
              <a16:creationId xmlns:a16="http://schemas.microsoft.com/office/drawing/2014/main" id="{E4182247-6DFD-4CED-A7BF-BEFCE8F44191}"/>
            </a:ext>
          </a:extLst>
        </xdr:cNvPr>
        <xdr:cNvSpPr/>
      </xdr:nvSpPr>
      <xdr:spPr>
        <a:xfrm>
          <a:off x="18345150" y="1032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a:extLst>
            <a:ext uri="{FF2B5EF4-FFF2-40B4-BE49-F238E27FC236}">
              <a16:creationId xmlns:a16="http://schemas.microsoft.com/office/drawing/2014/main" id="{6DCF12C6-5CDD-4934-97AC-F9919796BDAB}"/>
            </a:ext>
          </a:extLst>
        </xdr:cNvPr>
        <xdr:cNvSpPr/>
      </xdr:nvSpPr>
      <xdr:spPr>
        <a:xfrm>
          <a:off x="17551400" y="102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E76BE43-AC1A-460A-86CC-6B11F343989A}"/>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010C946-91F4-4827-9BF9-0754266DAC8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14BA174C-54DF-4761-B041-E905FDEB851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8DF3A7A-D6A9-4300-8B42-EE22F05A1771}"/>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DC74E8D-23A7-4BBE-B9B0-49A4C806F00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3149</xdr:rowOff>
    </xdr:from>
    <xdr:to>
      <xdr:col>116</xdr:col>
      <xdr:colOff>114300</xdr:colOff>
      <xdr:row>63</xdr:row>
      <xdr:rowOff>104749</xdr:rowOff>
    </xdr:to>
    <xdr:sp macro="" textlink="">
      <xdr:nvSpPr>
        <xdr:cNvPr id="556" name="楕円 555">
          <a:extLst>
            <a:ext uri="{FF2B5EF4-FFF2-40B4-BE49-F238E27FC236}">
              <a16:creationId xmlns:a16="http://schemas.microsoft.com/office/drawing/2014/main" id="{F8429FF1-479B-427C-A561-7919997096C8}"/>
            </a:ext>
          </a:extLst>
        </xdr:cNvPr>
        <xdr:cNvSpPr/>
      </xdr:nvSpPr>
      <xdr:spPr>
        <a:xfrm>
          <a:off x="19900900" y="104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153026</xdr:rowOff>
    </xdr:from>
    <xdr:ext cx="469744" cy="259045"/>
    <xdr:sp macro="" textlink="">
      <xdr:nvSpPr>
        <xdr:cNvPr id="557" name="【学校施設】&#10;一人当たり面積該当値テキスト">
          <a:extLst>
            <a:ext uri="{FF2B5EF4-FFF2-40B4-BE49-F238E27FC236}">
              <a16:creationId xmlns:a16="http://schemas.microsoft.com/office/drawing/2014/main" id="{5F18F090-17D8-4DFC-AFAE-40F785410D72}"/>
            </a:ext>
          </a:extLst>
        </xdr:cNvPr>
        <xdr:cNvSpPr txBox="1"/>
      </xdr:nvSpPr>
      <xdr:spPr>
        <a:xfrm>
          <a:off x="19989800" y="1039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7721</xdr:rowOff>
    </xdr:from>
    <xdr:to>
      <xdr:col>112</xdr:col>
      <xdr:colOff>38100</xdr:colOff>
      <xdr:row>63</xdr:row>
      <xdr:rowOff>109321</xdr:rowOff>
    </xdr:to>
    <xdr:sp macro="" textlink="">
      <xdr:nvSpPr>
        <xdr:cNvPr id="558" name="楕円 557">
          <a:extLst>
            <a:ext uri="{FF2B5EF4-FFF2-40B4-BE49-F238E27FC236}">
              <a16:creationId xmlns:a16="http://schemas.microsoft.com/office/drawing/2014/main" id="{7B1FD416-8E34-4F67-8256-A2F51ED987C3}"/>
            </a:ext>
          </a:extLst>
        </xdr:cNvPr>
        <xdr:cNvSpPr/>
      </xdr:nvSpPr>
      <xdr:spPr>
        <a:xfrm>
          <a:off x="19157950" y="104153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53949</xdr:rowOff>
    </xdr:from>
    <xdr:to>
      <xdr:col>116</xdr:col>
      <xdr:colOff>63500</xdr:colOff>
      <xdr:row>63</xdr:row>
      <xdr:rowOff>58521</xdr:rowOff>
    </xdr:to>
    <xdr:cxnSp macro="">
      <xdr:nvCxnSpPr>
        <xdr:cNvPr id="559" name="直線コネクタ 558">
          <a:extLst>
            <a:ext uri="{FF2B5EF4-FFF2-40B4-BE49-F238E27FC236}">
              <a16:creationId xmlns:a16="http://schemas.microsoft.com/office/drawing/2014/main" id="{D3B8CEE4-2E19-4927-94F1-FD11D51FF7F1}"/>
            </a:ext>
          </a:extLst>
        </xdr:cNvPr>
        <xdr:cNvCxnSpPr/>
      </xdr:nvCxnSpPr>
      <xdr:spPr>
        <a:xfrm flipV="1">
          <a:off x="19202400" y="10461599"/>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10008</xdr:rowOff>
    </xdr:from>
    <xdr:to>
      <xdr:col>107</xdr:col>
      <xdr:colOff>101600</xdr:colOff>
      <xdr:row>63</xdr:row>
      <xdr:rowOff>111608</xdr:rowOff>
    </xdr:to>
    <xdr:sp macro="" textlink="">
      <xdr:nvSpPr>
        <xdr:cNvPr id="560" name="楕円 559">
          <a:extLst>
            <a:ext uri="{FF2B5EF4-FFF2-40B4-BE49-F238E27FC236}">
              <a16:creationId xmlns:a16="http://schemas.microsoft.com/office/drawing/2014/main" id="{45E73CFB-E2F2-4CF2-A490-FE3DCCFF4A33}"/>
            </a:ext>
          </a:extLst>
        </xdr:cNvPr>
        <xdr:cNvSpPr/>
      </xdr:nvSpPr>
      <xdr:spPr>
        <a:xfrm>
          <a:off x="18345150" y="10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58521</xdr:rowOff>
    </xdr:from>
    <xdr:to>
      <xdr:col>111</xdr:col>
      <xdr:colOff>177800</xdr:colOff>
      <xdr:row>63</xdr:row>
      <xdr:rowOff>60808</xdr:rowOff>
    </xdr:to>
    <xdr:cxnSp macro="">
      <xdr:nvCxnSpPr>
        <xdr:cNvPr id="561" name="直線コネクタ 560">
          <a:extLst>
            <a:ext uri="{FF2B5EF4-FFF2-40B4-BE49-F238E27FC236}">
              <a16:creationId xmlns:a16="http://schemas.microsoft.com/office/drawing/2014/main" id="{1CD32255-6A1E-4448-9C7A-580183D84F50}"/>
            </a:ext>
          </a:extLst>
        </xdr:cNvPr>
        <xdr:cNvCxnSpPr/>
      </xdr:nvCxnSpPr>
      <xdr:spPr>
        <a:xfrm flipV="1">
          <a:off x="18395950" y="10466171"/>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20524</xdr:rowOff>
    </xdr:from>
    <xdr:to>
      <xdr:col>102</xdr:col>
      <xdr:colOff>165100</xdr:colOff>
      <xdr:row>63</xdr:row>
      <xdr:rowOff>122124</xdr:rowOff>
    </xdr:to>
    <xdr:sp macro="" textlink="">
      <xdr:nvSpPr>
        <xdr:cNvPr id="562" name="楕円 561">
          <a:extLst>
            <a:ext uri="{FF2B5EF4-FFF2-40B4-BE49-F238E27FC236}">
              <a16:creationId xmlns:a16="http://schemas.microsoft.com/office/drawing/2014/main" id="{F1EC56A4-555D-4373-8C41-05328C1E7F18}"/>
            </a:ext>
          </a:extLst>
        </xdr:cNvPr>
        <xdr:cNvSpPr/>
      </xdr:nvSpPr>
      <xdr:spPr>
        <a:xfrm>
          <a:off x="17551400" y="104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60808</xdr:rowOff>
    </xdr:from>
    <xdr:to>
      <xdr:col>107</xdr:col>
      <xdr:colOff>50800</xdr:colOff>
      <xdr:row>63</xdr:row>
      <xdr:rowOff>71324</xdr:rowOff>
    </xdr:to>
    <xdr:cxnSp macro="">
      <xdr:nvCxnSpPr>
        <xdr:cNvPr id="563" name="直線コネクタ 562">
          <a:extLst>
            <a:ext uri="{FF2B5EF4-FFF2-40B4-BE49-F238E27FC236}">
              <a16:creationId xmlns:a16="http://schemas.microsoft.com/office/drawing/2014/main" id="{EE4FA50C-C0CA-47A1-9A1C-2102F2825822}"/>
            </a:ext>
          </a:extLst>
        </xdr:cNvPr>
        <xdr:cNvCxnSpPr/>
      </xdr:nvCxnSpPr>
      <xdr:spPr>
        <a:xfrm flipV="1">
          <a:off x="17602200" y="10468458"/>
          <a:ext cx="79375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a:extLst>
            <a:ext uri="{FF2B5EF4-FFF2-40B4-BE49-F238E27FC236}">
              <a16:creationId xmlns:a16="http://schemas.microsoft.com/office/drawing/2014/main" id="{DFAEA5D1-E8C7-4D1D-B9DA-B74229605218}"/>
            </a:ext>
          </a:extLst>
        </xdr:cNvPr>
        <xdr:cNvSpPr txBox="1"/>
      </xdr:nvSpPr>
      <xdr:spPr>
        <a:xfrm>
          <a:off x="18980227"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a:extLst>
            <a:ext uri="{FF2B5EF4-FFF2-40B4-BE49-F238E27FC236}">
              <a16:creationId xmlns:a16="http://schemas.microsoft.com/office/drawing/2014/main" id="{CF8FD6DE-DEEC-4000-BA50-DE93C2A3F074}"/>
            </a:ext>
          </a:extLst>
        </xdr:cNvPr>
        <xdr:cNvSpPr txBox="1"/>
      </xdr:nvSpPr>
      <xdr:spPr>
        <a:xfrm>
          <a:off x="18180127" y="101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a:extLst>
            <a:ext uri="{FF2B5EF4-FFF2-40B4-BE49-F238E27FC236}">
              <a16:creationId xmlns:a16="http://schemas.microsoft.com/office/drawing/2014/main" id="{42E06479-545B-4B7B-B811-C7530A462AAD}"/>
            </a:ext>
          </a:extLst>
        </xdr:cNvPr>
        <xdr:cNvSpPr txBox="1"/>
      </xdr:nvSpPr>
      <xdr:spPr>
        <a:xfrm>
          <a:off x="17386377" y="1005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100448</xdr:rowOff>
    </xdr:from>
    <xdr:ext cx="469744" cy="259045"/>
    <xdr:sp macro="" textlink="">
      <xdr:nvSpPr>
        <xdr:cNvPr id="567" name="n_1mainValue【学校施設】&#10;一人当たり面積">
          <a:extLst>
            <a:ext uri="{FF2B5EF4-FFF2-40B4-BE49-F238E27FC236}">
              <a16:creationId xmlns:a16="http://schemas.microsoft.com/office/drawing/2014/main" id="{94BDEB8E-6EB7-473D-B43F-ED894D0591BC}"/>
            </a:ext>
          </a:extLst>
        </xdr:cNvPr>
        <xdr:cNvSpPr txBox="1"/>
      </xdr:nvSpPr>
      <xdr:spPr>
        <a:xfrm>
          <a:off x="18980227" y="1050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102735</xdr:rowOff>
    </xdr:from>
    <xdr:ext cx="469744" cy="259045"/>
    <xdr:sp macro="" textlink="">
      <xdr:nvSpPr>
        <xdr:cNvPr id="568" name="n_2mainValue【学校施設】&#10;一人当たり面積">
          <a:extLst>
            <a:ext uri="{FF2B5EF4-FFF2-40B4-BE49-F238E27FC236}">
              <a16:creationId xmlns:a16="http://schemas.microsoft.com/office/drawing/2014/main" id="{0DCA4328-D7C4-4C33-AA19-D9FA2D69CB12}"/>
            </a:ext>
          </a:extLst>
        </xdr:cNvPr>
        <xdr:cNvSpPr txBox="1"/>
      </xdr:nvSpPr>
      <xdr:spPr>
        <a:xfrm>
          <a:off x="18180127" y="1051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113251</xdr:rowOff>
    </xdr:from>
    <xdr:ext cx="469744" cy="259045"/>
    <xdr:sp macro="" textlink="">
      <xdr:nvSpPr>
        <xdr:cNvPr id="569" name="n_3mainValue【学校施設】&#10;一人当たり面積">
          <a:extLst>
            <a:ext uri="{FF2B5EF4-FFF2-40B4-BE49-F238E27FC236}">
              <a16:creationId xmlns:a16="http://schemas.microsoft.com/office/drawing/2014/main" id="{9AB323AF-F04C-43DA-8652-DF4E11CB74DA}"/>
            </a:ext>
          </a:extLst>
        </xdr:cNvPr>
        <xdr:cNvSpPr txBox="1"/>
      </xdr:nvSpPr>
      <xdr:spPr>
        <a:xfrm>
          <a:off x="17386377" y="1052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49031042-A765-4D4C-A173-4F52E62EA11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D0FB355-EAD1-4D91-8363-4DDB2F6E2DC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75D3ED59-3FC6-439E-B47D-8A90E301A4F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63EF74CB-CCC4-483C-B290-FDB5152947E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7AAF646B-A34B-44C7-A9EB-01E5747A2C1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5B83A596-88E9-4B39-9099-9A2758BB7C4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D1D3904B-CF80-4110-A6D9-67E09D9BD08B}"/>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5AF610A1-CB8D-402F-BF79-E7E64F03195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C39B425E-DFB1-413E-8FE1-44AA7A55FD6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22B007D8-E81C-440C-ADED-A86C898E009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3E263D6D-CE62-4CDD-8C8C-C38F555260F2}"/>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F30272BA-81A2-4466-9F34-8FD2776C4CF8}"/>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C7A46C49-6B3A-4598-9B24-A1DB6A459B9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A643287E-3A84-459D-B5FB-573B69AE9E3C}"/>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7DDD5D27-099A-4C49-BE7D-982C65DCDEEF}"/>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16E246C5-3F1C-4A97-B6B5-F0F374242C8F}"/>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3690E9D7-8B89-4B0D-A5F2-FE00017598E5}"/>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809943DE-0A9E-4F96-BC28-E3AF2851BE9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E0E7D407-3EDE-46CD-8493-41E7AB66B4C9}"/>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3E7E17A2-609A-4BE8-B4B1-88B7D4F4CB5C}"/>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9D42E57C-352F-459D-8AE3-A02FD1938BE4}"/>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30A4B9EC-A3B3-4E2B-8FFC-A5E03FD270DC}"/>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54B6256C-057E-47C2-ADBE-D59040835E0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B60125BC-3908-4E35-9B16-F18DB434B2F7}"/>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7CEF1D74-56C2-442B-A483-270D617F8A9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a:extLst>
            <a:ext uri="{FF2B5EF4-FFF2-40B4-BE49-F238E27FC236}">
              <a16:creationId xmlns:a16="http://schemas.microsoft.com/office/drawing/2014/main" id="{E80A802E-F659-47B3-ACEC-5EC0D8361051}"/>
            </a:ext>
          </a:extLst>
        </xdr:cNvPr>
        <xdr:cNvCxnSpPr/>
      </xdr:nvCxnSpPr>
      <xdr:spPr>
        <a:xfrm flipV="1">
          <a:off x="14699614" y="12797971"/>
          <a:ext cx="0" cy="140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a:extLst>
            <a:ext uri="{FF2B5EF4-FFF2-40B4-BE49-F238E27FC236}">
              <a16:creationId xmlns:a16="http://schemas.microsoft.com/office/drawing/2014/main" id="{11D08433-2696-4EDD-A888-961AF5D4B1FC}"/>
            </a:ext>
          </a:extLst>
        </xdr:cNvPr>
        <xdr:cNvSpPr txBox="1"/>
      </xdr:nvSpPr>
      <xdr:spPr>
        <a:xfrm>
          <a:off x="1473835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a:extLst>
            <a:ext uri="{FF2B5EF4-FFF2-40B4-BE49-F238E27FC236}">
              <a16:creationId xmlns:a16="http://schemas.microsoft.com/office/drawing/2014/main" id="{8E956656-0271-4305-A7FC-0ECBF52E76BD}"/>
            </a:ext>
          </a:extLst>
        </xdr:cNvPr>
        <xdr:cNvCxnSpPr/>
      </xdr:nvCxnSpPr>
      <xdr:spPr>
        <a:xfrm>
          <a:off x="1461135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a:extLst>
            <a:ext uri="{FF2B5EF4-FFF2-40B4-BE49-F238E27FC236}">
              <a16:creationId xmlns:a16="http://schemas.microsoft.com/office/drawing/2014/main" id="{773619F5-FC25-4CDA-ABC9-E1B12D0B6314}"/>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a:extLst>
            <a:ext uri="{FF2B5EF4-FFF2-40B4-BE49-F238E27FC236}">
              <a16:creationId xmlns:a16="http://schemas.microsoft.com/office/drawing/2014/main" id="{26B3E859-9F06-40DA-B551-12D612C3E9A6}"/>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00" name="【児童館】&#10;有形固定資産減価償却率平均値テキスト">
          <a:extLst>
            <a:ext uri="{FF2B5EF4-FFF2-40B4-BE49-F238E27FC236}">
              <a16:creationId xmlns:a16="http://schemas.microsoft.com/office/drawing/2014/main" id="{8076B28F-C8C0-4F67-AD0E-7E076E6DBE1F}"/>
            </a:ext>
          </a:extLst>
        </xdr:cNvPr>
        <xdr:cNvSpPr txBox="1"/>
      </xdr:nvSpPr>
      <xdr:spPr>
        <a:xfrm>
          <a:off x="14738350" y="13311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a:extLst>
            <a:ext uri="{FF2B5EF4-FFF2-40B4-BE49-F238E27FC236}">
              <a16:creationId xmlns:a16="http://schemas.microsoft.com/office/drawing/2014/main" id="{6BD72063-C6BD-41D3-8846-BACF2DBE6A3C}"/>
            </a:ext>
          </a:extLst>
        </xdr:cNvPr>
        <xdr:cNvSpPr/>
      </xdr:nvSpPr>
      <xdr:spPr>
        <a:xfrm>
          <a:off x="14649450" y="13453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a:extLst>
            <a:ext uri="{FF2B5EF4-FFF2-40B4-BE49-F238E27FC236}">
              <a16:creationId xmlns:a16="http://schemas.microsoft.com/office/drawing/2014/main" id="{4D65FCE9-E78B-4CD7-9FDE-AC1AE1AD0B3F}"/>
            </a:ext>
          </a:extLst>
        </xdr:cNvPr>
        <xdr:cNvSpPr/>
      </xdr:nvSpPr>
      <xdr:spPr>
        <a:xfrm>
          <a:off x="1388745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a:extLst>
            <a:ext uri="{FF2B5EF4-FFF2-40B4-BE49-F238E27FC236}">
              <a16:creationId xmlns:a16="http://schemas.microsoft.com/office/drawing/2014/main" id="{6E544141-43B6-44B4-A64F-BFCEB67157E8}"/>
            </a:ext>
          </a:extLst>
        </xdr:cNvPr>
        <xdr:cNvSpPr/>
      </xdr:nvSpPr>
      <xdr:spPr>
        <a:xfrm>
          <a:off x="13093700" y="13471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a:extLst>
            <a:ext uri="{FF2B5EF4-FFF2-40B4-BE49-F238E27FC236}">
              <a16:creationId xmlns:a16="http://schemas.microsoft.com/office/drawing/2014/main" id="{D719029D-E4B3-497B-9507-0A2F7BADE6CF}"/>
            </a:ext>
          </a:extLst>
        </xdr:cNvPr>
        <xdr:cNvSpPr/>
      </xdr:nvSpPr>
      <xdr:spPr>
        <a:xfrm>
          <a:off x="12299950" y="136167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B66386B7-FCF3-421C-951D-76D29AE82229}"/>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AB86968A-A5C8-4DB9-A5BD-75BBB80F92E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40CE37C3-BB5C-4BC6-A8FB-1B4A34363FAC}"/>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EAD825FD-79EA-4C99-85A9-CE2E7B2379E5}"/>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3745EAC-18A1-496D-9CD3-0D5B262B2223}"/>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46082</xdr:rowOff>
    </xdr:from>
    <xdr:to>
      <xdr:col>85</xdr:col>
      <xdr:colOff>177800</xdr:colOff>
      <xdr:row>82</xdr:row>
      <xdr:rowOff>147682</xdr:rowOff>
    </xdr:to>
    <xdr:sp macro="" textlink="">
      <xdr:nvSpPr>
        <xdr:cNvPr id="610" name="楕円 609">
          <a:extLst>
            <a:ext uri="{FF2B5EF4-FFF2-40B4-BE49-F238E27FC236}">
              <a16:creationId xmlns:a16="http://schemas.microsoft.com/office/drawing/2014/main" id="{96FAC6A7-B12B-4DB0-80F2-EF3C43B7C903}"/>
            </a:ext>
          </a:extLst>
        </xdr:cNvPr>
        <xdr:cNvSpPr/>
      </xdr:nvSpPr>
      <xdr:spPr>
        <a:xfrm>
          <a:off x="14649450" y="1359063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24509</xdr:rowOff>
    </xdr:from>
    <xdr:ext cx="405111" cy="259045"/>
    <xdr:sp macro="" textlink="">
      <xdr:nvSpPr>
        <xdr:cNvPr id="611" name="【児童館】&#10;有形固定資産減価償却率該当値テキスト">
          <a:extLst>
            <a:ext uri="{FF2B5EF4-FFF2-40B4-BE49-F238E27FC236}">
              <a16:creationId xmlns:a16="http://schemas.microsoft.com/office/drawing/2014/main" id="{10154367-16F0-4085-AB35-71F31A95487F}"/>
            </a:ext>
          </a:extLst>
        </xdr:cNvPr>
        <xdr:cNvSpPr txBox="1"/>
      </xdr:nvSpPr>
      <xdr:spPr>
        <a:xfrm>
          <a:off x="14738350" y="13569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612" name="楕円 611">
          <a:extLst>
            <a:ext uri="{FF2B5EF4-FFF2-40B4-BE49-F238E27FC236}">
              <a16:creationId xmlns:a16="http://schemas.microsoft.com/office/drawing/2014/main" id="{7810A653-8709-43C2-98F0-4218D8FE23DB}"/>
            </a:ext>
          </a:extLst>
        </xdr:cNvPr>
        <xdr:cNvSpPr/>
      </xdr:nvSpPr>
      <xdr:spPr>
        <a:xfrm>
          <a:off x="1388745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100149</xdr:rowOff>
    </xdr:to>
    <xdr:cxnSp macro="">
      <xdr:nvCxnSpPr>
        <xdr:cNvPr id="613" name="直線コネクタ 612">
          <a:extLst>
            <a:ext uri="{FF2B5EF4-FFF2-40B4-BE49-F238E27FC236}">
              <a16:creationId xmlns:a16="http://schemas.microsoft.com/office/drawing/2014/main" id="{F23D717B-BFA7-40DA-B42D-4D9DF19B862C}"/>
            </a:ext>
          </a:extLst>
        </xdr:cNvPr>
        <xdr:cNvCxnSpPr/>
      </xdr:nvCxnSpPr>
      <xdr:spPr>
        <a:xfrm flipV="1">
          <a:off x="13938250" y="13641432"/>
          <a:ext cx="762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14" name="楕円 613">
          <a:extLst>
            <a:ext uri="{FF2B5EF4-FFF2-40B4-BE49-F238E27FC236}">
              <a16:creationId xmlns:a16="http://schemas.microsoft.com/office/drawing/2014/main" id="{A664BA54-EF49-4975-A858-79F43AE68BBA}"/>
            </a:ext>
          </a:extLst>
        </xdr:cNvPr>
        <xdr:cNvSpPr/>
      </xdr:nvSpPr>
      <xdr:spPr>
        <a:xfrm>
          <a:off x="13093700" y="136363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82</xdr:row>
      <xdr:rowOff>142602</xdr:rowOff>
    </xdr:to>
    <xdr:cxnSp macro="">
      <xdr:nvCxnSpPr>
        <xdr:cNvPr id="615" name="直線コネクタ 614">
          <a:extLst>
            <a:ext uri="{FF2B5EF4-FFF2-40B4-BE49-F238E27FC236}">
              <a16:creationId xmlns:a16="http://schemas.microsoft.com/office/drawing/2014/main" id="{8679E470-3E3B-4ABB-AD34-6C765E0DAE7A}"/>
            </a:ext>
          </a:extLst>
        </xdr:cNvPr>
        <xdr:cNvCxnSpPr/>
      </xdr:nvCxnSpPr>
      <xdr:spPr>
        <a:xfrm flipV="1">
          <a:off x="13144500" y="13644699"/>
          <a:ext cx="7937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88537</xdr:rowOff>
    </xdr:from>
    <xdr:to>
      <xdr:col>72</xdr:col>
      <xdr:colOff>38100</xdr:colOff>
      <xdr:row>84</xdr:row>
      <xdr:rowOff>18687</xdr:rowOff>
    </xdr:to>
    <xdr:sp macro="" textlink="">
      <xdr:nvSpPr>
        <xdr:cNvPr id="616" name="楕円 615">
          <a:extLst>
            <a:ext uri="{FF2B5EF4-FFF2-40B4-BE49-F238E27FC236}">
              <a16:creationId xmlns:a16="http://schemas.microsoft.com/office/drawing/2014/main" id="{A73CA462-02E4-4A09-BFB8-13EB1E259F4A}"/>
            </a:ext>
          </a:extLst>
        </xdr:cNvPr>
        <xdr:cNvSpPr/>
      </xdr:nvSpPr>
      <xdr:spPr>
        <a:xfrm>
          <a:off x="12299950" y="137981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142602</xdr:rowOff>
    </xdr:from>
    <xdr:to>
      <xdr:col>76</xdr:col>
      <xdr:colOff>114300</xdr:colOff>
      <xdr:row>83</xdr:row>
      <xdr:rowOff>139337</xdr:rowOff>
    </xdr:to>
    <xdr:cxnSp macro="">
      <xdr:nvCxnSpPr>
        <xdr:cNvPr id="617" name="直線コネクタ 616">
          <a:extLst>
            <a:ext uri="{FF2B5EF4-FFF2-40B4-BE49-F238E27FC236}">
              <a16:creationId xmlns:a16="http://schemas.microsoft.com/office/drawing/2014/main" id="{D8362826-DBA5-4324-8E0E-BB3536141285}"/>
            </a:ext>
          </a:extLst>
        </xdr:cNvPr>
        <xdr:cNvCxnSpPr/>
      </xdr:nvCxnSpPr>
      <xdr:spPr>
        <a:xfrm flipV="1">
          <a:off x="12344400" y="13687152"/>
          <a:ext cx="800100" cy="1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8" name="n_1aveValue【児童館】&#10;有形固定資産減価償却率">
          <a:extLst>
            <a:ext uri="{FF2B5EF4-FFF2-40B4-BE49-F238E27FC236}">
              <a16:creationId xmlns:a16="http://schemas.microsoft.com/office/drawing/2014/main" id="{E2E95575-92FF-4924-AD92-F13EA45E9740}"/>
            </a:ext>
          </a:extLst>
        </xdr:cNvPr>
        <xdr:cNvSpPr txBox="1"/>
      </xdr:nvSpPr>
      <xdr:spPr>
        <a:xfrm>
          <a:off x="137420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9" name="n_2aveValue【児童館】&#10;有形固定資産減価償却率">
          <a:extLst>
            <a:ext uri="{FF2B5EF4-FFF2-40B4-BE49-F238E27FC236}">
              <a16:creationId xmlns:a16="http://schemas.microsoft.com/office/drawing/2014/main" id="{C4A59E83-E4D9-48D1-96D3-9FDF1B69C683}"/>
            </a:ext>
          </a:extLst>
        </xdr:cNvPr>
        <xdr:cNvSpPr txBox="1"/>
      </xdr:nvSpPr>
      <xdr:spPr>
        <a:xfrm>
          <a:off x="12960994" y="1325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20" name="n_3aveValue【児童館】&#10;有形固定資産減価償却率">
          <a:extLst>
            <a:ext uri="{FF2B5EF4-FFF2-40B4-BE49-F238E27FC236}">
              <a16:creationId xmlns:a16="http://schemas.microsoft.com/office/drawing/2014/main" id="{5DE9C05F-0407-4125-94C5-1144A114401B}"/>
            </a:ext>
          </a:extLst>
        </xdr:cNvPr>
        <xdr:cNvSpPr txBox="1"/>
      </xdr:nvSpPr>
      <xdr:spPr>
        <a:xfrm>
          <a:off x="12167244" y="1339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142076</xdr:rowOff>
    </xdr:from>
    <xdr:ext cx="405111" cy="259045"/>
    <xdr:sp macro="" textlink="">
      <xdr:nvSpPr>
        <xdr:cNvPr id="621" name="n_1mainValue【児童館】&#10;有形固定資産減価償却率">
          <a:extLst>
            <a:ext uri="{FF2B5EF4-FFF2-40B4-BE49-F238E27FC236}">
              <a16:creationId xmlns:a16="http://schemas.microsoft.com/office/drawing/2014/main" id="{96CF86F8-3D6F-4CBF-AB68-A21C2899D088}"/>
            </a:ext>
          </a:extLst>
        </xdr:cNvPr>
        <xdr:cNvSpPr txBox="1"/>
      </xdr:nvSpPr>
      <xdr:spPr>
        <a:xfrm>
          <a:off x="13742044" y="1368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22" name="n_2mainValue【児童館】&#10;有形固定資産減価償却率">
          <a:extLst>
            <a:ext uri="{FF2B5EF4-FFF2-40B4-BE49-F238E27FC236}">
              <a16:creationId xmlns:a16="http://schemas.microsoft.com/office/drawing/2014/main" id="{71DEB2D4-21F6-4010-BE91-8AA8461DACB9}"/>
            </a:ext>
          </a:extLst>
        </xdr:cNvPr>
        <xdr:cNvSpPr txBox="1"/>
      </xdr:nvSpPr>
      <xdr:spPr>
        <a:xfrm>
          <a:off x="12960994" y="1372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9814</xdr:rowOff>
    </xdr:from>
    <xdr:ext cx="405111" cy="259045"/>
    <xdr:sp macro="" textlink="">
      <xdr:nvSpPr>
        <xdr:cNvPr id="623" name="n_3mainValue【児童館】&#10;有形固定資産減価償却率">
          <a:extLst>
            <a:ext uri="{FF2B5EF4-FFF2-40B4-BE49-F238E27FC236}">
              <a16:creationId xmlns:a16="http://schemas.microsoft.com/office/drawing/2014/main" id="{7679E504-DB8F-4EAE-8EE4-2CD9B7D66552}"/>
            </a:ext>
          </a:extLst>
        </xdr:cNvPr>
        <xdr:cNvSpPr txBox="1"/>
      </xdr:nvSpPr>
      <xdr:spPr>
        <a:xfrm>
          <a:off x="12167244"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7CDF1D0C-6ED5-4031-AC0C-8E0A9C66CD3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A29730A0-BD82-4C16-AEBA-8821A072E5B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A0CD8D4D-2667-4E8E-9D8B-89A4502E10A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A58D8231-240D-4CA9-813D-B9CE4E33E87A}"/>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04FB903D-5EA1-44FB-BA0D-EF19F4E3BBD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450CCF5A-3C9A-4FD1-B5C9-973D2176922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C996FB70-4704-4EE7-9EF4-EC99D3DBAA6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2BF50148-8664-4F53-B543-0B4F0B2699FB}"/>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EDAFA052-CBBB-419A-A6A7-D8910A636B5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1DE9B4F9-779C-4A32-B72D-E86C3934CEC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5806977D-78BB-4DF7-87CC-0B71F1D4BFF3}"/>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A32D36B9-9A81-4C0B-83D9-0447E2E3AC3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D5711B85-8573-445D-AA31-ABD9978A82A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BEDA74E7-1D8F-43D2-8125-E9386F7DF832}"/>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8C686347-B396-492F-926F-4DCC527D9755}"/>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1D2C62B9-E6E7-4FBC-9D6A-6C1ED514696F}"/>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B83E6229-E513-43BC-BAD7-EA4703F9C79E}"/>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CE7CDBFC-9169-4CD7-B9C2-05360C0642B1}"/>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F1867710-02DF-45A0-AEDA-345E20D77A7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E1459C3D-829D-40AE-B2CB-827534CB959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A5411CC9-8786-4D95-A34E-DC23488ADE6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a:extLst>
            <a:ext uri="{FF2B5EF4-FFF2-40B4-BE49-F238E27FC236}">
              <a16:creationId xmlns:a16="http://schemas.microsoft.com/office/drawing/2014/main" id="{78E61747-ECD5-4984-B3D4-BFCC02A4F27E}"/>
            </a:ext>
          </a:extLst>
        </xdr:cNvPr>
        <xdr:cNvCxnSpPr/>
      </xdr:nvCxnSpPr>
      <xdr:spPr>
        <a:xfrm flipV="1">
          <a:off x="19951064" y="128828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a:extLst>
            <a:ext uri="{FF2B5EF4-FFF2-40B4-BE49-F238E27FC236}">
              <a16:creationId xmlns:a16="http://schemas.microsoft.com/office/drawing/2014/main" id="{34339AD9-F2E2-4780-AFB7-5894B898849D}"/>
            </a:ext>
          </a:extLst>
        </xdr:cNvPr>
        <xdr:cNvSpPr txBox="1"/>
      </xdr:nvSpPr>
      <xdr:spPr>
        <a:xfrm>
          <a:off x="199898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a:extLst>
            <a:ext uri="{FF2B5EF4-FFF2-40B4-BE49-F238E27FC236}">
              <a16:creationId xmlns:a16="http://schemas.microsoft.com/office/drawing/2014/main" id="{EE66888D-73BA-43B4-ADC1-E821C6E1E3E6}"/>
            </a:ext>
          </a:extLst>
        </xdr:cNvPr>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a:extLst>
            <a:ext uri="{FF2B5EF4-FFF2-40B4-BE49-F238E27FC236}">
              <a16:creationId xmlns:a16="http://schemas.microsoft.com/office/drawing/2014/main" id="{D63AE80F-829D-4F97-8026-367520710B02}"/>
            </a:ext>
          </a:extLst>
        </xdr:cNvPr>
        <xdr:cNvSpPr txBox="1"/>
      </xdr:nvSpPr>
      <xdr:spPr>
        <a:xfrm>
          <a:off x="19989800" y="126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a:extLst>
            <a:ext uri="{FF2B5EF4-FFF2-40B4-BE49-F238E27FC236}">
              <a16:creationId xmlns:a16="http://schemas.microsoft.com/office/drawing/2014/main" id="{015A8B4C-7EEF-4BE1-AA4F-C3A11222575E}"/>
            </a:ext>
          </a:extLst>
        </xdr:cNvPr>
        <xdr:cNvCxnSpPr/>
      </xdr:nvCxnSpPr>
      <xdr:spPr>
        <a:xfrm>
          <a:off x="198818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0" name="【児童館】&#10;一人当たり面積平均値テキスト">
          <a:extLst>
            <a:ext uri="{FF2B5EF4-FFF2-40B4-BE49-F238E27FC236}">
              <a16:creationId xmlns:a16="http://schemas.microsoft.com/office/drawing/2014/main" id="{3B962B10-8550-46D7-893C-660628012401}"/>
            </a:ext>
          </a:extLst>
        </xdr:cNvPr>
        <xdr:cNvSpPr txBox="1"/>
      </xdr:nvSpPr>
      <xdr:spPr>
        <a:xfrm>
          <a:off x="1998980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a:extLst>
            <a:ext uri="{FF2B5EF4-FFF2-40B4-BE49-F238E27FC236}">
              <a16:creationId xmlns:a16="http://schemas.microsoft.com/office/drawing/2014/main" id="{515DE2B3-F471-4C04-BE1C-4D6E80649B0F}"/>
            </a:ext>
          </a:extLst>
        </xdr:cNvPr>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a:extLst>
            <a:ext uri="{FF2B5EF4-FFF2-40B4-BE49-F238E27FC236}">
              <a16:creationId xmlns:a16="http://schemas.microsoft.com/office/drawing/2014/main" id="{54C0E948-E5F1-4C16-BE5E-8FB050036D91}"/>
            </a:ext>
          </a:extLst>
        </xdr:cNvPr>
        <xdr:cNvSpPr/>
      </xdr:nvSpPr>
      <xdr:spPr>
        <a:xfrm>
          <a:off x="191579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a:extLst>
            <a:ext uri="{FF2B5EF4-FFF2-40B4-BE49-F238E27FC236}">
              <a16:creationId xmlns:a16="http://schemas.microsoft.com/office/drawing/2014/main" id="{15C536BD-C8E3-4D99-A8BB-9C5AC64273DA}"/>
            </a:ext>
          </a:extLst>
        </xdr:cNvPr>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a:extLst>
            <a:ext uri="{FF2B5EF4-FFF2-40B4-BE49-F238E27FC236}">
              <a16:creationId xmlns:a16="http://schemas.microsoft.com/office/drawing/2014/main" id="{DFF015B4-41A7-4D45-A05C-173132383383}"/>
            </a:ext>
          </a:extLst>
        </xdr:cNvPr>
        <xdr:cNvSpPr/>
      </xdr:nvSpPr>
      <xdr:spPr>
        <a:xfrm>
          <a:off x="175514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79C5DF4-BE78-48C3-A85D-6AEF506D905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25A6830-3F16-4B6A-8E18-251E8215FB6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F9745F2-1FF6-4354-BBB1-256AA5B78DF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A776571-A2F3-4B1E-87C0-6F912139699E}"/>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F705328-1554-4EEF-B7AB-B939068737F4}"/>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60" name="楕円 659">
          <a:extLst>
            <a:ext uri="{FF2B5EF4-FFF2-40B4-BE49-F238E27FC236}">
              <a16:creationId xmlns:a16="http://schemas.microsoft.com/office/drawing/2014/main" id="{01D74BEA-44F8-441F-970A-8EDE735DBC7C}"/>
            </a:ext>
          </a:extLst>
        </xdr:cNvPr>
        <xdr:cNvSpPr/>
      </xdr:nvSpPr>
      <xdr:spPr>
        <a:xfrm>
          <a:off x="19900900" y="1377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661" name="【児童館】&#10;一人当たり面積該当値テキスト">
          <a:extLst>
            <a:ext uri="{FF2B5EF4-FFF2-40B4-BE49-F238E27FC236}">
              <a16:creationId xmlns:a16="http://schemas.microsoft.com/office/drawing/2014/main" id="{B43F4693-B5B7-4D0E-8ED5-66B1526809B4}"/>
            </a:ext>
          </a:extLst>
        </xdr:cNvPr>
        <xdr:cNvSpPr txBox="1"/>
      </xdr:nvSpPr>
      <xdr:spPr>
        <a:xfrm>
          <a:off x="19989800"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662" name="楕円 661">
          <a:extLst>
            <a:ext uri="{FF2B5EF4-FFF2-40B4-BE49-F238E27FC236}">
              <a16:creationId xmlns:a16="http://schemas.microsoft.com/office/drawing/2014/main" id="{4432401E-30D5-4EE4-8356-39009BE99803}"/>
            </a:ext>
          </a:extLst>
        </xdr:cNvPr>
        <xdr:cNvSpPr/>
      </xdr:nvSpPr>
      <xdr:spPr>
        <a:xfrm>
          <a:off x="19157950" y="13776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663" name="直線コネクタ 662">
          <a:extLst>
            <a:ext uri="{FF2B5EF4-FFF2-40B4-BE49-F238E27FC236}">
              <a16:creationId xmlns:a16="http://schemas.microsoft.com/office/drawing/2014/main" id="{71E7A15F-DDC5-403C-9409-17ADEC9523F5}"/>
            </a:ext>
          </a:extLst>
        </xdr:cNvPr>
        <xdr:cNvCxnSpPr/>
      </xdr:nvCxnSpPr>
      <xdr:spPr>
        <a:xfrm>
          <a:off x="19202400" y="138277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664" name="楕円 663">
          <a:extLst>
            <a:ext uri="{FF2B5EF4-FFF2-40B4-BE49-F238E27FC236}">
              <a16:creationId xmlns:a16="http://schemas.microsoft.com/office/drawing/2014/main" id="{334207F4-8552-41DA-8CB0-2C6B64075B76}"/>
            </a:ext>
          </a:extLst>
        </xdr:cNvPr>
        <xdr:cNvSpPr/>
      </xdr:nvSpPr>
      <xdr:spPr>
        <a:xfrm>
          <a:off x="18345150" y="1377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665" name="直線コネクタ 664">
          <a:extLst>
            <a:ext uri="{FF2B5EF4-FFF2-40B4-BE49-F238E27FC236}">
              <a16:creationId xmlns:a16="http://schemas.microsoft.com/office/drawing/2014/main" id="{16043116-DB0B-46FE-9214-C7CE271AE63D}"/>
            </a:ext>
          </a:extLst>
        </xdr:cNvPr>
        <xdr:cNvCxnSpPr/>
      </xdr:nvCxnSpPr>
      <xdr:spPr>
        <a:xfrm>
          <a:off x="18395950" y="138277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66" name="楕円 665">
          <a:extLst>
            <a:ext uri="{FF2B5EF4-FFF2-40B4-BE49-F238E27FC236}">
              <a16:creationId xmlns:a16="http://schemas.microsoft.com/office/drawing/2014/main" id="{ACE0B06D-3F5A-44FD-936F-732FDA44B74E}"/>
            </a:ext>
          </a:extLst>
        </xdr:cNvPr>
        <xdr:cNvSpPr/>
      </xdr:nvSpPr>
      <xdr:spPr>
        <a:xfrm>
          <a:off x="1755140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84</xdr:row>
      <xdr:rowOff>15239</xdr:rowOff>
    </xdr:to>
    <xdr:cxnSp macro="">
      <xdr:nvCxnSpPr>
        <xdr:cNvPr id="667" name="直線コネクタ 666">
          <a:extLst>
            <a:ext uri="{FF2B5EF4-FFF2-40B4-BE49-F238E27FC236}">
              <a16:creationId xmlns:a16="http://schemas.microsoft.com/office/drawing/2014/main" id="{1B127FA9-F95E-4DB6-85C5-F0FEFE714FFD}"/>
            </a:ext>
          </a:extLst>
        </xdr:cNvPr>
        <xdr:cNvCxnSpPr/>
      </xdr:nvCxnSpPr>
      <xdr:spPr>
        <a:xfrm flipV="1">
          <a:off x="17602200" y="13827761"/>
          <a:ext cx="79375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68" name="n_1aveValue【児童館】&#10;一人当たり面積">
          <a:extLst>
            <a:ext uri="{FF2B5EF4-FFF2-40B4-BE49-F238E27FC236}">
              <a16:creationId xmlns:a16="http://schemas.microsoft.com/office/drawing/2014/main" id="{2F7232CB-3AE3-4DAC-A098-9D71A2ED80D4}"/>
            </a:ext>
          </a:extLst>
        </xdr:cNvPr>
        <xdr:cNvSpPr txBox="1"/>
      </xdr:nvSpPr>
      <xdr:spPr>
        <a:xfrm>
          <a:off x="1898022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9" name="n_2aveValue【児童館】&#10;一人当たり面積">
          <a:extLst>
            <a:ext uri="{FF2B5EF4-FFF2-40B4-BE49-F238E27FC236}">
              <a16:creationId xmlns:a16="http://schemas.microsoft.com/office/drawing/2014/main" id="{268D41A7-9E6C-4617-BC39-4EB95E2525E1}"/>
            </a:ext>
          </a:extLst>
        </xdr:cNvPr>
        <xdr:cNvSpPr txBox="1"/>
      </xdr:nvSpPr>
      <xdr:spPr>
        <a:xfrm>
          <a:off x="181801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70" name="n_3aveValue【児童館】&#10;一人当たり面積">
          <a:extLst>
            <a:ext uri="{FF2B5EF4-FFF2-40B4-BE49-F238E27FC236}">
              <a16:creationId xmlns:a16="http://schemas.microsoft.com/office/drawing/2014/main" id="{5BDFC65A-2040-45DA-AD52-FE99255D5C57}"/>
            </a:ext>
          </a:extLst>
        </xdr:cNvPr>
        <xdr:cNvSpPr txBox="1"/>
      </xdr:nvSpPr>
      <xdr:spPr>
        <a:xfrm>
          <a:off x="1738637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671" name="n_1mainValue【児童館】&#10;一人当たり面積">
          <a:extLst>
            <a:ext uri="{FF2B5EF4-FFF2-40B4-BE49-F238E27FC236}">
              <a16:creationId xmlns:a16="http://schemas.microsoft.com/office/drawing/2014/main" id="{008555D6-FAC4-4BAC-8653-D9F2140B0379}"/>
            </a:ext>
          </a:extLst>
        </xdr:cNvPr>
        <xdr:cNvSpPr txBox="1"/>
      </xdr:nvSpPr>
      <xdr:spPr>
        <a:xfrm>
          <a:off x="189802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72" name="n_2mainValue【児童館】&#10;一人当たり面積">
          <a:extLst>
            <a:ext uri="{FF2B5EF4-FFF2-40B4-BE49-F238E27FC236}">
              <a16:creationId xmlns:a16="http://schemas.microsoft.com/office/drawing/2014/main" id="{DB0C2A7B-9251-496E-B749-DAB1E43CB5CB}"/>
            </a:ext>
          </a:extLst>
        </xdr:cNvPr>
        <xdr:cNvSpPr txBox="1"/>
      </xdr:nvSpPr>
      <xdr:spPr>
        <a:xfrm>
          <a:off x="181801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673" name="n_3mainValue【児童館】&#10;一人当たり面積">
          <a:extLst>
            <a:ext uri="{FF2B5EF4-FFF2-40B4-BE49-F238E27FC236}">
              <a16:creationId xmlns:a16="http://schemas.microsoft.com/office/drawing/2014/main" id="{EB9BEFAA-81CC-411A-8BBC-48672811A364}"/>
            </a:ext>
          </a:extLst>
        </xdr:cNvPr>
        <xdr:cNvSpPr txBox="1"/>
      </xdr:nvSpPr>
      <xdr:spPr>
        <a:xfrm>
          <a:off x="1738637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E2811D28-2851-4FFB-A2B4-C3BA1DE3AB2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5CD95BEA-F01F-4ABF-AEA8-639443E40A9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74E5FFF7-E931-4076-BCA1-4347A191C7B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E93F6179-5080-4058-A011-3861D626E6D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F05AF5B5-E432-4CD9-B983-87EFEF9FCC4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CBA27EE8-418C-4781-AEB9-5C128A00BAD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B0DF46F8-17CB-4187-95C0-0A0E467A7B2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6D0F57B5-8680-411B-A653-1D095FD9244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3A83BFE0-51AC-4C3E-9B39-8550F4FDB216}"/>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ABD57FE4-B279-4607-90BE-1694207B7E4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BF5137D6-B29A-45F1-80FA-D5527F893F6B}"/>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48DEF9DC-198A-4680-8032-C8EE4827439A}"/>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A9C1CEEF-BFEF-4D59-8B94-BF30953C7B1F}"/>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758D9050-B8DA-4CE1-8975-60A0BA8F944C}"/>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94A7A32B-431C-4CB0-8993-C746EA02543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4703714F-BF97-4A93-A733-8C81413C90A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53E3A526-A642-4548-8825-AAF223AAEBB9}"/>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D1A61153-E40E-4CE9-8291-48C6FF61876F}"/>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5A98DD34-EE30-43EF-B2CF-2035F78E107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621756ED-54CA-4E68-BBCF-7D0104CC62D3}"/>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CC32EE66-F041-4701-B047-6AAD5041495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EB053CD2-8C3E-4098-A0A7-768A0200D66F}"/>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637DF0A1-7960-4A1F-8179-ACC6E935591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5B07CB13-2C5D-41E2-ACFF-BCBF96FFACFC}"/>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DC58877D-FB84-4313-8F3D-9DBC8E687508}"/>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a:extLst>
            <a:ext uri="{FF2B5EF4-FFF2-40B4-BE49-F238E27FC236}">
              <a16:creationId xmlns:a16="http://schemas.microsoft.com/office/drawing/2014/main" id="{68B6D771-82D2-45B7-BE3C-E3EF0B9EF0A5}"/>
            </a:ext>
          </a:extLst>
        </xdr:cNvPr>
        <xdr:cNvCxnSpPr/>
      </xdr:nvCxnSpPr>
      <xdr:spPr>
        <a:xfrm flipV="1">
          <a:off x="14699614" y="165190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a:extLst>
            <a:ext uri="{FF2B5EF4-FFF2-40B4-BE49-F238E27FC236}">
              <a16:creationId xmlns:a16="http://schemas.microsoft.com/office/drawing/2014/main" id="{445BBB16-1543-4228-A000-33CD06730D6A}"/>
            </a:ext>
          </a:extLst>
        </xdr:cNvPr>
        <xdr:cNvSpPr txBox="1"/>
      </xdr:nvSpPr>
      <xdr:spPr>
        <a:xfrm>
          <a:off x="14738350" y="179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a:extLst>
            <a:ext uri="{FF2B5EF4-FFF2-40B4-BE49-F238E27FC236}">
              <a16:creationId xmlns:a16="http://schemas.microsoft.com/office/drawing/2014/main" id="{B113A549-53B7-4A4E-B1F3-38B5099FF940}"/>
            </a:ext>
          </a:extLst>
        </xdr:cNvPr>
        <xdr:cNvCxnSpPr/>
      </xdr:nvCxnSpPr>
      <xdr:spPr>
        <a:xfrm>
          <a:off x="14611350" y="17967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a:extLst>
            <a:ext uri="{FF2B5EF4-FFF2-40B4-BE49-F238E27FC236}">
              <a16:creationId xmlns:a16="http://schemas.microsoft.com/office/drawing/2014/main" id="{39C10336-DA60-4934-86EB-9B2C5D3506C5}"/>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a:extLst>
            <a:ext uri="{FF2B5EF4-FFF2-40B4-BE49-F238E27FC236}">
              <a16:creationId xmlns:a16="http://schemas.microsoft.com/office/drawing/2014/main" id="{6F815526-3F26-4184-8D79-9D8D032E9A5E}"/>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04" name="【公民館】&#10;有形固定資産減価償却率平均値テキスト">
          <a:extLst>
            <a:ext uri="{FF2B5EF4-FFF2-40B4-BE49-F238E27FC236}">
              <a16:creationId xmlns:a16="http://schemas.microsoft.com/office/drawing/2014/main" id="{263524AE-2504-460B-8A2D-8C0D78B016DA}"/>
            </a:ext>
          </a:extLst>
        </xdr:cNvPr>
        <xdr:cNvSpPr txBox="1"/>
      </xdr:nvSpPr>
      <xdr:spPr>
        <a:xfrm>
          <a:off x="14738350" y="17111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a:extLst>
            <a:ext uri="{FF2B5EF4-FFF2-40B4-BE49-F238E27FC236}">
              <a16:creationId xmlns:a16="http://schemas.microsoft.com/office/drawing/2014/main" id="{A4EE10DA-5D37-40A2-9EC2-BE0D482FC9CA}"/>
            </a:ext>
          </a:extLst>
        </xdr:cNvPr>
        <xdr:cNvSpPr/>
      </xdr:nvSpPr>
      <xdr:spPr>
        <a:xfrm>
          <a:off x="14649450" y="171328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a:extLst>
            <a:ext uri="{FF2B5EF4-FFF2-40B4-BE49-F238E27FC236}">
              <a16:creationId xmlns:a16="http://schemas.microsoft.com/office/drawing/2014/main" id="{C7FE0DB8-4664-40A4-9955-57F43CAEBD38}"/>
            </a:ext>
          </a:extLst>
        </xdr:cNvPr>
        <xdr:cNvSpPr/>
      </xdr:nvSpPr>
      <xdr:spPr>
        <a:xfrm>
          <a:off x="13887450" y="171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a:extLst>
            <a:ext uri="{FF2B5EF4-FFF2-40B4-BE49-F238E27FC236}">
              <a16:creationId xmlns:a16="http://schemas.microsoft.com/office/drawing/2014/main" id="{FE0748D7-84D3-4439-B6A6-6091D4C5EC7C}"/>
            </a:ext>
          </a:extLst>
        </xdr:cNvPr>
        <xdr:cNvSpPr/>
      </xdr:nvSpPr>
      <xdr:spPr>
        <a:xfrm>
          <a:off x="13093700" y="171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8" name="フローチャート: 判断 707">
          <a:extLst>
            <a:ext uri="{FF2B5EF4-FFF2-40B4-BE49-F238E27FC236}">
              <a16:creationId xmlns:a16="http://schemas.microsoft.com/office/drawing/2014/main" id="{38BEA6E3-AB8C-413C-A422-2BB13C2E1A64}"/>
            </a:ext>
          </a:extLst>
        </xdr:cNvPr>
        <xdr:cNvSpPr/>
      </xdr:nvSpPr>
      <xdr:spPr>
        <a:xfrm>
          <a:off x="12299950" y="17127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891F6995-6B1B-4676-BD49-5CA201101AB8}"/>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15174F8E-BC48-4BFC-9931-50901B50BD4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84ED9A02-C678-458F-93F9-E6CB56688DD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BDAB1EC2-EBB5-4DDE-8F69-10C72A2264C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4984A925-E5DB-4EC6-810F-B09523E579D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107043</xdr:rowOff>
    </xdr:from>
    <xdr:to>
      <xdr:col>85</xdr:col>
      <xdr:colOff>177800</xdr:colOff>
      <xdr:row>102</xdr:row>
      <xdr:rowOff>37193</xdr:rowOff>
    </xdr:to>
    <xdr:sp macro="" textlink="">
      <xdr:nvSpPr>
        <xdr:cNvPr id="714" name="楕円 713">
          <a:extLst>
            <a:ext uri="{FF2B5EF4-FFF2-40B4-BE49-F238E27FC236}">
              <a16:creationId xmlns:a16="http://schemas.microsoft.com/office/drawing/2014/main" id="{68BA374C-0D27-46B2-8B4A-6F186CF99CF1}"/>
            </a:ext>
          </a:extLst>
        </xdr:cNvPr>
        <xdr:cNvSpPr/>
      </xdr:nvSpPr>
      <xdr:spPr>
        <a:xfrm>
          <a:off x="14649450" y="168519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129920</xdr:rowOff>
    </xdr:from>
    <xdr:ext cx="405111" cy="259045"/>
    <xdr:sp macro="" textlink="">
      <xdr:nvSpPr>
        <xdr:cNvPr id="715" name="【公民館】&#10;有形固定資産減価償却率該当値テキスト">
          <a:extLst>
            <a:ext uri="{FF2B5EF4-FFF2-40B4-BE49-F238E27FC236}">
              <a16:creationId xmlns:a16="http://schemas.microsoft.com/office/drawing/2014/main" id="{729BF065-A62D-44CD-98DA-C66B433E38DB}"/>
            </a:ext>
          </a:extLst>
        </xdr:cNvPr>
        <xdr:cNvSpPr txBox="1"/>
      </xdr:nvSpPr>
      <xdr:spPr>
        <a:xfrm>
          <a:off x="14738350" y="1670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129902</xdr:rowOff>
    </xdr:from>
    <xdr:to>
      <xdr:col>81</xdr:col>
      <xdr:colOff>101600</xdr:colOff>
      <xdr:row>102</xdr:row>
      <xdr:rowOff>60052</xdr:rowOff>
    </xdr:to>
    <xdr:sp macro="" textlink="">
      <xdr:nvSpPr>
        <xdr:cNvPr id="716" name="楕円 715">
          <a:extLst>
            <a:ext uri="{FF2B5EF4-FFF2-40B4-BE49-F238E27FC236}">
              <a16:creationId xmlns:a16="http://schemas.microsoft.com/office/drawing/2014/main" id="{E6D86845-2F83-4079-87F8-4CC24EAFF22B}"/>
            </a:ext>
          </a:extLst>
        </xdr:cNvPr>
        <xdr:cNvSpPr/>
      </xdr:nvSpPr>
      <xdr:spPr>
        <a:xfrm>
          <a:off x="13887450" y="168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102</xdr:row>
      <xdr:rowOff>9252</xdr:rowOff>
    </xdr:to>
    <xdr:cxnSp macro="">
      <xdr:nvCxnSpPr>
        <xdr:cNvPr id="717" name="直線コネクタ 716">
          <a:extLst>
            <a:ext uri="{FF2B5EF4-FFF2-40B4-BE49-F238E27FC236}">
              <a16:creationId xmlns:a16="http://schemas.microsoft.com/office/drawing/2014/main" id="{BA80379B-626A-49AB-91DA-B7DA9E81073E}"/>
            </a:ext>
          </a:extLst>
        </xdr:cNvPr>
        <xdr:cNvCxnSpPr/>
      </xdr:nvCxnSpPr>
      <xdr:spPr>
        <a:xfrm flipV="1">
          <a:off x="13938250" y="16902793"/>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718" name="楕円 717">
          <a:extLst>
            <a:ext uri="{FF2B5EF4-FFF2-40B4-BE49-F238E27FC236}">
              <a16:creationId xmlns:a16="http://schemas.microsoft.com/office/drawing/2014/main" id="{64CF7C86-0070-4036-A33A-179861035D15}"/>
            </a:ext>
          </a:extLst>
        </xdr:cNvPr>
        <xdr:cNvSpPr/>
      </xdr:nvSpPr>
      <xdr:spPr>
        <a:xfrm>
          <a:off x="13093700" y="169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xdr:rowOff>
    </xdr:from>
    <xdr:to>
      <xdr:col>81</xdr:col>
      <xdr:colOff>50800</xdr:colOff>
      <xdr:row>102</xdr:row>
      <xdr:rowOff>59871</xdr:rowOff>
    </xdr:to>
    <xdr:cxnSp macro="">
      <xdr:nvCxnSpPr>
        <xdr:cNvPr id="719" name="直線コネクタ 718">
          <a:extLst>
            <a:ext uri="{FF2B5EF4-FFF2-40B4-BE49-F238E27FC236}">
              <a16:creationId xmlns:a16="http://schemas.microsoft.com/office/drawing/2014/main" id="{C06F6C90-2868-4F26-82B1-467E786C31D0}"/>
            </a:ext>
          </a:extLst>
        </xdr:cNvPr>
        <xdr:cNvCxnSpPr/>
      </xdr:nvCxnSpPr>
      <xdr:spPr>
        <a:xfrm flipV="1">
          <a:off x="13144500" y="16925652"/>
          <a:ext cx="7937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720" name="楕円 719">
          <a:extLst>
            <a:ext uri="{FF2B5EF4-FFF2-40B4-BE49-F238E27FC236}">
              <a16:creationId xmlns:a16="http://schemas.microsoft.com/office/drawing/2014/main" id="{0BAC7869-0BCE-4F9C-A98B-083800DD6973}"/>
            </a:ext>
          </a:extLst>
        </xdr:cNvPr>
        <xdr:cNvSpPr/>
      </xdr:nvSpPr>
      <xdr:spPr>
        <a:xfrm>
          <a:off x="12299950" y="16976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102</xdr:row>
      <xdr:rowOff>110489</xdr:rowOff>
    </xdr:to>
    <xdr:cxnSp macro="">
      <xdr:nvCxnSpPr>
        <xdr:cNvPr id="721" name="直線コネクタ 720">
          <a:extLst>
            <a:ext uri="{FF2B5EF4-FFF2-40B4-BE49-F238E27FC236}">
              <a16:creationId xmlns:a16="http://schemas.microsoft.com/office/drawing/2014/main" id="{37190DAD-2887-43BC-B50D-0E0A26FE1B30}"/>
            </a:ext>
          </a:extLst>
        </xdr:cNvPr>
        <xdr:cNvCxnSpPr/>
      </xdr:nvCxnSpPr>
      <xdr:spPr>
        <a:xfrm flipV="1">
          <a:off x="12344400" y="16976271"/>
          <a:ext cx="8001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22" name="n_1aveValue【公民館】&#10;有形固定資産減価償却率">
          <a:extLst>
            <a:ext uri="{FF2B5EF4-FFF2-40B4-BE49-F238E27FC236}">
              <a16:creationId xmlns:a16="http://schemas.microsoft.com/office/drawing/2014/main" id="{FFF483EB-D092-4311-A247-6CBABC5A1374}"/>
            </a:ext>
          </a:extLst>
        </xdr:cNvPr>
        <xdr:cNvSpPr txBox="1"/>
      </xdr:nvSpPr>
      <xdr:spPr>
        <a:xfrm>
          <a:off x="13742044" y="17233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23" name="n_2aveValue【公民館】&#10;有形固定資産減価償却率">
          <a:extLst>
            <a:ext uri="{FF2B5EF4-FFF2-40B4-BE49-F238E27FC236}">
              <a16:creationId xmlns:a16="http://schemas.microsoft.com/office/drawing/2014/main" id="{5BA74AE2-9393-450B-82F9-C8EEDD1F20C9}"/>
            </a:ext>
          </a:extLst>
        </xdr:cNvPr>
        <xdr:cNvSpPr txBox="1"/>
      </xdr:nvSpPr>
      <xdr:spPr>
        <a:xfrm>
          <a:off x="12960994" y="1722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24" name="n_3aveValue【公民館】&#10;有形固定資産減価償却率">
          <a:extLst>
            <a:ext uri="{FF2B5EF4-FFF2-40B4-BE49-F238E27FC236}">
              <a16:creationId xmlns:a16="http://schemas.microsoft.com/office/drawing/2014/main" id="{551150DC-BBB2-4513-9756-10534C86293C}"/>
            </a:ext>
          </a:extLst>
        </xdr:cNvPr>
        <xdr:cNvSpPr txBox="1"/>
      </xdr:nvSpPr>
      <xdr:spPr>
        <a:xfrm>
          <a:off x="12167244" y="1722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76579</xdr:rowOff>
    </xdr:from>
    <xdr:ext cx="405111" cy="259045"/>
    <xdr:sp macro="" textlink="">
      <xdr:nvSpPr>
        <xdr:cNvPr id="725" name="n_1mainValue【公民館】&#10;有形固定資産減価償却率">
          <a:extLst>
            <a:ext uri="{FF2B5EF4-FFF2-40B4-BE49-F238E27FC236}">
              <a16:creationId xmlns:a16="http://schemas.microsoft.com/office/drawing/2014/main" id="{C795E8F1-18C5-4FB7-8987-D6E876A8E313}"/>
            </a:ext>
          </a:extLst>
        </xdr:cNvPr>
        <xdr:cNvSpPr txBox="1"/>
      </xdr:nvSpPr>
      <xdr:spPr>
        <a:xfrm>
          <a:off x="13742044" y="1665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726" name="n_2mainValue【公民館】&#10;有形固定資産減価償却率">
          <a:extLst>
            <a:ext uri="{FF2B5EF4-FFF2-40B4-BE49-F238E27FC236}">
              <a16:creationId xmlns:a16="http://schemas.microsoft.com/office/drawing/2014/main" id="{9C70DD0B-C3A5-4EC7-97BF-1C039BCBF8C8}"/>
            </a:ext>
          </a:extLst>
        </xdr:cNvPr>
        <xdr:cNvSpPr txBox="1"/>
      </xdr:nvSpPr>
      <xdr:spPr>
        <a:xfrm>
          <a:off x="12960994" y="1670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727" name="n_3mainValue【公民館】&#10;有形固定資産減価償却率">
          <a:extLst>
            <a:ext uri="{FF2B5EF4-FFF2-40B4-BE49-F238E27FC236}">
              <a16:creationId xmlns:a16="http://schemas.microsoft.com/office/drawing/2014/main" id="{A4AD4F60-6F4E-45FD-9B31-9AD2200CA4C8}"/>
            </a:ext>
          </a:extLst>
        </xdr:cNvPr>
        <xdr:cNvSpPr txBox="1"/>
      </xdr:nvSpPr>
      <xdr:spPr>
        <a:xfrm>
          <a:off x="12167244" y="1675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09DF7EF6-4EA6-43B4-AFC6-C029408B7FE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239B3D4A-8426-4EF0-98DB-3EA386335F1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70F7208C-42DE-40A0-8013-B49B2D2B7F5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E597E9C7-0689-4B2B-B093-A400DCED0F1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C545B185-0BF5-4F99-877F-BDF1F209F7E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E368E6CF-7DD5-4A8E-82D6-0ECA7ED9488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5545ED55-CE49-4FF3-87EB-C7C3880F3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43555F0D-96E0-4FCD-9E3C-F5C6192D8BB4}"/>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15F8E6A9-BBFB-49BB-B370-328019B438D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7204E380-A51D-4EA4-92E0-50F882190A9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a16="http://schemas.microsoft.com/office/drawing/2014/main" id="{DF732A4C-A2B5-495D-9DC3-2081ED8187D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D58957A0-E630-43A1-B191-85EB735760F5}"/>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a16="http://schemas.microsoft.com/office/drawing/2014/main" id="{A7C43EDB-80CE-4825-A53C-D94878808388}"/>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a:extLst>
            <a:ext uri="{FF2B5EF4-FFF2-40B4-BE49-F238E27FC236}">
              <a16:creationId xmlns:a16="http://schemas.microsoft.com/office/drawing/2014/main" id="{83AC6165-F09C-47F7-968D-2F1D8D81C45F}"/>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a16="http://schemas.microsoft.com/office/drawing/2014/main" id="{0B168D33-934C-4DEB-A19B-B5C549856FF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a:extLst>
            <a:ext uri="{FF2B5EF4-FFF2-40B4-BE49-F238E27FC236}">
              <a16:creationId xmlns:a16="http://schemas.microsoft.com/office/drawing/2014/main" id="{1BDB6B4C-658E-4D91-8762-F64E444881A6}"/>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a16="http://schemas.microsoft.com/office/drawing/2014/main" id="{AF239936-E469-4C6C-B867-191F35465301}"/>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a:extLst>
            <a:ext uri="{FF2B5EF4-FFF2-40B4-BE49-F238E27FC236}">
              <a16:creationId xmlns:a16="http://schemas.microsoft.com/office/drawing/2014/main" id="{2431CA05-7A96-49CB-AEF3-10A553B9F792}"/>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a16="http://schemas.microsoft.com/office/drawing/2014/main" id="{6F12CDFE-8207-4043-AFDA-2BA38E8C4357}"/>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a:extLst>
            <a:ext uri="{FF2B5EF4-FFF2-40B4-BE49-F238E27FC236}">
              <a16:creationId xmlns:a16="http://schemas.microsoft.com/office/drawing/2014/main" id="{954EDBF1-A5F5-4C47-A58C-161B2F602474}"/>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24FC0B22-2D70-4B80-ABF0-800D2040D71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A2CE20CC-FF37-455C-AB6D-988BF98BD7B8}"/>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23A0907E-D274-477F-8F0D-1B7F3D97089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a:extLst>
            <a:ext uri="{FF2B5EF4-FFF2-40B4-BE49-F238E27FC236}">
              <a16:creationId xmlns:a16="http://schemas.microsoft.com/office/drawing/2014/main" id="{4E30C8C1-963E-47BD-8541-EE3FCF04561F}"/>
            </a:ext>
          </a:extLst>
        </xdr:cNvPr>
        <xdr:cNvCxnSpPr/>
      </xdr:nvCxnSpPr>
      <xdr:spPr>
        <a:xfrm flipV="1">
          <a:off x="19951064" y="165773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a:extLst>
            <a:ext uri="{FF2B5EF4-FFF2-40B4-BE49-F238E27FC236}">
              <a16:creationId xmlns:a16="http://schemas.microsoft.com/office/drawing/2014/main" id="{B89F72D6-0147-4173-B889-69007DA7B7BB}"/>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a:extLst>
            <a:ext uri="{FF2B5EF4-FFF2-40B4-BE49-F238E27FC236}">
              <a16:creationId xmlns:a16="http://schemas.microsoft.com/office/drawing/2014/main" id="{6B1F5102-5112-4CE2-8D76-3BF2AFB9B3CD}"/>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a:extLst>
            <a:ext uri="{FF2B5EF4-FFF2-40B4-BE49-F238E27FC236}">
              <a16:creationId xmlns:a16="http://schemas.microsoft.com/office/drawing/2014/main" id="{19BAD352-D394-4F76-9DD5-8F16214C0FFF}"/>
            </a:ext>
          </a:extLst>
        </xdr:cNvPr>
        <xdr:cNvSpPr txBox="1"/>
      </xdr:nvSpPr>
      <xdr:spPr>
        <a:xfrm>
          <a:off x="19989800" y="1635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a:extLst>
            <a:ext uri="{FF2B5EF4-FFF2-40B4-BE49-F238E27FC236}">
              <a16:creationId xmlns:a16="http://schemas.microsoft.com/office/drawing/2014/main" id="{84928760-B7C2-4DC5-8105-63C5B76729F1}"/>
            </a:ext>
          </a:extLst>
        </xdr:cNvPr>
        <xdr:cNvCxnSpPr/>
      </xdr:nvCxnSpPr>
      <xdr:spPr>
        <a:xfrm>
          <a:off x="19881850" y="16577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56" name="【公民館】&#10;一人当たり面積平均値テキスト">
          <a:extLst>
            <a:ext uri="{FF2B5EF4-FFF2-40B4-BE49-F238E27FC236}">
              <a16:creationId xmlns:a16="http://schemas.microsoft.com/office/drawing/2014/main" id="{B920AAA0-3B5E-48FA-B17B-EAF4E7213995}"/>
            </a:ext>
          </a:extLst>
        </xdr:cNvPr>
        <xdr:cNvSpPr txBox="1"/>
      </xdr:nvSpPr>
      <xdr:spPr>
        <a:xfrm>
          <a:off x="19989800" y="1758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a:extLst>
            <a:ext uri="{FF2B5EF4-FFF2-40B4-BE49-F238E27FC236}">
              <a16:creationId xmlns:a16="http://schemas.microsoft.com/office/drawing/2014/main" id="{462B547E-0198-4620-84AA-C70FD21C906E}"/>
            </a:ext>
          </a:extLst>
        </xdr:cNvPr>
        <xdr:cNvSpPr/>
      </xdr:nvSpPr>
      <xdr:spPr>
        <a:xfrm>
          <a:off x="199009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a:extLst>
            <a:ext uri="{FF2B5EF4-FFF2-40B4-BE49-F238E27FC236}">
              <a16:creationId xmlns:a16="http://schemas.microsoft.com/office/drawing/2014/main" id="{295998EC-EB19-4B69-86D2-A89D25B87D49}"/>
            </a:ext>
          </a:extLst>
        </xdr:cNvPr>
        <xdr:cNvSpPr/>
      </xdr:nvSpPr>
      <xdr:spPr>
        <a:xfrm>
          <a:off x="19157950" y="17738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a:extLst>
            <a:ext uri="{FF2B5EF4-FFF2-40B4-BE49-F238E27FC236}">
              <a16:creationId xmlns:a16="http://schemas.microsoft.com/office/drawing/2014/main" id="{89D5B26C-694C-4E5B-A1B5-B0A30355D24E}"/>
            </a:ext>
          </a:extLst>
        </xdr:cNvPr>
        <xdr:cNvSpPr/>
      </xdr:nvSpPr>
      <xdr:spPr>
        <a:xfrm>
          <a:off x="1834515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0" name="フローチャート: 判断 759">
          <a:extLst>
            <a:ext uri="{FF2B5EF4-FFF2-40B4-BE49-F238E27FC236}">
              <a16:creationId xmlns:a16="http://schemas.microsoft.com/office/drawing/2014/main" id="{9B4998AC-25A8-434D-8607-DCB1BE0A69FE}"/>
            </a:ext>
          </a:extLst>
        </xdr:cNvPr>
        <xdr:cNvSpPr/>
      </xdr:nvSpPr>
      <xdr:spPr>
        <a:xfrm>
          <a:off x="175514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3CF1451B-C583-46D3-BC67-1CD7F113B77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8B21FF2-D855-47C2-AA67-99CFC6088B4E}"/>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DE0D3548-E154-4766-9D21-A7EE2CA3546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C5910866-7CF3-4FE0-B90A-3ACB6DA32CB1}"/>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123B6DBA-4186-4F51-B4CB-312D8463E36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766" name="楕円 765">
          <a:extLst>
            <a:ext uri="{FF2B5EF4-FFF2-40B4-BE49-F238E27FC236}">
              <a16:creationId xmlns:a16="http://schemas.microsoft.com/office/drawing/2014/main" id="{E39047D8-40D9-4D10-873D-B898D5B2E3FC}"/>
            </a:ext>
          </a:extLst>
        </xdr:cNvPr>
        <xdr:cNvSpPr/>
      </xdr:nvSpPr>
      <xdr:spPr>
        <a:xfrm>
          <a:off x="199009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127016</xdr:rowOff>
    </xdr:from>
    <xdr:ext cx="469744" cy="259045"/>
    <xdr:sp macro="" textlink="">
      <xdr:nvSpPr>
        <xdr:cNvPr id="767" name="【公民館】&#10;一人当たり面積該当値テキスト">
          <a:extLst>
            <a:ext uri="{FF2B5EF4-FFF2-40B4-BE49-F238E27FC236}">
              <a16:creationId xmlns:a16="http://schemas.microsoft.com/office/drawing/2014/main" id="{40DD13D5-C53B-43A8-A9FF-698472E8617C}"/>
            </a:ext>
          </a:extLst>
        </xdr:cNvPr>
        <xdr:cNvSpPr txBox="1"/>
      </xdr:nvSpPr>
      <xdr:spPr>
        <a:xfrm>
          <a:off x="19989800" y="179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68" name="楕円 767">
          <a:extLst>
            <a:ext uri="{FF2B5EF4-FFF2-40B4-BE49-F238E27FC236}">
              <a16:creationId xmlns:a16="http://schemas.microsoft.com/office/drawing/2014/main" id="{7CF71DCD-A158-459F-A55C-16693744D20A}"/>
            </a:ext>
          </a:extLst>
        </xdr:cNvPr>
        <xdr:cNvSpPr/>
      </xdr:nvSpPr>
      <xdr:spPr>
        <a:xfrm>
          <a:off x="19157950" y="17985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91439</xdr:rowOff>
    </xdr:to>
    <xdr:cxnSp macro="">
      <xdr:nvCxnSpPr>
        <xdr:cNvPr id="769" name="直線コネクタ 768">
          <a:extLst>
            <a:ext uri="{FF2B5EF4-FFF2-40B4-BE49-F238E27FC236}">
              <a16:creationId xmlns:a16="http://schemas.microsoft.com/office/drawing/2014/main" id="{868085C5-898A-4D63-B4DE-FE008B635D1C}"/>
            </a:ext>
          </a:extLst>
        </xdr:cNvPr>
        <xdr:cNvCxnSpPr/>
      </xdr:nvCxnSpPr>
      <xdr:spPr>
        <a:xfrm>
          <a:off x="19202400" y="180365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770" name="楕円 769">
          <a:extLst>
            <a:ext uri="{FF2B5EF4-FFF2-40B4-BE49-F238E27FC236}">
              <a16:creationId xmlns:a16="http://schemas.microsoft.com/office/drawing/2014/main" id="{EAF8AAB3-8BC7-4DAB-A206-90966F4F05DE}"/>
            </a:ext>
          </a:extLst>
        </xdr:cNvPr>
        <xdr:cNvSpPr/>
      </xdr:nvSpPr>
      <xdr:spPr>
        <a:xfrm>
          <a:off x="1834515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91439</xdr:rowOff>
    </xdr:to>
    <xdr:cxnSp macro="">
      <xdr:nvCxnSpPr>
        <xdr:cNvPr id="771" name="直線コネクタ 770">
          <a:extLst>
            <a:ext uri="{FF2B5EF4-FFF2-40B4-BE49-F238E27FC236}">
              <a16:creationId xmlns:a16="http://schemas.microsoft.com/office/drawing/2014/main" id="{A01CFE1A-C237-4F30-9C7A-C4469B6671A1}"/>
            </a:ext>
          </a:extLst>
        </xdr:cNvPr>
        <xdr:cNvCxnSpPr/>
      </xdr:nvCxnSpPr>
      <xdr:spPr>
        <a:xfrm>
          <a:off x="18395950" y="180365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44450</xdr:rowOff>
    </xdr:from>
    <xdr:to>
      <xdr:col>102</xdr:col>
      <xdr:colOff>165100</xdr:colOff>
      <xdr:row>108</xdr:row>
      <xdr:rowOff>146050</xdr:rowOff>
    </xdr:to>
    <xdr:sp macro="" textlink="">
      <xdr:nvSpPr>
        <xdr:cNvPr id="772" name="楕円 771">
          <a:extLst>
            <a:ext uri="{FF2B5EF4-FFF2-40B4-BE49-F238E27FC236}">
              <a16:creationId xmlns:a16="http://schemas.microsoft.com/office/drawing/2014/main" id="{4D4087FE-4460-4B32-91BF-0BA63F128855}"/>
            </a:ext>
          </a:extLst>
        </xdr:cNvPr>
        <xdr:cNvSpPr/>
      </xdr:nvSpPr>
      <xdr:spPr>
        <a:xfrm>
          <a:off x="175514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91439</xdr:rowOff>
    </xdr:from>
    <xdr:to>
      <xdr:col>107</xdr:col>
      <xdr:colOff>50800</xdr:colOff>
      <xdr:row>108</xdr:row>
      <xdr:rowOff>95250</xdr:rowOff>
    </xdr:to>
    <xdr:cxnSp macro="">
      <xdr:nvCxnSpPr>
        <xdr:cNvPr id="773" name="直線コネクタ 772">
          <a:extLst>
            <a:ext uri="{FF2B5EF4-FFF2-40B4-BE49-F238E27FC236}">
              <a16:creationId xmlns:a16="http://schemas.microsoft.com/office/drawing/2014/main" id="{51EB2190-E972-41CB-AC00-897CCDC53E92}"/>
            </a:ext>
          </a:extLst>
        </xdr:cNvPr>
        <xdr:cNvCxnSpPr/>
      </xdr:nvCxnSpPr>
      <xdr:spPr>
        <a:xfrm flipV="1">
          <a:off x="17602200" y="1803653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74" name="n_1aveValue【公民館】&#10;一人当たり面積">
          <a:extLst>
            <a:ext uri="{FF2B5EF4-FFF2-40B4-BE49-F238E27FC236}">
              <a16:creationId xmlns:a16="http://schemas.microsoft.com/office/drawing/2014/main" id="{D584C1A2-8B89-4085-A552-05608337FD20}"/>
            </a:ext>
          </a:extLst>
        </xdr:cNvPr>
        <xdr:cNvSpPr txBox="1"/>
      </xdr:nvSpPr>
      <xdr:spPr>
        <a:xfrm>
          <a:off x="189802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75" name="n_2aveValue【公民館】&#10;一人当たり面積">
          <a:extLst>
            <a:ext uri="{FF2B5EF4-FFF2-40B4-BE49-F238E27FC236}">
              <a16:creationId xmlns:a16="http://schemas.microsoft.com/office/drawing/2014/main" id="{EE1C6971-8E7E-4523-A9A0-CE70928B69E3}"/>
            </a:ext>
          </a:extLst>
        </xdr:cNvPr>
        <xdr:cNvSpPr txBox="1"/>
      </xdr:nvSpPr>
      <xdr:spPr>
        <a:xfrm>
          <a:off x="181801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76" name="n_3aveValue【公民館】&#10;一人当たり面積">
          <a:extLst>
            <a:ext uri="{FF2B5EF4-FFF2-40B4-BE49-F238E27FC236}">
              <a16:creationId xmlns:a16="http://schemas.microsoft.com/office/drawing/2014/main" id="{6F7DBEFF-9662-4D4C-9D0F-73016FB4C684}"/>
            </a:ext>
          </a:extLst>
        </xdr:cNvPr>
        <xdr:cNvSpPr txBox="1"/>
      </xdr:nvSpPr>
      <xdr:spPr>
        <a:xfrm>
          <a:off x="1738637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777" name="n_1mainValue【公民館】&#10;一人当たり面積">
          <a:extLst>
            <a:ext uri="{FF2B5EF4-FFF2-40B4-BE49-F238E27FC236}">
              <a16:creationId xmlns:a16="http://schemas.microsoft.com/office/drawing/2014/main" id="{62D10D58-5C92-4AA6-B3D1-2F8A19213D54}"/>
            </a:ext>
          </a:extLst>
        </xdr:cNvPr>
        <xdr:cNvSpPr txBox="1"/>
      </xdr:nvSpPr>
      <xdr:spPr>
        <a:xfrm>
          <a:off x="189802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778" name="n_2mainValue【公民館】&#10;一人当たり面積">
          <a:extLst>
            <a:ext uri="{FF2B5EF4-FFF2-40B4-BE49-F238E27FC236}">
              <a16:creationId xmlns:a16="http://schemas.microsoft.com/office/drawing/2014/main" id="{CBADD175-805F-4CAE-90F5-EA1437524CF8}"/>
            </a:ext>
          </a:extLst>
        </xdr:cNvPr>
        <xdr:cNvSpPr txBox="1"/>
      </xdr:nvSpPr>
      <xdr:spPr>
        <a:xfrm>
          <a:off x="181801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137177</xdr:rowOff>
    </xdr:from>
    <xdr:ext cx="469744" cy="259045"/>
    <xdr:sp macro="" textlink="">
      <xdr:nvSpPr>
        <xdr:cNvPr id="779" name="n_3mainValue【公民館】&#10;一人当たり面積">
          <a:extLst>
            <a:ext uri="{FF2B5EF4-FFF2-40B4-BE49-F238E27FC236}">
              <a16:creationId xmlns:a16="http://schemas.microsoft.com/office/drawing/2014/main" id="{46D1FEAD-7675-4778-94D9-66066A4C2752}"/>
            </a:ext>
          </a:extLst>
        </xdr:cNvPr>
        <xdr:cNvSpPr txBox="1"/>
      </xdr:nvSpPr>
      <xdr:spPr>
        <a:xfrm>
          <a:off x="1738637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959FAD9D-51DB-44DB-B738-8C8F4A1117D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88A0574B-F77A-4DFF-A01A-95BB43971FE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268C1227-F862-4AE6-A8C1-8E4A4F7CA66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道路については、久世荒内・寺田塚本地区土地区画整理事業の完了に伴い、減価償却率が減少しています。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また、公営住宅については、公営住宅等更新計画の無い施設があるため、減価償却率を上昇させる要因となっています。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E63840-D942-4003-AAF4-FE9C6D6ACF7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F826E4-CAE2-43B7-9E91-F86367CDA51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29EA0A-E5B4-4342-B65B-AF3397379BE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60B69B-FE4C-48CF-8BB6-6B26888B218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F382F3-6664-450A-A0D4-0CB5068CA2D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C0C711-2240-4176-BB10-9B173AD8B3A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EB5BE3-21CE-417A-B67B-EF49B499E6F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4A0CE9-555D-4A9D-8665-4B74AECD456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FEAE3A-BCE7-4A6E-AABD-117AE1BF3F5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706929-5BE0-4267-B13A-D66BC38CDEAB}"/>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4CD7BB-0005-49FD-A19F-46CC7B8738D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E7C8B6-87FC-4227-A3E9-AAC34444A055}"/>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317B3A-A0BD-457E-9D04-C45E23D2CA2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1A0593-58A3-4E27-A557-614D9B456078}"/>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DB7678-3522-444E-BFA1-DAD6018DF4E1}"/>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76CAE7-85BC-4EE4-848B-44DDE8363C3E}"/>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52266C-65EF-4CA1-ABB3-574E3AFC6BB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0A9F30-AAC7-4354-9A1C-444A5C19133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4DFF98-7469-4528-BA56-2583CEECBD1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010ADB-3E7C-40C0-BC10-4EC019B396B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330349C-40F3-4762-831A-71F9604B1094}"/>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A961CA-3D85-4F92-A345-6527B8BBC34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9ABF95-57E8-40F6-B50F-60B49C04348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8E6DAE-825B-43DB-9AC7-158596118BB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F353C0-6A86-4B9A-B9B3-08B0C5992A8A}"/>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87F8F5-DE54-4716-9481-F852C139CBDB}"/>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9A0679-F153-4FD1-B249-2863491D451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6DB3D9-DA60-495E-9F18-8327773889D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CF5FEC-0034-4BD4-8335-981D45B2324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C80060-F9F5-4933-A4C2-11F25512819E}"/>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56104BB-5BCB-4D84-BA69-7736B67931D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9D8B519-9630-41BC-BCD9-A5CC049F9571}"/>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C79542-424B-4349-959B-3C82ACBBD44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A6C21CC-27F5-4968-9E15-8FC1E6F2D28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01A1AF8-ED5A-48D2-8D3C-872DDDBF95A7}"/>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16D2DD5-5697-479F-9B1C-ACA14B7479BE}"/>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443257A-7801-4D38-A13C-FFE5AB34A41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A01E16F-F372-4A4A-8E0B-3DA1BE25459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59E21D0-CDDE-47E7-BFBD-C29AB0154D6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2CDC4C8-52B5-439C-B3E2-7C8D9F8A6EA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C8E119D-B01C-4E08-A55C-02655EC6176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89768C8-26C6-4965-BEE5-61DB51188926}"/>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56E8F20-154F-46ED-BD57-3EA39D7A674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D023CBA4-57CF-43EF-9EE2-42E91350BDF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61602C7-6199-4393-BD9E-26D31133460F}"/>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9D1C07D-F162-4E96-9B16-4ACCE7ACDF76}"/>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710F6AD-74DA-4A1C-976A-4EC39F0FBBD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40BC505-097E-46D0-BE95-E31D28B3E9A7}"/>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9317A4E-12CF-4966-855C-4269A6D4EF3E}"/>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1597E9D-C8C9-49BC-A10C-7537FAA3D1E4}"/>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F035223-C504-4569-A748-F1364A3A6E44}"/>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C17BD43-300D-4C68-917E-5E602D9D0420}"/>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7BEF89F-01C1-440F-95E0-124010EBBB6E}"/>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C529D2B-68CE-4776-9898-267264BAC741}"/>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2887B41-D42B-444F-BEB2-BBF451D84D6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98BEFAC3-8B86-4E33-A14E-01BAC40C0C34}"/>
            </a:ext>
          </a:extLst>
        </xdr:cNvPr>
        <xdr:cNvCxnSpPr/>
      </xdr:nvCxnSpPr>
      <xdr:spPr>
        <a:xfrm flipV="1">
          <a:off x="4177665" y="5650230"/>
          <a:ext cx="0" cy="138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CBEDFE3D-3B55-4128-AA9B-40BACC905F20}"/>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A62BD0B-9C1B-44CD-9834-D732E466727F}"/>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368AD4A7-6B34-416A-98D3-A70A918738D0}"/>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AC311B1A-8F3D-41F1-BAD9-ECBCA0944D2A}"/>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a:extLst>
            <a:ext uri="{FF2B5EF4-FFF2-40B4-BE49-F238E27FC236}">
              <a16:creationId xmlns:a16="http://schemas.microsoft.com/office/drawing/2014/main" id="{E738F077-E37A-4633-84D7-BCF36F1FEB96}"/>
            </a:ext>
          </a:extLst>
        </xdr:cNvPr>
        <xdr:cNvSpPr txBox="1"/>
      </xdr:nvSpPr>
      <xdr:spPr>
        <a:xfrm>
          <a:off x="4216400" y="613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B3A3563D-234D-4C7C-A0D1-C85910FB3E42}"/>
            </a:ext>
          </a:extLst>
        </xdr:cNvPr>
        <xdr:cNvSpPr/>
      </xdr:nvSpPr>
      <xdr:spPr>
        <a:xfrm>
          <a:off x="41275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A7426462-1413-4869-BE7D-FCC46F26A0C7}"/>
            </a:ext>
          </a:extLst>
        </xdr:cNvPr>
        <xdr:cNvSpPr/>
      </xdr:nvSpPr>
      <xdr:spPr>
        <a:xfrm>
          <a:off x="3384550" y="629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6CC00373-3DA5-4D62-86DD-00361417F40E}"/>
            </a:ext>
          </a:extLst>
        </xdr:cNvPr>
        <xdr:cNvSpPr/>
      </xdr:nvSpPr>
      <xdr:spPr>
        <a:xfrm>
          <a:off x="257175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759102B2-4E97-40FF-B32B-F64E5CE61DD7}"/>
            </a:ext>
          </a:extLst>
        </xdr:cNvPr>
        <xdr:cNvSpPr/>
      </xdr:nvSpPr>
      <xdr:spPr>
        <a:xfrm>
          <a:off x="177800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2548023-D826-4A79-99AF-563FC74EB2D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BA66604-A9EC-4317-B4E5-B3CBAD9366C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04DC81-7E95-4D3E-877C-651ABBCD1BA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1A6ABC-89BC-49BF-97F3-6FFD3550D3E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946F6F-343A-47D6-934A-97D898E4492A}"/>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9072</xdr:rowOff>
    </xdr:from>
    <xdr:to>
      <xdr:col>24</xdr:col>
      <xdr:colOff>114300</xdr:colOff>
      <xdr:row>42</xdr:row>
      <xdr:rowOff>110672</xdr:rowOff>
    </xdr:to>
    <xdr:sp macro="" textlink="">
      <xdr:nvSpPr>
        <xdr:cNvPr id="72" name="楕円 71">
          <a:extLst>
            <a:ext uri="{FF2B5EF4-FFF2-40B4-BE49-F238E27FC236}">
              <a16:creationId xmlns:a16="http://schemas.microsoft.com/office/drawing/2014/main" id="{538E01CA-04D7-4241-9CDF-95D44D1F3999}"/>
            </a:ext>
          </a:extLst>
        </xdr:cNvPr>
        <xdr:cNvSpPr/>
      </xdr:nvSpPr>
      <xdr:spPr>
        <a:xfrm>
          <a:off x="4127500" y="69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95449</xdr:rowOff>
    </xdr:from>
    <xdr:ext cx="340478" cy="259045"/>
    <xdr:sp macro="" textlink="">
      <xdr:nvSpPr>
        <xdr:cNvPr id="73" name="【図書館】&#10;有形固定資産減価償却率該当値テキスト">
          <a:extLst>
            <a:ext uri="{FF2B5EF4-FFF2-40B4-BE49-F238E27FC236}">
              <a16:creationId xmlns:a16="http://schemas.microsoft.com/office/drawing/2014/main" id="{61912B74-B124-4B9D-9FA7-98F2C092EFBB}"/>
            </a:ext>
          </a:extLst>
        </xdr:cNvPr>
        <xdr:cNvSpPr txBox="1"/>
      </xdr:nvSpPr>
      <xdr:spPr>
        <a:xfrm>
          <a:off x="4216400" y="6870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a:extLst>
            <a:ext uri="{FF2B5EF4-FFF2-40B4-BE49-F238E27FC236}">
              <a16:creationId xmlns:a16="http://schemas.microsoft.com/office/drawing/2014/main" id="{C824E706-41F2-4E63-BAC0-20646C77ADB1}"/>
            </a:ext>
          </a:extLst>
        </xdr:cNvPr>
        <xdr:cNvSpPr/>
      </xdr:nvSpPr>
      <xdr:spPr>
        <a:xfrm>
          <a:off x="3384550" y="6982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59872</xdr:rowOff>
    </xdr:from>
    <xdr:to>
      <xdr:col>24</xdr:col>
      <xdr:colOff>63500</xdr:colOff>
      <xdr:row>42</xdr:row>
      <xdr:rowOff>92528</xdr:rowOff>
    </xdr:to>
    <xdr:cxnSp macro="">
      <xdr:nvCxnSpPr>
        <xdr:cNvPr id="75" name="直線コネクタ 74">
          <a:extLst>
            <a:ext uri="{FF2B5EF4-FFF2-40B4-BE49-F238E27FC236}">
              <a16:creationId xmlns:a16="http://schemas.microsoft.com/office/drawing/2014/main" id="{B901AB8C-B143-4057-B12B-F9F0B29B92A1}"/>
            </a:ext>
          </a:extLst>
        </xdr:cNvPr>
        <xdr:cNvCxnSpPr/>
      </xdr:nvCxnSpPr>
      <xdr:spPr>
        <a:xfrm flipV="1">
          <a:off x="3429000" y="7000422"/>
          <a:ext cx="7493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a:extLst>
            <a:ext uri="{FF2B5EF4-FFF2-40B4-BE49-F238E27FC236}">
              <a16:creationId xmlns:a16="http://schemas.microsoft.com/office/drawing/2014/main" id="{1CCC6D1D-01B2-4E76-9D00-1C5ADAEC3128}"/>
            </a:ext>
          </a:extLst>
        </xdr:cNvPr>
        <xdr:cNvSpPr/>
      </xdr:nvSpPr>
      <xdr:spPr>
        <a:xfrm>
          <a:off x="2571750" y="62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42</xdr:row>
      <xdr:rowOff>92528</xdr:rowOff>
    </xdr:to>
    <xdr:cxnSp macro="">
      <xdr:nvCxnSpPr>
        <xdr:cNvPr id="77" name="直線コネクタ 76">
          <a:extLst>
            <a:ext uri="{FF2B5EF4-FFF2-40B4-BE49-F238E27FC236}">
              <a16:creationId xmlns:a16="http://schemas.microsoft.com/office/drawing/2014/main" id="{DDC73962-2356-4569-93B2-51C685951E9C}"/>
            </a:ext>
          </a:extLst>
        </xdr:cNvPr>
        <xdr:cNvCxnSpPr/>
      </xdr:nvCxnSpPr>
      <xdr:spPr>
        <a:xfrm>
          <a:off x="2622550" y="6340022"/>
          <a:ext cx="806450" cy="69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78" name="楕円 77">
          <a:extLst>
            <a:ext uri="{FF2B5EF4-FFF2-40B4-BE49-F238E27FC236}">
              <a16:creationId xmlns:a16="http://schemas.microsoft.com/office/drawing/2014/main" id="{F803740F-0164-46A6-9B17-11E6AF9A363D}"/>
            </a:ext>
          </a:extLst>
        </xdr:cNvPr>
        <xdr:cNvSpPr/>
      </xdr:nvSpPr>
      <xdr:spPr>
        <a:xfrm>
          <a:off x="1778000" y="63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79" name="直線コネクタ 78">
          <a:extLst>
            <a:ext uri="{FF2B5EF4-FFF2-40B4-BE49-F238E27FC236}">
              <a16:creationId xmlns:a16="http://schemas.microsoft.com/office/drawing/2014/main" id="{7713B101-AF9A-457D-895C-CE1B5BB685E8}"/>
            </a:ext>
          </a:extLst>
        </xdr:cNvPr>
        <xdr:cNvCxnSpPr/>
      </xdr:nvCxnSpPr>
      <xdr:spPr>
        <a:xfrm flipV="1">
          <a:off x="1828800" y="6340022"/>
          <a:ext cx="7937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0" name="n_1aveValue【図書館】&#10;有形固定資産減価償却率">
          <a:extLst>
            <a:ext uri="{FF2B5EF4-FFF2-40B4-BE49-F238E27FC236}">
              <a16:creationId xmlns:a16="http://schemas.microsoft.com/office/drawing/2014/main" id="{DDAC7CB0-CCDF-422A-95B0-EC2E5EC23A7D}"/>
            </a:ext>
          </a:extLst>
        </xdr:cNvPr>
        <xdr:cNvSpPr txBox="1"/>
      </xdr:nvSpPr>
      <xdr:spPr>
        <a:xfrm>
          <a:off x="32391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a:extLst>
            <a:ext uri="{FF2B5EF4-FFF2-40B4-BE49-F238E27FC236}">
              <a16:creationId xmlns:a16="http://schemas.microsoft.com/office/drawing/2014/main" id="{795627A2-DEF8-497F-93B6-CD1E657AA8AD}"/>
            </a:ext>
          </a:extLst>
        </xdr:cNvPr>
        <xdr:cNvSpPr txBox="1"/>
      </xdr:nvSpPr>
      <xdr:spPr>
        <a:xfrm>
          <a:off x="2439044" y="605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a:extLst>
            <a:ext uri="{FF2B5EF4-FFF2-40B4-BE49-F238E27FC236}">
              <a16:creationId xmlns:a16="http://schemas.microsoft.com/office/drawing/2014/main" id="{95D2B7BF-F9F4-4202-A5BD-84930552E618}"/>
            </a:ext>
          </a:extLst>
        </xdr:cNvPr>
        <xdr:cNvSpPr txBox="1"/>
      </xdr:nvSpPr>
      <xdr:spPr>
        <a:xfrm>
          <a:off x="164529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83" name="n_1mainValue【図書館】&#10;有形固定資産減価償却率">
          <a:extLst>
            <a:ext uri="{FF2B5EF4-FFF2-40B4-BE49-F238E27FC236}">
              <a16:creationId xmlns:a16="http://schemas.microsoft.com/office/drawing/2014/main" id="{014A72B4-84C8-4025-AF92-87B8B2A1DD4A}"/>
            </a:ext>
          </a:extLst>
        </xdr:cNvPr>
        <xdr:cNvSpPr txBox="1"/>
      </xdr:nvSpPr>
      <xdr:spPr>
        <a:xfrm>
          <a:off x="3258761" y="7075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4" name="n_2mainValue【図書館】&#10;有形固定資産減価償却率">
          <a:extLst>
            <a:ext uri="{FF2B5EF4-FFF2-40B4-BE49-F238E27FC236}">
              <a16:creationId xmlns:a16="http://schemas.microsoft.com/office/drawing/2014/main" id="{0CF21A8A-0EBD-4A4F-9F2B-A9612D21B3A2}"/>
            </a:ext>
          </a:extLst>
        </xdr:cNvPr>
        <xdr:cNvSpPr txBox="1"/>
      </xdr:nvSpPr>
      <xdr:spPr>
        <a:xfrm>
          <a:off x="2439044" y="638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85" name="n_3mainValue【図書館】&#10;有形固定資産減価償却率">
          <a:extLst>
            <a:ext uri="{FF2B5EF4-FFF2-40B4-BE49-F238E27FC236}">
              <a16:creationId xmlns:a16="http://schemas.microsoft.com/office/drawing/2014/main" id="{A3A37BDC-D926-44FF-9D12-48DC4A4D4F03}"/>
            </a:ext>
          </a:extLst>
        </xdr:cNvPr>
        <xdr:cNvSpPr txBox="1"/>
      </xdr:nvSpPr>
      <xdr:spPr>
        <a:xfrm>
          <a:off x="1645294" y="641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F89E346-7991-49C8-B324-6B093D3B1791}"/>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CB36693-3C0D-4CCF-9710-766AA10EA85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AA275B7-8DEC-455E-A333-AB0ED137F8B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17317E3-8D22-4EA7-862B-FF5D0CEA86A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6CD5F67-DCAB-4764-BD29-7D7B6A9E15A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CA16A89-7C51-4459-9523-54B0DF656E5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57EFE04-7F7B-40B3-ADF7-EFBCD0294FC8}"/>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541E240-6402-485D-A3EB-85A33702FFD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8E4955D0-9338-4C0D-B5A4-017202B56F0B}"/>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1D4D9FF-A78D-47CD-A002-7133B7DEBD92}"/>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76D45E6C-828A-40CF-87FF-A8E20CF3D5A2}"/>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D422F222-A723-4B86-A706-3E33042A1A6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4041FF4-C1B5-459A-8F99-B8600D90E6D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C2EE6FB-A06A-4A40-9B3D-476B667E4A52}"/>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421AB98D-7C64-4D46-8A5B-1558156DA422}"/>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C5E7E687-0599-4AB5-9750-12A49D612CD3}"/>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DCF560A-7A6D-47EC-A8D5-0E77467A8797}"/>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504F120A-EE6A-4AEC-BFDD-62E36A86B91D}"/>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D645A8D-6CA3-4C8E-92F9-1227A12E1CD8}"/>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6A99E40B-8676-4E25-87CE-7C1719019D2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01863B4-762D-47AC-9329-C4D655860D2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97FB4D7-54C3-4449-94FC-5F19F65F7EB7}"/>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D28F600C-F113-47F4-8D1F-EAC2D3462B5E}"/>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7551CE50-A764-422A-8D4E-411BF7E9D291}"/>
            </a:ext>
          </a:extLst>
        </xdr:cNvPr>
        <xdr:cNvCxnSpPr/>
      </xdr:nvCxnSpPr>
      <xdr:spPr>
        <a:xfrm flipV="1">
          <a:off x="9429115" y="56578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F2CC93E8-69D9-492F-A2CD-866D8AB02615}"/>
            </a:ext>
          </a:extLst>
        </xdr:cNvPr>
        <xdr:cNvSpPr txBox="1"/>
      </xdr:nvSpPr>
      <xdr:spPr>
        <a:xfrm>
          <a:off x="946785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3CA1548C-69AB-4939-8C5C-99035A47BA96}"/>
            </a:ext>
          </a:extLst>
        </xdr:cNvPr>
        <xdr:cNvCxnSpPr/>
      </xdr:nvCxnSpPr>
      <xdr:spPr>
        <a:xfrm>
          <a:off x="9359900" y="695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E8DBA403-2B27-4676-9394-D25B3C70727B}"/>
            </a:ext>
          </a:extLst>
        </xdr:cNvPr>
        <xdr:cNvSpPr txBox="1"/>
      </xdr:nvSpPr>
      <xdr:spPr>
        <a:xfrm>
          <a:off x="9467850"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E5495C34-AF06-4730-8FF8-130307147CF8}"/>
            </a:ext>
          </a:extLst>
        </xdr:cNvPr>
        <xdr:cNvCxnSpPr/>
      </xdr:nvCxnSpPr>
      <xdr:spPr>
        <a:xfrm>
          <a:off x="9359900" y="565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1FEC53B8-8197-4B44-8907-3C2F0A9C047B}"/>
            </a:ext>
          </a:extLst>
        </xdr:cNvPr>
        <xdr:cNvSpPr txBox="1"/>
      </xdr:nvSpPr>
      <xdr:spPr>
        <a:xfrm>
          <a:off x="946785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97E4966-B60C-4C78-826B-ABAD2F37B7CA}"/>
            </a:ext>
          </a:extLst>
        </xdr:cNvPr>
        <xdr:cNvSpPr/>
      </xdr:nvSpPr>
      <xdr:spPr>
        <a:xfrm>
          <a:off x="9398000" y="6445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7F4D2260-255C-47BC-8535-5A1817A17174}"/>
            </a:ext>
          </a:extLst>
        </xdr:cNvPr>
        <xdr:cNvSpPr/>
      </xdr:nvSpPr>
      <xdr:spPr>
        <a:xfrm>
          <a:off x="8636000" y="6432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C4E4D279-0ABE-4FA9-8B72-E6069526281C}"/>
            </a:ext>
          </a:extLst>
        </xdr:cNvPr>
        <xdr:cNvSpPr/>
      </xdr:nvSpPr>
      <xdr:spPr>
        <a:xfrm>
          <a:off x="7842250"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F707DC7D-83BB-4037-81EC-61AE9FFBDE68}"/>
            </a:ext>
          </a:extLst>
        </xdr:cNvPr>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192FBA9-A9B3-42BD-91E6-31993724EAEA}"/>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954DE83-DC44-4861-864A-A079FD0F6D3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CA5ACF2-25DB-4C72-955D-DCBA82A2982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E6F6737-5008-4FCC-BE04-FAF811AE4A5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2BC6206-7C49-4F1C-9656-6DFB6F7413F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4" name="楕円 123">
          <a:extLst>
            <a:ext uri="{FF2B5EF4-FFF2-40B4-BE49-F238E27FC236}">
              <a16:creationId xmlns:a16="http://schemas.microsoft.com/office/drawing/2014/main" id="{65DAFD66-A64B-4226-A67E-2FF4996F24AD}"/>
            </a:ext>
          </a:extLst>
        </xdr:cNvPr>
        <xdr:cNvSpPr/>
      </xdr:nvSpPr>
      <xdr:spPr>
        <a:xfrm>
          <a:off x="9398000" y="6661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5" name="【図書館】&#10;一人当たり面積該当値テキスト">
          <a:extLst>
            <a:ext uri="{FF2B5EF4-FFF2-40B4-BE49-F238E27FC236}">
              <a16:creationId xmlns:a16="http://schemas.microsoft.com/office/drawing/2014/main" id="{5F1A7CE1-8262-420A-A8B4-E3856B496A44}"/>
            </a:ext>
          </a:extLst>
        </xdr:cNvPr>
        <xdr:cNvSpPr txBox="1"/>
      </xdr:nvSpPr>
      <xdr:spPr>
        <a:xfrm>
          <a:off x="946785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6" name="楕円 125">
          <a:extLst>
            <a:ext uri="{FF2B5EF4-FFF2-40B4-BE49-F238E27FC236}">
              <a16:creationId xmlns:a16="http://schemas.microsoft.com/office/drawing/2014/main" id="{6B4C921A-38D1-449B-BED5-D1D81AC741D4}"/>
            </a:ext>
          </a:extLst>
        </xdr:cNvPr>
        <xdr:cNvSpPr/>
      </xdr:nvSpPr>
      <xdr:spPr>
        <a:xfrm>
          <a:off x="86360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27" name="直線コネクタ 126">
          <a:extLst>
            <a:ext uri="{FF2B5EF4-FFF2-40B4-BE49-F238E27FC236}">
              <a16:creationId xmlns:a16="http://schemas.microsoft.com/office/drawing/2014/main" id="{E740CDE4-56F6-4301-904F-4EA20AE0F1F7}"/>
            </a:ext>
          </a:extLst>
        </xdr:cNvPr>
        <xdr:cNvCxnSpPr/>
      </xdr:nvCxnSpPr>
      <xdr:spPr>
        <a:xfrm>
          <a:off x="8686800" y="6711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8" name="楕円 127">
          <a:extLst>
            <a:ext uri="{FF2B5EF4-FFF2-40B4-BE49-F238E27FC236}">
              <a16:creationId xmlns:a16="http://schemas.microsoft.com/office/drawing/2014/main" id="{416D678E-4BB5-415D-883F-0F3E6A5D64FE}"/>
            </a:ext>
          </a:extLst>
        </xdr:cNvPr>
        <xdr:cNvSpPr/>
      </xdr:nvSpPr>
      <xdr:spPr>
        <a:xfrm>
          <a:off x="7842250" y="6673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114300</xdr:rowOff>
    </xdr:to>
    <xdr:cxnSp macro="">
      <xdr:nvCxnSpPr>
        <xdr:cNvPr id="129" name="直線コネクタ 128">
          <a:extLst>
            <a:ext uri="{FF2B5EF4-FFF2-40B4-BE49-F238E27FC236}">
              <a16:creationId xmlns:a16="http://schemas.microsoft.com/office/drawing/2014/main" id="{36D81304-73FF-4274-B6A4-84A477044968}"/>
            </a:ext>
          </a:extLst>
        </xdr:cNvPr>
        <xdr:cNvCxnSpPr/>
      </xdr:nvCxnSpPr>
      <xdr:spPr>
        <a:xfrm flipV="1">
          <a:off x="7886700" y="671195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0" name="楕円 129">
          <a:extLst>
            <a:ext uri="{FF2B5EF4-FFF2-40B4-BE49-F238E27FC236}">
              <a16:creationId xmlns:a16="http://schemas.microsoft.com/office/drawing/2014/main" id="{112CF6B8-6466-417C-BBDD-2C0FD0C15944}"/>
            </a:ext>
          </a:extLst>
        </xdr:cNvPr>
        <xdr:cNvSpPr/>
      </xdr:nvSpPr>
      <xdr:spPr>
        <a:xfrm>
          <a:off x="702945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1" name="直線コネクタ 130">
          <a:extLst>
            <a:ext uri="{FF2B5EF4-FFF2-40B4-BE49-F238E27FC236}">
              <a16:creationId xmlns:a16="http://schemas.microsoft.com/office/drawing/2014/main" id="{601A8972-65D9-47A5-A6C5-EB1BD0574E3D}"/>
            </a:ext>
          </a:extLst>
        </xdr:cNvPr>
        <xdr:cNvCxnSpPr/>
      </xdr:nvCxnSpPr>
      <xdr:spPr>
        <a:xfrm>
          <a:off x="7080250" y="6724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9F1E117D-157D-4630-A742-A6E97F325D37}"/>
            </a:ext>
          </a:extLst>
        </xdr:cNvPr>
        <xdr:cNvSpPr txBox="1"/>
      </xdr:nvSpPr>
      <xdr:spPr>
        <a:xfrm>
          <a:off x="845827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a:extLst>
            <a:ext uri="{FF2B5EF4-FFF2-40B4-BE49-F238E27FC236}">
              <a16:creationId xmlns:a16="http://schemas.microsoft.com/office/drawing/2014/main" id="{BA45ABD3-5D29-48FD-8C4C-B51EB90AABA7}"/>
            </a:ext>
          </a:extLst>
        </xdr:cNvPr>
        <xdr:cNvSpPr txBox="1"/>
      </xdr:nvSpPr>
      <xdr:spPr>
        <a:xfrm>
          <a:off x="76772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a:extLst>
            <a:ext uri="{FF2B5EF4-FFF2-40B4-BE49-F238E27FC236}">
              <a16:creationId xmlns:a16="http://schemas.microsoft.com/office/drawing/2014/main" id="{0DB8B647-AF66-4721-86EC-A44EE930FE8B}"/>
            </a:ext>
          </a:extLst>
        </xdr:cNvPr>
        <xdr:cNvSpPr txBox="1"/>
      </xdr:nvSpPr>
      <xdr:spPr>
        <a:xfrm>
          <a:off x="6864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35" name="n_1mainValue【図書館】&#10;一人当たり面積">
          <a:extLst>
            <a:ext uri="{FF2B5EF4-FFF2-40B4-BE49-F238E27FC236}">
              <a16:creationId xmlns:a16="http://schemas.microsoft.com/office/drawing/2014/main" id="{256F33AE-45C1-41FC-A284-2383406B9270}"/>
            </a:ext>
          </a:extLst>
        </xdr:cNvPr>
        <xdr:cNvSpPr txBox="1"/>
      </xdr:nvSpPr>
      <xdr:spPr>
        <a:xfrm>
          <a:off x="8458277"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6" name="n_2mainValue【図書館】&#10;一人当たり面積">
          <a:extLst>
            <a:ext uri="{FF2B5EF4-FFF2-40B4-BE49-F238E27FC236}">
              <a16:creationId xmlns:a16="http://schemas.microsoft.com/office/drawing/2014/main" id="{F616A462-2E4C-472D-A54C-7F2202AD3E2A}"/>
            </a:ext>
          </a:extLst>
        </xdr:cNvPr>
        <xdr:cNvSpPr txBox="1"/>
      </xdr:nvSpPr>
      <xdr:spPr>
        <a:xfrm>
          <a:off x="76772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37" name="n_3mainValue【図書館】&#10;一人当たり面積">
          <a:extLst>
            <a:ext uri="{FF2B5EF4-FFF2-40B4-BE49-F238E27FC236}">
              <a16:creationId xmlns:a16="http://schemas.microsoft.com/office/drawing/2014/main" id="{054861B8-8F69-4EEF-82AE-156535182217}"/>
            </a:ext>
          </a:extLst>
        </xdr:cNvPr>
        <xdr:cNvSpPr txBox="1"/>
      </xdr:nvSpPr>
      <xdr:spPr>
        <a:xfrm>
          <a:off x="6864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97042D1-8F1A-4655-9803-9811AB94C04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4C6AA0A3-83B0-407C-A982-76B0669C418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15AC066F-ADA6-46ED-A422-531E522D29E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28CBB4E0-C8A1-4637-A15A-9F5B3C4C140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8B6877D6-8421-458F-A6B7-2CDEC7318F7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A227498D-AD20-4D9F-AA04-6326716109F2}"/>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9F06C2A-A7C3-47DE-B1B1-41DC630BBE5A}"/>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CB73B64-962D-49F1-B49D-C46C2045DF2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7E7D7419-524B-45F5-96A8-9BE662BBA6A6}"/>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29EBE8F-351D-4DE4-9C4A-3D8BC06773D9}"/>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C89E476B-C87D-447C-9578-A621ED57A52B}"/>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784345C1-4B76-4EEB-800F-8115EA275FC9}"/>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D23BC05B-62BC-43E2-AA64-B9C3F8D11FDE}"/>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DFBDAE72-F318-453B-A3C8-109A6ED2E046}"/>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47EF47E2-9772-45DC-9485-46BE9DDD47B7}"/>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466EC4A2-327B-4854-A85D-A4FF2104E65C}"/>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6B3F9CD5-3E95-484F-968C-347A1C6EE8A7}"/>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84922184-2075-4BED-87EA-E0A140DD8BDA}"/>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15BEDBF3-7FF1-4EDA-A80D-4796C7103C12}"/>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332ECD80-CEC4-4B8C-A2F6-C817075CA572}"/>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D709772C-5C44-4C67-A4CE-1390E133B92F}"/>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4AB6E9D5-E591-4C2F-AE37-99654174C52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2A6358C0-5D31-4C73-BFC2-91056BF47864}"/>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6253C6B3-4744-4977-984C-F08680CC198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8DFA5455-14D5-44E0-A1B4-CB9B968D3B12}"/>
            </a:ext>
          </a:extLst>
        </xdr:cNvPr>
        <xdr:cNvCxnSpPr/>
      </xdr:nvCxnSpPr>
      <xdr:spPr>
        <a:xfrm flipV="1">
          <a:off x="4177665" y="923734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64C21C75-25E6-420E-A462-27A0E1A3904E}"/>
            </a:ext>
          </a:extLst>
        </xdr:cNvPr>
        <xdr:cNvSpPr txBox="1"/>
      </xdr:nvSpPr>
      <xdr:spPr>
        <a:xfrm>
          <a:off x="42164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3296F9A5-EC97-40BE-A3AD-0800D60A6EEE}"/>
            </a:ext>
          </a:extLst>
        </xdr:cNvPr>
        <xdr:cNvCxnSpPr/>
      </xdr:nvCxnSpPr>
      <xdr:spPr>
        <a:xfrm>
          <a:off x="4108450" y="1070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3533DE17-FC2F-43EC-8763-ABE12C447474}"/>
            </a:ext>
          </a:extLst>
        </xdr:cNvPr>
        <xdr:cNvSpPr txBox="1"/>
      </xdr:nvSpPr>
      <xdr:spPr>
        <a:xfrm>
          <a:off x="4216400" y="901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33C1F84F-FF9B-48CD-81D0-FE08545CF50B}"/>
            </a:ext>
          </a:extLst>
        </xdr:cNvPr>
        <xdr:cNvCxnSpPr/>
      </xdr:nvCxnSpPr>
      <xdr:spPr>
        <a:xfrm>
          <a:off x="4108450" y="923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92799917-F9A2-4DB1-A0CE-3460B29FBA0E}"/>
            </a:ext>
          </a:extLst>
        </xdr:cNvPr>
        <xdr:cNvSpPr txBox="1"/>
      </xdr:nvSpPr>
      <xdr:spPr>
        <a:xfrm>
          <a:off x="4216400" y="986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5FF9C7C8-1229-4311-ADF6-B80C57E10DCA}"/>
            </a:ext>
          </a:extLst>
        </xdr:cNvPr>
        <xdr:cNvSpPr/>
      </xdr:nvSpPr>
      <xdr:spPr>
        <a:xfrm>
          <a:off x="41275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FD02C625-304C-49C0-B616-0E538E3EACE1}"/>
            </a:ext>
          </a:extLst>
        </xdr:cNvPr>
        <xdr:cNvSpPr/>
      </xdr:nvSpPr>
      <xdr:spPr>
        <a:xfrm>
          <a:off x="3384550" y="9883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C43D17B4-14EF-4E20-BDA5-7360D8A23736}"/>
            </a:ext>
          </a:extLst>
        </xdr:cNvPr>
        <xdr:cNvSpPr/>
      </xdr:nvSpPr>
      <xdr:spPr>
        <a:xfrm>
          <a:off x="2571750" y="9913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B6BC3B32-B675-4973-846C-B84B72885676}"/>
            </a:ext>
          </a:extLst>
        </xdr:cNvPr>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BFC6957-E8A9-4F6F-B4FA-45DD87A8AFB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82527C9-9667-46C0-BA58-3355274582F5}"/>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D77C3FC-E620-478A-A9C2-12769CAEDF8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86C89F3-8081-4CCC-99E0-3FE8390869B1}"/>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639358E-6F9B-46AC-82DF-2B543B22194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77" name="楕円 176">
          <a:extLst>
            <a:ext uri="{FF2B5EF4-FFF2-40B4-BE49-F238E27FC236}">
              <a16:creationId xmlns:a16="http://schemas.microsoft.com/office/drawing/2014/main" id="{8028D21D-B2FB-4BE5-8C7C-F7C09B894F26}"/>
            </a:ext>
          </a:extLst>
        </xdr:cNvPr>
        <xdr:cNvSpPr/>
      </xdr:nvSpPr>
      <xdr:spPr>
        <a:xfrm>
          <a:off x="4127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59D2C404-24E0-46FA-92DB-5AF050C12AC9}"/>
            </a:ext>
          </a:extLst>
        </xdr:cNvPr>
        <xdr:cNvSpPr txBox="1"/>
      </xdr:nvSpPr>
      <xdr:spPr>
        <a:xfrm>
          <a:off x="4216400" y="949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79" name="楕円 178">
          <a:extLst>
            <a:ext uri="{FF2B5EF4-FFF2-40B4-BE49-F238E27FC236}">
              <a16:creationId xmlns:a16="http://schemas.microsoft.com/office/drawing/2014/main" id="{1D19458A-CD64-4E2B-BB1F-13DAAAF16DA0}"/>
            </a:ext>
          </a:extLst>
        </xdr:cNvPr>
        <xdr:cNvSpPr/>
      </xdr:nvSpPr>
      <xdr:spPr>
        <a:xfrm>
          <a:off x="3384550" y="9676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144780</xdr:rowOff>
    </xdr:to>
    <xdr:cxnSp macro="">
      <xdr:nvCxnSpPr>
        <xdr:cNvPr id="180" name="直線コネクタ 179">
          <a:extLst>
            <a:ext uri="{FF2B5EF4-FFF2-40B4-BE49-F238E27FC236}">
              <a16:creationId xmlns:a16="http://schemas.microsoft.com/office/drawing/2014/main" id="{D2EFC699-9389-465D-A275-779F42337956}"/>
            </a:ext>
          </a:extLst>
        </xdr:cNvPr>
        <xdr:cNvCxnSpPr/>
      </xdr:nvCxnSpPr>
      <xdr:spPr>
        <a:xfrm flipV="1">
          <a:off x="3429000" y="968502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81" name="楕円 180">
          <a:extLst>
            <a:ext uri="{FF2B5EF4-FFF2-40B4-BE49-F238E27FC236}">
              <a16:creationId xmlns:a16="http://schemas.microsoft.com/office/drawing/2014/main" id="{5B0CDA11-14BC-4391-B828-35C0907729FD}"/>
            </a:ext>
          </a:extLst>
        </xdr:cNvPr>
        <xdr:cNvSpPr/>
      </xdr:nvSpPr>
      <xdr:spPr>
        <a:xfrm>
          <a:off x="2571750" y="9718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15240</xdr:rowOff>
    </xdr:to>
    <xdr:cxnSp macro="">
      <xdr:nvCxnSpPr>
        <xdr:cNvPr id="182" name="直線コネクタ 181">
          <a:extLst>
            <a:ext uri="{FF2B5EF4-FFF2-40B4-BE49-F238E27FC236}">
              <a16:creationId xmlns:a16="http://schemas.microsoft.com/office/drawing/2014/main" id="{C3656522-DBC4-424A-B814-52EA1090421B}"/>
            </a:ext>
          </a:extLst>
        </xdr:cNvPr>
        <xdr:cNvCxnSpPr/>
      </xdr:nvCxnSpPr>
      <xdr:spPr>
        <a:xfrm flipV="1">
          <a:off x="2622550" y="9726930"/>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3" name="楕円 182">
          <a:extLst>
            <a:ext uri="{FF2B5EF4-FFF2-40B4-BE49-F238E27FC236}">
              <a16:creationId xmlns:a16="http://schemas.microsoft.com/office/drawing/2014/main" id="{72FDA5E0-B121-42C1-9599-283DB23A941C}"/>
            </a:ext>
          </a:extLst>
        </xdr:cNvPr>
        <xdr:cNvSpPr/>
      </xdr:nvSpPr>
      <xdr:spPr>
        <a:xfrm>
          <a:off x="1778000" y="9718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15240</xdr:rowOff>
    </xdr:to>
    <xdr:cxnSp macro="">
      <xdr:nvCxnSpPr>
        <xdr:cNvPr id="184" name="直線コネクタ 183">
          <a:extLst>
            <a:ext uri="{FF2B5EF4-FFF2-40B4-BE49-F238E27FC236}">
              <a16:creationId xmlns:a16="http://schemas.microsoft.com/office/drawing/2014/main" id="{3D6111E0-B928-4FAF-AE11-1157E8D062ED}"/>
            </a:ext>
          </a:extLst>
        </xdr:cNvPr>
        <xdr:cNvCxnSpPr/>
      </xdr:nvCxnSpPr>
      <xdr:spPr>
        <a:xfrm>
          <a:off x="1828800" y="97624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34C9B78A-2F6B-4508-8A5D-39568D35EFF7}"/>
            </a:ext>
          </a:extLst>
        </xdr:cNvPr>
        <xdr:cNvSpPr txBox="1"/>
      </xdr:nvSpPr>
      <xdr:spPr>
        <a:xfrm>
          <a:off x="32391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6CC0452E-5BFA-41CB-84F5-9506335E72CF}"/>
            </a:ext>
          </a:extLst>
        </xdr:cNvPr>
        <xdr:cNvSpPr txBox="1"/>
      </xdr:nvSpPr>
      <xdr:spPr>
        <a:xfrm>
          <a:off x="2439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a:extLst>
            <a:ext uri="{FF2B5EF4-FFF2-40B4-BE49-F238E27FC236}">
              <a16:creationId xmlns:a16="http://schemas.microsoft.com/office/drawing/2014/main" id="{B9B842B5-394C-4CBD-88BF-4AF7EF7BBBA6}"/>
            </a:ext>
          </a:extLst>
        </xdr:cNvPr>
        <xdr:cNvSpPr txBox="1"/>
      </xdr:nvSpPr>
      <xdr:spPr>
        <a:xfrm>
          <a:off x="164529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188" name="n_1mainValue【体育館・プール】&#10;有形固定資産減価償却率">
          <a:extLst>
            <a:ext uri="{FF2B5EF4-FFF2-40B4-BE49-F238E27FC236}">
              <a16:creationId xmlns:a16="http://schemas.microsoft.com/office/drawing/2014/main" id="{91B63F76-907B-4153-88DA-39B1408B2A58}"/>
            </a:ext>
          </a:extLst>
        </xdr:cNvPr>
        <xdr:cNvSpPr txBox="1"/>
      </xdr:nvSpPr>
      <xdr:spPr>
        <a:xfrm>
          <a:off x="323914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89" name="n_2mainValue【体育館・プール】&#10;有形固定資産減価償却率">
          <a:extLst>
            <a:ext uri="{FF2B5EF4-FFF2-40B4-BE49-F238E27FC236}">
              <a16:creationId xmlns:a16="http://schemas.microsoft.com/office/drawing/2014/main" id="{7858A52A-65C0-422D-88FD-B385166F71E0}"/>
            </a:ext>
          </a:extLst>
        </xdr:cNvPr>
        <xdr:cNvSpPr txBox="1"/>
      </xdr:nvSpPr>
      <xdr:spPr>
        <a:xfrm>
          <a:off x="2439044"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0" name="n_3mainValue【体育館・プール】&#10;有形固定資産減価償却率">
          <a:extLst>
            <a:ext uri="{FF2B5EF4-FFF2-40B4-BE49-F238E27FC236}">
              <a16:creationId xmlns:a16="http://schemas.microsoft.com/office/drawing/2014/main" id="{F3CE814C-4D15-4D3C-AF74-C73D9EFCDA1B}"/>
            </a:ext>
          </a:extLst>
        </xdr:cNvPr>
        <xdr:cNvSpPr txBox="1"/>
      </xdr:nvSpPr>
      <xdr:spPr>
        <a:xfrm>
          <a:off x="1645294"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C0E4690-1BB0-4756-8360-FD9D2365C72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23B57FE2-CDF1-4F1E-95AD-2415FC0B747D}"/>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C474592E-0813-4140-BC98-CD50F2C07BF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5BEC4F60-D0D2-4A8B-9BE4-A0355714F49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EE57DCEE-21D2-45BC-8BD8-EF15B9702D3F}"/>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D8EEDDF4-A4B1-4FFF-A6E4-30320DFEEA9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83165B44-1C44-4FC6-ACAB-9E501C084CA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8F0C79AA-B5EF-4C3A-BF8F-91FB0425C38A}"/>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42A16EB0-E645-4E89-909F-98FC587F59F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C44E5128-892A-4D7D-BED1-9AD792D336D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77DA37C6-AB20-41B0-8071-DF6DA7D4B17D}"/>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385F4D67-F9E9-4BEF-B4BB-1292BDDED09F}"/>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7AB13B0F-C9AC-4990-B449-0A2E11AF3635}"/>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A2F1F47-110F-429E-8B6C-811FDA472B52}"/>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DF4EFF70-819E-4EFB-8648-4692EE7F7976}"/>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79AD25C1-7538-42E8-B02D-C4F5C9DC0BF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AC8B7308-FE4B-4FF5-9AE6-1F2FA6FAEA1F}"/>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2729F903-B7B5-42D2-9B56-3C039604B244}"/>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2B80F059-E888-4F2E-B444-E0F86A5F7B9E}"/>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D7627D6E-EF6D-4492-A9F5-4998E41EECD3}"/>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753499F3-CE05-46D8-95B2-25D59639D27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8DB59FF2-5A85-41E6-8342-595D47E61CEC}"/>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A9138963-B87F-47EF-8C9B-2186B863BAA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7C327586-05E2-4225-A50D-57377ACEE4E1}"/>
            </a:ext>
          </a:extLst>
        </xdr:cNvPr>
        <xdr:cNvCxnSpPr/>
      </xdr:nvCxnSpPr>
      <xdr:spPr>
        <a:xfrm flipV="1">
          <a:off x="9429115" y="90982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FEE61C11-7266-450E-978B-3203769411A4}"/>
            </a:ext>
          </a:extLst>
        </xdr:cNvPr>
        <xdr:cNvSpPr txBox="1"/>
      </xdr:nvSpPr>
      <xdr:spPr>
        <a:xfrm>
          <a:off x="946785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F28877ED-2A7A-4E7D-AC33-ABB410544F4E}"/>
            </a:ext>
          </a:extLst>
        </xdr:cNvPr>
        <xdr:cNvCxnSpPr/>
      </xdr:nvCxnSpPr>
      <xdr:spPr>
        <a:xfrm>
          <a:off x="935990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F55BBAFA-C60C-495E-A533-AE5861CDF6DB}"/>
            </a:ext>
          </a:extLst>
        </xdr:cNvPr>
        <xdr:cNvSpPr txBox="1"/>
      </xdr:nvSpPr>
      <xdr:spPr>
        <a:xfrm>
          <a:off x="9467850" y="88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D0DA6B69-DC6F-43E9-9B63-D9824D59078D}"/>
            </a:ext>
          </a:extLst>
        </xdr:cNvPr>
        <xdr:cNvCxnSpPr/>
      </xdr:nvCxnSpPr>
      <xdr:spPr>
        <a:xfrm>
          <a:off x="935990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9A8581D2-C214-4868-B411-7B9338B4F5E0}"/>
            </a:ext>
          </a:extLst>
        </xdr:cNvPr>
        <xdr:cNvSpPr txBox="1"/>
      </xdr:nvSpPr>
      <xdr:spPr>
        <a:xfrm>
          <a:off x="9467850" y="9945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6ACF2352-6042-42F4-89F3-C54267A6A6D7}"/>
            </a:ext>
          </a:extLst>
        </xdr:cNvPr>
        <xdr:cNvSpPr/>
      </xdr:nvSpPr>
      <xdr:spPr>
        <a:xfrm>
          <a:off x="9398000" y="1008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756ADFA8-CBBA-4C0A-B1EF-3882F3B2B402}"/>
            </a:ext>
          </a:extLst>
        </xdr:cNvPr>
        <xdr:cNvSpPr/>
      </xdr:nvSpPr>
      <xdr:spPr>
        <a:xfrm>
          <a:off x="8636000" y="10071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64329A62-D0D5-4D0E-84A0-79D22921936B}"/>
            </a:ext>
          </a:extLst>
        </xdr:cNvPr>
        <xdr:cNvSpPr/>
      </xdr:nvSpPr>
      <xdr:spPr>
        <a:xfrm>
          <a:off x="7842250" y="994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4F0FFB49-C388-4EDE-B16E-88AF6EB04CA5}"/>
            </a:ext>
          </a:extLst>
        </xdr:cNvPr>
        <xdr:cNvSpPr/>
      </xdr:nvSpPr>
      <xdr:spPr>
        <a:xfrm>
          <a:off x="702945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2D9096A-33FF-4691-8722-DFF9A1EF71C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1820E31-450F-46BA-8209-CE9E6114B3C1}"/>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C806A59-5202-4040-9ACE-F55AF3BA47B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A4456FC-FE7A-4122-BC6C-1861A88E250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A4A50D6-8A7A-4AFD-88A7-16EE4AC04D6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29" name="楕円 228">
          <a:extLst>
            <a:ext uri="{FF2B5EF4-FFF2-40B4-BE49-F238E27FC236}">
              <a16:creationId xmlns:a16="http://schemas.microsoft.com/office/drawing/2014/main" id="{5E4E89D5-7DFF-4770-BE11-F8AC97FBB11B}"/>
            </a:ext>
          </a:extLst>
        </xdr:cNvPr>
        <xdr:cNvSpPr/>
      </xdr:nvSpPr>
      <xdr:spPr>
        <a:xfrm>
          <a:off x="9398000" y="10321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57167</xdr:rowOff>
    </xdr:from>
    <xdr:ext cx="469744" cy="259045"/>
    <xdr:sp macro="" textlink="">
      <xdr:nvSpPr>
        <xdr:cNvPr id="230" name="【体育館・プール】&#10;一人当たり面積該当値テキスト">
          <a:extLst>
            <a:ext uri="{FF2B5EF4-FFF2-40B4-BE49-F238E27FC236}">
              <a16:creationId xmlns:a16="http://schemas.microsoft.com/office/drawing/2014/main" id="{4C8FFFBE-236C-47C5-98CD-7C85C6E513D7}"/>
            </a:ext>
          </a:extLst>
        </xdr:cNvPr>
        <xdr:cNvSpPr txBox="1"/>
      </xdr:nvSpPr>
      <xdr:spPr>
        <a:xfrm>
          <a:off x="9467850"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31" name="楕円 230">
          <a:extLst>
            <a:ext uri="{FF2B5EF4-FFF2-40B4-BE49-F238E27FC236}">
              <a16:creationId xmlns:a16="http://schemas.microsoft.com/office/drawing/2014/main" id="{1724C5A5-BAB2-41C8-9368-F393AC10436D}"/>
            </a:ext>
          </a:extLst>
        </xdr:cNvPr>
        <xdr:cNvSpPr/>
      </xdr:nvSpPr>
      <xdr:spPr>
        <a:xfrm>
          <a:off x="8636000" y="1032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129540</xdr:rowOff>
    </xdr:from>
    <xdr:to>
      <xdr:col>55</xdr:col>
      <xdr:colOff>0</xdr:colOff>
      <xdr:row>62</xdr:row>
      <xdr:rowOff>133350</xdr:rowOff>
    </xdr:to>
    <xdr:cxnSp macro="">
      <xdr:nvCxnSpPr>
        <xdr:cNvPr id="232" name="直線コネクタ 231">
          <a:extLst>
            <a:ext uri="{FF2B5EF4-FFF2-40B4-BE49-F238E27FC236}">
              <a16:creationId xmlns:a16="http://schemas.microsoft.com/office/drawing/2014/main" id="{BA2A5024-01EF-42D8-81A4-C40F1EC1D210}"/>
            </a:ext>
          </a:extLst>
        </xdr:cNvPr>
        <xdr:cNvCxnSpPr/>
      </xdr:nvCxnSpPr>
      <xdr:spPr>
        <a:xfrm flipV="1">
          <a:off x="8686800" y="1037209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33" name="楕円 232">
          <a:extLst>
            <a:ext uri="{FF2B5EF4-FFF2-40B4-BE49-F238E27FC236}">
              <a16:creationId xmlns:a16="http://schemas.microsoft.com/office/drawing/2014/main" id="{75960844-03CD-4F65-91AA-63DA8864F9BC}"/>
            </a:ext>
          </a:extLst>
        </xdr:cNvPr>
        <xdr:cNvSpPr/>
      </xdr:nvSpPr>
      <xdr:spPr>
        <a:xfrm>
          <a:off x="7842250" y="1032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133350</xdr:rowOff>
    </xdr:from>
    <xdr:to>
      <xdr:col>50</xdr:col>
      <xdr:colOff>114300</xdr:colOff>
      <xdr:row>62</xdr:row>
      <xdr:rowOff>133350</xdr:rowOff>
    </xdr:to>
    <xdr:cxnSp macro="">
      <xdr:nvCxnSpPr>
        <xdr:cNvPr id="234" name="直線コネクタ 233">
          <a:extLst>
            <a:ext uri="{FF2B5EF4-FFF2-40B4-BE49-F238E27FC236}">
              <a16:creationId xmlns:a16="http://schemas.microsoft.com/office/drawing/2014/main" id="{DF1451D0-7A6E-46B9-A18F-7A314D853FE8}"/>
            </a:ext>
          </a:extLst>
        </xdr:cNvPr>
        <xdr:cNvCxnSpPr/>
      </xdr:nvCxnSpPr>
      <xdr:spPr>
        <a:xfrm>
          <a:off x="7886700" y="10375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35" name="楕円 234">
          <a:extLst>
            <a:ext uri="{FF2B5EF4-FFF2-40B4-BE49-F238E27FC236}">
              <a16:creationId xmlns:a16="http://schemas.microsoft.com/office/drawing/2014/main" id="{3D9C28D7-E21C-42B9-9842-B0AB03A97BB1}"/>
            </a:ext>
          </a:extLst>
        </xdr:cNvPr>
        <xdr:cNvSpPr/>
      </xdr:nvSpPr>
      <xdr:spPr>
        <a:xfrm>
          <a:off x="702945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133350</xdr:rowOff>
    </xdr:from>
    <xdr:to>
      <xdr:col>45</xdr:col>
      <xdr:colOff>177800</xdr:colOff>
      <xdr:row>62</xdr:row>
      <xdr:rowOff>137160</xdr:rowOff>
    </xdr:to>
    <xdr:cxnSp macro="">
      <xdr:nvCxnSpPr>
        <xdr:cNvPr id="236" name="直線コネクタ 235">
          <a:extLst>
            <a:ext uri="{FF2B5EF4-FFF2-40B4-BE49-F238E27FC236}">
              <a16:creationId xmlns:a16="http://schemas.microsoft.com/office/drawing/2014/main" id="{2B8CFC67-BEC0-4D14-BA05-C7250A2FF2D6}"/>
            </a:ext>
          </a:extLst>
        </xdr:cNvPr>
        <xdr:cNvCxnSpPr/>
      </xdr:nvCxnSpPr>
      <xdr:spPr>
        <a:xfrm flipV="1">
          <a:off x="7080250" y="1037590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51BE9C8F-DC38-4464-8906-51A9FD75FA41}"/>
            </a:ext>
          </a:extLst>
        </xdr:cNvPr>
        <xdr:cNvSpPr txBox="1"/>
      </xdr:nvSpPr>
      <xdr:spPr>
        <a:xfrm>
          <a:off x="845827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43DC32C5-1806-4F8E-AA17-0A6DEAF432E7}"/>
            </a:ext>
          </a:extLst>
        </xdr:cNvPr>
        <xdr:cNvSpPr txBox="1"/>
      </xdr:nvSpPr>
      <xdr:spPr>
        <a:xfrm>
          <a:off x="76772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22962138-42EA-4556-B44E-212CB4EE3885}"/>
            </a:ext>
          </a:extLst>
        </xdr:cNvPr>
        <xdr:cNvSpPr txBox="1"/>
      </xdr:nvSpPr>
      <xdr:spPr>
        <a:xfrm>
          <a:off x="6864427" y="98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40" name="n_1mainValue【体育館・プール】&#10;一人当たり面積">
          <a:extLst>
            <a:ext uri="{FF2B5EF4-FFF2-40B4-BE49-F238E27FC236}">
              <a16:creationId xmlns:a16="http://schemas.microsoft.com/office/drawing/2014/main" id="{90D22D5C-2DAE-42BB-9B29-D014CD70D623}"/>
            </a:ext>
          </a:extLst>
        </xdr:cNvPr>
        <xdr:cNvSpPr txBox="1"/>
      </xdr:nvSpPr>
      <xdr:spPr>
        <a:xfrm>
          <a:off x="845827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41" name="n_2mainValue【体育館・プール】&#10;一人当たり面積">
          <a:extLst>
            <a:ext uri="{FF2B5EF4-FFF2-40B4-BE49-F238E27FC236}">
              <a16:creationId xmlns:a16="http://schemas.microsoft.com/office/drawing/2014/main" id="{9FAF4777-107E-428C-A96A-9AE8A7297304}"/>
            </a:ext>
          </a:extLst>
        </xdr:cNvPr>
        <xdr:cNvSpPr txBox="1"/>
      </xdr:nvSpPr>
      <xdr:spPr>
        <a:xfrm>
          <a:off x="76772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242" name="n_3mainValue【体育館・プール】&#10;一人当たり面積">
          <a:extLst>
            <a:ext uri="{FF2B5EF4-FFF2-40B4-BE49-F238E27FC236}">
              <a16:creationId xmlns:a16="http://schemas.microsoft.com/office/drawing/2014/main" id="{D0F34BA0-0596-4B85-9C19-5FCE04E69746}"/>
            </a:ext>
          </a:extLst>
        </xdr:cNvPr>
        <xdr:cNvSpPr txBox="1"/>
      </xdr:nvSpPr>
      <xdr:spPr>
        <a:xfrm>
          <a:off x="6864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5FF3E9E7-241D-4870-B730-C007363A0A5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495F9A6D-3F87-4125-ABA1-E8657F8CCC3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1EFEA9C1-3214-4CE0-A445-32CB9449908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D5BC9DE5-B9CB-41E3-AC15-542DACC2432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B33CB092-A8E0-4339-9E63-30CCE29E19C9}"/>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E4F68767-C05B-4E7C-90CE-0E0D74B72E4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7B91DF90-F99F-44C9-BA88-E80046450E1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96E8F811-CF72-4928-8DD8-E2D7F705F11E}"/>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46B61FA8-AC86-42F0-843B-5618C4A7228F}"/>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1E466977-CB44-4A71-95D1-0C0656B6FB5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5026C7F9-27C0-4BDE-A40B-6324AB183107}"/>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A370B061-F780-44D4-8F9D-03DACE2A9AE7}"/>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610171D6-EFFD-4FD6-8E50-96A82788D846}"/>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D12122AC-0F17-4AF6-9427-3E7D4AF5B3DD}"/>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B9C25CFA-5099-4349-AE82-860242688B59}"/>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2C559B86-341C-474E-AE50-CA1A4280F3AD}"/>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F746F9A4-4D6A-4A9C-9FFA-ED3E97DCA5E8}"/>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396FCA48-FC50-4168-A6E5-0B71A8468D29}"/>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AA43E592-0655-4FF7-B4B4-FC779AFF7438}"/>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D78DAE2D-75DD-4FAB-A392-FE7691EB19D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5AC889CD-4962-4499-A534-297F948AC754}"/>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63DEA57B-02DB-48DA-B724-7785F22326B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BA4982F3-FF63-4E3B-A382-FCD30D81B577}"/>
            </a:ext>
          </a:extLst>
        </xdr:cNvPr>
        <xdr:cNvCxnSpPr/>
      </xdr:nvCxnSpPr>
      <xdr:spPr>
        <a:xfrm flipV="1">
          <a:off x="4177665" y="12922250"/>
          <a:ext cx="0" cy="143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CB3E52A-D047-4117-9A2F-F835475EAB01}"/>
            </a:ext>
          </a:extLst>
        </xdr:cNvPr>
        <xdr:cNvSpPr txBox="1"/>
      </xdr:nvSpPr>
      <xdr:spPr>
        <a:xfrm>
          <a:off x="4216400" y="1435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F567C531-1566-4E05-A254-DAEB6F556401}"/>
            </a:ext>
          </a:extLst>
        </xdr:cNvPr>
        <xdr:cNvCxnSpPr/>
      </xdr:nvCxnSpPr>
      <xdr:spPr>
        <a:xfrm>
          <a:off x="4108450" y="1435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E7DE5959-CDE0-4401-8C4F-01BC4A75EC06}"/>
            </a:ext>
          </a:extLst>
        </xdr:cNvPr>
        <xdr:cNvSpPr txBox="1"/>
      </xdr:nvSpPr>
      <xdr:spPr>
        <a:xfrm>
          <a:off x="42164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EC038B2A-A87E-4E0E-9BB8-0268D97C6B8F}"/>
            </a:ext>
          </a:extLst>
        </xdr:cNvPr>
        <xdr:cNvCxnSpPr/>
      </xdr:nvCxnSpPr>
      <xdr:spPr>
        <a:xfrm>
          <a:off x="41084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2FBFD127-5C7F-4495-BE37-041E2CF29554}"/>
            </a:ext>
          </a:extLst>
        </xdr:cNvPr>
        <xdr:cNvSpPr txBox="1"/>
      </xdr:nvSpPr>
      <xdr:spPr>
        <a:xfrm>
          <a:off x="42164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4A13216D-99CC-45F3-8C60-7D19ACB572DB}"/>
            </a:ext>
          </a:extLst>
        </xdr:cNvPr>
        <xdr:cNvSpPr/>
      </xdr:nvSpPr>
      <xdr:spPr>
        <a:xfrm>
          <a:off x="41275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582F60EF-89B5-41C5-B2F4-094A1814AE34}"/>
            </a:ext>
          </a:extLst>
        </xdr:cNvPr>
        <xdr:cNvSpPr/>
      </xdr:nvSpPr>
      <xdr:spPr>
        <a:xfrm>
          <a:off x="33845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5292086E-E2A6-44BE-8015-9DF5AD7E298F}"/>
            </a:ext>
          </a:extLst>
        </xdr:cNvPr>
        <xdr:cNvSpPr/>
      </xdr:nvSpPr>
      <xdr:spPr>
        <a:xfrm>
          <a:off x="257175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1221433D-375D-4B77-B416-3C378A5FBC9A}"/>
            </a:ext>
          </a:extLst>
        </xdr:cNvPr>
        <xdr:cNvSpPr/>
      </xdr:nvSpPr>
      <xdr:spPr>
        <a:xfrm>
          <a:off x="1778000" y="13964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970D22D-BBAF-44C5-B986-C756A7EB119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2E66B41-6902-4D0E-BE49-941A66179F7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A108D58-F037-4EA0-8014-5B7027B2CFF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B981D55-05A6-4FCD-8151-838BDDCFD69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5A77BD8-AE9F-4ED2-882C-D13109C0362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80" name="楕円 279">
          <a:extLst>
            <a:ext uri="{FF2B5EF4-FFF2-40B4-BE49-F238E27FC236}">
              <a16:creationId xmlns:a16="http://schemas.microsoft.com/office/drawing/2014/main" id="{22932AD9-215A-4BE0-815B-E3808A265FE9}"/>
            </a:ext>
          </a:extLst>
        </xdr:cNvPr>
        <xdr:cNvSpPr/>
      </xdr:nvSpPr>
      <xdr:spPr>
        <a:xfrm>
          <a:off x="412750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61740</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5CF60EC5-67D3-47CD-915C-62E939B31E67}"/>
            </a:ext>
          </a:extLst>
        </xdr:cNvPr>
        <xdr:cNvSpPr txBox="1"/>
      </xdr:nvSpPr>
      <xdr:spPr>
        <a:xfrm>
          <a:off x="4216400" y="1393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282" name="楕円 281">
          <a:extLst>
            <a:ext uri="{FF2B5EF4-FFF2-40B4-BE49-F238E27FC236}">
              <a16:creationId xmlns:a16="http://schemas.microsoft.com/office/drawing/2014/main" id="{43EBECA5-1BCF-49AE-9CAC-EDFB882BE6EA}"/>
            </a:ext>
          </a:extLst>
        </xdr:cNvPr>
        <xdr:cNvSpPr/>
      </xdr:nvSpPr>
      <xdr:spPr>
        <a:xfrm>
          <a:off x="3384550" y="1391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134113</xdr:rowOff>
    </xdr:to>
    <xdr:cxnSp macro="">
      <xdr:nvCxnSpPr>
        <xdr:cNvPr id="283" name="直線コネクタ 282">
          <a:extLst>
            <a:ext uri="{FF2B5EF4-FFF2-40B4-BE49-F238E27FC236}">
              <a16:creationId xmlns:a16="http://schemas.microsoft.com/office/drawing/2014/main" id="{356429FD-259A-4405-AD77-E85F68C07CC1}"/>
            </a:ext>
          </a:extLst>
        </xdr:cNvPr>
        <xdr:cNvCxnSpPr/>
      </xdr:nvCxnSpPr>
      <xdr:spPr>
        <a:xfrm>
          <a:off x="3429000" y="13970000"/>
          <a:ext cx="7493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97028</xdr:rowOff>
    </xdr:from>
    <xdr:to>
      <xdr:col>15</xdr:col>
      <xdr:colOff>101600</xdr:colOff>
      <xdr:row>85</xdr:row>
      <xdr:rowOff>27178</xdr:rowOff>
    </xdr:to>
    <xdr:sp macro="" textlink="">
      <xdr:nvSpPr>
        <xdr:cNvPr id="284" name="楕円 283">
          <a:extLst>
            <a:ext uri="{FF2B5EF4-FFF2-40B4-BE49-F238E27FC236}">
              <a16:creationId xmlns:a16="http://schemas.microsoft.com/office/drawing/2014/main" id="{D8F50229-BBEF-4758-8539-936C8B364541}"/>
            </a:ext>
          </a:extLst>
        </xdr:cNvPr>
        <xdr:cNvSpPr/>
      </xdr:nvSpPr>
      <xdr:spPr>
        <a:xfrm>
          <a:off x="2571750" y="13971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147828</xdr:rowOff>
    </xdr:to>
    <xdr:cxnSp macro="">
      <xdr:nvCxnSpPr>
        <xdr:cNvPr id="285" name="直線コネクタ 284">
          <a:extLst>
            <a:ext uri="{FF2B5EF4-FFF2-40B4-BE49-F238E27FC236}">
              <a16:creationId xmlns:a16="http://schemas.microsoft.com/office/drawing/2014/main" id="{7C4FFC01-FB2D-472F-A168-8B10FAEA5AD0}"/>
            </a:ext>
          </a:extLst>
        </xdr:cNvPr>
        <xdr:cNvCxnSpPr/>
      </xdr:nvCxnSpPr>
      <xdr:spPr>
        <a:xfrm flipV="1">
          <a:off x="2622550" y="13970000"/>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163322</xdr:rowOff>
    </xdr:from>
    <xdr:to>
      <xdr:col>10</xdr:col>
      <xdr:colOff>165100</xdr:colOff>
      <xdr:row>85</xdr:row>
      <xdr:rowOff>93472</xdr:rowOff>
    </xdr:to>
    <xdr:sp macro="" textlink="">
      <xdr:nvSpPr>
        <xdr:cNvPr id="286" name="楕円 285">
          <a:extLst>
            <a:ext uri="{FF2B5EF4-FFF2-40B4-BE49-F238E27FC236}">
              <a16:creationId xmlns:a16="http://schemas.microsoft.com/office/drawing/2014/main" id="{B011CB1B-6F96-4807-A139-44504B51F21F}"/>
            </a:ext>
          </a:extLst>
        </xdr:cNvPr>
        <xdr:cNvSpPr/>
      </xdr:nvSpPr>
      <xdr:spPr>
        <a:xfrm>
          <a:off x="1778000" y="140380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147828</xdr:rowOff>
    </xdr:from>
    <xdr:to>
      <xdr:col>15</xdr:col>
      <xdr:colOff>50800</xdr:colOff>
      <xdr:row>85</xdr:row>
      <xdr:rowOff>42672</xdr:rowOff>
    </xdr:to>
    <xdr:cxnSp macro="">
      <xdr:nvCxnSpPr>
        <xdr:cNvPr id="287" name="直線コネクタ 286">
          <a:extLst>
            <a:ext uri="{FF2B5EF4-FFF2-40B4-BE49-F238E27FC236}">
              <a16:creationId xmlns:a16="http://schemas.microsoft.com/office/drawing/2014/main" id="{4B253328-A231-42ED-A454-8D16B9087DE7}"/>
            </a:ext>
          </a:extLst>
        </xdr:cNvPr>
        <xdr:cNvCxnSpPr/>
      </xdr:nvCxnSpPr>
      <xdr:spPr>
        <a:xfrm flipV="1">
          <a:off x="1828800" y="14022578"/>
          <a:ext cx="79375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a:extLst>
            <a:ext uri="{FF2B5EF4-FFF2-40B4-BE49-F238E27FC236}">
              <a16:creationId xmlns:a16="http://schemas.microsoft.com/office/drawing/2014/main" id="{62B20C9E-56FB-4FE3-876F-7F5C9B8ED08C}"/>
            </a:ext>
          </a:extLst>
        </xdr:cNvPr>
        <xdr:cNvSpPr txBox="1"/>
      </xdr:nvSpPr>
      <xdr:spPr>
        <a:xfrm>
          <a:off x="32391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a:extLst>
            <a:ext uri="{FF2B5EF4-FFF2-40B4-BE49-F238E27FC236}">
              <a16:creationId xmlns:a16="http://schemas.microsoft.com/office/drawing/2014/main" id="{57808C09-A46A-40A6-95CD-9FEAEA647D04}"/>
            </a:ext>
          </a:extLst>
        </xdr:cNvPr>
        <xdr:cNvSpPr txBox="1"/>
      </xdr:nvSpPr>
      <xdr:spPr>
        <a:xfrm>
          <a:off x="2439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a:extLst>
            <a:ext uri="{FF2B5EF4-FFF2-40B4-BE49-F238E27FC236}">
              <a16:creationId xmlns:a16="http://schemas.microsoft.com/office/drawing/2014/main" id="{D9A5DEA3-6B51-41D1-BCC1-8FCE9297E116}"/>
            </a:ext>
          </a:extLst>
        </xdr:cNvPr>
        <xdr:cNvSpPr txBox="1"/>
      </xdr:nvSpPr>
      <xdr:spPr>
        <a:xfrm>
          <a:off x="164529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291" name="n_1mainValue【福祉施設】&#10;有形固定資産減価償却率">
          <a:extLst>
            <a:ext uri="{FF2B5EF4-FFF2-40B4-BE49-F238E27FC236}">
              <a16:creationId xmlns:a16="http://schemas.microsoft.com/office/drawing/2014/main" id="{D0188E4F-D1AE-496B-9DFD-90D8C65953F6}"/>
            </a:ext>
          </a:extLst>
        </xdr:cNvPr>
        <xdr:cNvSpPr txBox="1"/>
      </xdr:nvSpPr>
      <xdr:spPr>
        <a:xfrm>
          <a:off x="32391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18305</xdr:rowOff>
    </xdr:from>
    <xdr:ext cx="405111" cy="259045"/>
    <xdr:sp macro="" textlink="">
      <xdr:nvSpPr>
        <xdr:cNvPr id="292" name="n_2mainValue【福祉施設】&#10;有形固定資産減価償却率">
          <a:extLst>
            <a:ext uri="{FF2B5EF4-FFF2-40B4-BE49-F238E27FC236}">
              <a16:creationId xmlns:a16="http://schemas.microsoft.com/office/drawing/2014/main" id="{06B84FE7-67B7-4E71-B350-25F1AD1F0030}"/>
            </a:ext>
          </a:extLst>
        </xdr:cNvPr>
        <xdr:cNvSpPr txBox="1"/>
      </xdr:nvSpPr>
      <xdr:spPr>
        <a:xfrm>
          <a:off x="24390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84599</xdr:rowOff>
    </xdr:from>
    <xdr:ext cx="405111" cy="259045"/>
    <xdr:sp macro="" textlink="">
      <xdr:nvSpPr>
        <xdr:cNvPr id="293" name="n_3mainValue【福祉施設】&#10;有形固定資産減価償却率">
          <a:extLst>
            <a:ext uri="{FF2B5EF4-FFF2-40B4-BE49-F238E27FC236}">
              <a16:creationId xmlns:a16="http://schemas.microsoft.com/office/drawing/2014/main" id="{985695AB-36A2-40D1-8BA3-1F0D5FFECAFA}"/>
            </a:ext>
          </a:extLst>
        </xdr:cNvPr>
        <xdr:cNvSpPr txBox="1"/>
      </xdr:nvSpPr>
      <xdr:spPr>
        <a:xfrm>
          <a:off x="1645294" y="1412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1EA28B89-3484-4EC4-9F7B-77B4B45174D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C1141081-7547-4E09-99CF-624976939F6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D7D8B108-2720-4C22-BD9F-FD5B61EC7E5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6F40CE09-60A6-4D5C-A128-4577BF8E043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C64B4BEF-C2C0-42A6-8FCE-9C7BCE674256}"/>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D3342AB8-47FB-4473-89C6-BAF13F6F8A2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6784B655-197F-40D0-BF2B-E1CCA4FC3A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6C7D26AA-3983-49E4-AE2B-818D87EDF33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B85E1CEF-1252-4C3A-B12E-11B5AF813C1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A4B067DC-91F1-4086-A966-5034B9D9C1B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43CF4F65-C961-4DCF-B0AB-8EECC819A208}"/>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86F3E96F-F85C-4C71-82C1-DE5046CE7906}"/>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1B50BDF9-239D-4575-990C-262AD2B1E3EC}"/>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2643280C-B3F6-4031-9DA7-8F9EE46ECB6C}"/>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495FD26A-AF36-4468-9609-40D4831F2226}"/>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CBC6A5E8-83CC-4C13-B3B9-AC52B1D768DB}"/>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3919CA61-D37F-4A93-9DBB-FC7432D22D6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7D283B44-BFB5-42AF-A083-02275423C4DD}"/>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65CECB2F-E631-40D5-BD77-FF2B9D22742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D56ABCC9-B247-4D6E-9549-CD7686065A9B}"/>
            </a:ext>
          </a:extLst>
        </xdr:cNvPr>
        <xdr:cNvCxnSpPr/>
      </xdr:nvCxnSpPr>
      <xdr:spPr>
        <a:xfrm flipV="1">
          <a:off x="9429115" y="12927964"/>
          <a:ext cx="0" cy="118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28605C18-6CA2-4ACA-A663-B8331BDD2422}"/>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8E54084A-DD38-4F5E-8DD3-A5DC851E3A22}"/>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43E1580E-4F27-409F-8888-4583E4CDEBD2}"/>
            </a:ext>
          </a:extLst>
        </xdr:cNvPr>
        <xdr:cNvSpPr txBox="1"/>
      </xdr:nvSpPr>
      <xdr:spPr>
        <a:xfrm>
          <a:off x="946785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99387090-EA68-4AB5-AE22-E1B59FF865DF}"/>
            </a:ext>
          </a:extLst>
        </xdr:cNvPr>
        <xdr:cNvCxnSpPr/>
      </xdr:nvCxnSpPr>
      <xdr:spPr>
        <a:xfrm>
          <a:off x="9359900" y="1292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a:extLst>
            <a:ext uri="{FF2B5EF4-FFF2-40B4-BE49-F238E27FC236}">
              <a16:creationId xmlns:a16="http://schemas.microsoft.com/office/drawing/2014/main" id="{BFAFFE8F-8B72-4E0E-AFD6-A44FC804B7AF}"/>
            </a:ext>
          </a:extLst>
        </xdr:cNvPr>
        <xdr:cNvSpPr txBox="1"/>
      </xdr:nvSpPr>
      <xdr:spPr>
        <a:xfrm>
          <a:off x="9467850" y="13743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116926E7-C342-4D11-8BED-EE88B782901C}"/>
            </a:ext>
          </a:extLst>
        </xdr:cNvPr>
        <xdr:cNvSpPr/>
      </xdr:nvSpPr>
      <xdr:spPr>
        <a:xfrm>
          <a:off x="939800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CC08ABB1-EDB7-4735-8787-2A4E94EF8129}"/>
            </a:ext>
          </a:extLst>
        </xdr:cNvPr>
        <xdr:cNvSpPr/>
      </xdr:nvSpPr>
      <xdr:spPr>
        <a:xfrm>
          <a:off x="863600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DE30DF90-F86C-4D23-A26D-A28CEA10A23E}"/>
            </a:ext>
          </a:extLst>
        </xdr:cNvPr>
        <xdr:cNvSpPr/>
      </xdr:nvSpPr>
      <xdr:spPr>
        <a:xfrm>
          <a:off x="78422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D3580203-D0F8-4AFA-8F3F-A669FC1C656E}"/>
            </a:ext>
          </a:extLst>
        </xdr:cNvPr>
        <xdr:cNvSpPr/>
      </xdr:nvSpPr>
      <xdr:spPr>
        <a:xfrm>
          <a:off x="702945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C078E534-45E6-4A61-8A24-EA78787BF5F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DAB6AAC8-0C1A-44BE-A8E9-3699A74450E9}"/>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A1CB87DA-4DD7-4905-982B-A876B6FF21C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74F2FCB6-3966-4850-8CB2-4374C824502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95157E8-F21C-4088-9EBD-ADBACAA9A84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楕円 327">
          <a:extLst>
            <a:ext uri="{FF2B5EF4-FFF2-40B4-BE49-F238E27FC236}">
              <a16:creationId xmlns:a16="http://schemas.microsoft.com/office/drawing/2014/main" id="{F197676E-00E0-408A-BDAB-0E590398F356}"/>
            </a:ext>
          </a:extLst>
        </xdr:cNvPr>
        <xdr:cNvSpPr/>
      </xdr:nvSpPr>
      <xdr:spPr>
        <a:xfrm>
          <a:off x="9398000" y="13646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29" name="【福祉施設】&#10;一人当たり面積該当値テキスト">
          <a:extLst>
            <a:ext uri="{FF2B5EF4-FFF2-40B4-BE49-F238E27FC236}">
              <a16:creationId xmlns:a16="http://schemas.microsoft.com/office/drawing/2014/main" id="{A8A0E25E-1092-45E5-B743-A64B0DC74013}"/>
            </a:ext>
          </a:extLst>
        </xdr:cNvPr>
        <xdr:cNvSpPr txBox="1"/>
      </xdr:nvSpPr>
      <xdr:spPr>
        <a:xfrm>
          <a:off x="9467850"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330" name="楕円 329">
          <a:extLst>
            <a:ext uri="{FF2B5EF4-FFF2-40B4-BE49-F238E27FC236}">
              <a16:creationId xmlns:a16="http://schemas.microsoft.com/office/drawing/2014/main" id="{5BB43635-DD3C-4C75-94C3-D2A4416C9CA2}"/>
            </a:ext>
          </a:extLst>
        </xdr:cNvPr>
        <xdr:cNvSpPr/>
      </xdr:nvSpPr>
      <xdr:spPr>
        <a:xfrm>
          <a:off x="8636000" y="13651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158114</xdr:rowOff>
    </xdr:to>
    <xdr:cxnSp macro="">
      <xdr:nvCxnSpPr>
        <xdr:cNvPr id="331" name="直線コネクタ 330">
          <a:extLst>
            <a:ext uri="{FF2B5EF4-FFF2-40B4-BE49-F238E27FC236}">
              <a16:creationId xmlns:a16="http://schemas.microsoft.com/office/drawing/2014/main" id="{879A9578-536F-44D7-A93E-B02B274BF692}"/>
            </a:ext>
          </a:extLst>
        </xdr:cNvPr>
        <xdr:cNvCxnSpPr/>
      </xdr:nvCxnSpPr>
      <xdr:spPr>
        <a:xfrm flipV="1">
          <a:off x="8686800" y="13696950"/>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107314</xdr:rowOff>
    </xdr:from>
    <xdr:to>
      <xdr:col>46</xdr:col>
      <xdr:colOff>38100</xdr:colOff>
      <xdr:row>83</xdr:row>
      <xdr:rowOff>37464</xdr:rowOff>
    </xdr:to>
    <xdr:sp macro="" textlink="">
      <xdr:nvSpPr>
        <xdr:cNvPr id="332" name="楕円 331">
          <a:extLst>
            <a:ext uri="{FF2B5EF4-FFF2-40B4-BE49-F238E27FC236}">
              <a16:creationId xmlns:a16="http://schemas.microsoft.com/office/drawing/2014/main" id="{E289B13C-903D-4D0F-A74A-6DA4B93051F8}"/>
            </a:ext>
          </a:extLst>
        </xdr:cNvPr>
        <xdr:cNvSpPr/>
      </xdr:nvSpPr>
      <xdr:spPr>
        <a:xfrm>
          <a:off x="7842250" y="136518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82</xdr:row>
      <xdr:rowOff>158114</xdr:rowOff>
    </xdr:to>
    <xdr:cxnSp macro="">
      <xdr:nvCxnSpPr>
        <xdr:cNvPr id="333" name="直線コネクタ 332">
          <a:extLst>
            <a:ext uri="{FF2B5EF4-FFF2-40B4-BE49-F238E27FC236}">
              <a16:creationId xmlns:a16="http://schemas.microsoft.com/office/drawing/2014/main" id="{BE90188B-75FA-4A9A-AA31-13A35F262033}"/>
            </a:ext>
          </a:extLst>
        </xdr:cNvPr>
        <xdr:cNvCxnSpPr/>
      </xdr:nvCxnSpPr>
      <xdr:spPr>
        <a:xfrm>
          <a:off x="7886700" y="137026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113030</xdr:rowOff>
    </xdr:from>
    <xdr:to>
      <xdr:col>41</xdr:col>
      <xdr:colOff>101600</xdr:colOff>
      <xdr:row>83</xdr:row>
      <xdr:rowOff>43180</xdr:rowOff>
    </xdr:to>
    <xdr:sp macro="" textlink="">
      <xdr:nvSpPr>
        <xdr:cNvPr id="334" name="楕円 333">
          <a:extLst>
            <a:ext uri="{FF2B5EF4-FFF2-40B4-BE49-F238E27FC236}">
              <a16:creationId xmlns:a16="http://schemas.microsoft.com/office/drawing/2014/main" id="{817F811D-D581-4063-832A-93BAE71409A2}"/>
            </a:ext>
          </a:extLst>
        </xdr:cNvPr>
        <xdr:cNvSpPr/>
      </xdr:nvSpPr>
      <xdr:spPr>
        <a:xfrm>
          <a:off x="7029450" y="13657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158114</xdr:rowOff>
    </xdr:from>
    <xdr:to>
      <xdr:col>45</xdr:col>
      <xdr:colOff>177800</xdr:colOff>
      <xdr:row>82</xdr:row>
      <xdr:rowOff>163830</xdr:rowOff>
    </xdr:to>
    <xdr:cxnSp macro="">
      <xdr:nvCxnSpPr>
        <xdr:cNvPr id="335" name="直線コネクタ 334">
          <a:extLst>
            <a:ext uri="{FF2B5EF4-FFF2-40B4-BE49-F238E27FC236}">
              <a16:creationId xmlns:a16="http://schemas.microsoft.com/office/drawing/2014/main" id="{185586B7-9D8F-4A95-ABF0-76BE630422A9}"/>
            </a:ext>
          </a:extLst>
        </xdr:cNvPr>
        <xdr:cNvCxnSpPr/>
      </xdr:nvCxnSpPr>
      <xdr:spPr>
        <a:xfrm flipV="1">
          <a:off x="7080250" y="13702664"/>
          <a:ext cx="8064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a:extLst>
            <a:ext uri="{FF2B5EF4-FFF2-40B4-BE49-F238E27FC236}">
              <a16:creationId xmlns:a16="http://schemas.microsoft.com/office/drawing/2014/main" id="{08AAE41A-DAE4-41A8-902D-FEF572CFDBCE}"/>
            </a:ext>
          </a:extLst>
        </xdr:cNvPr>
        <xdr:cNvSpPr txBox="1"/>
      </xdr:nvSpPr>
      <xdr:spPr>
        <a:xfrm>
          <a:off x="8458277" y="138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a:extLst>
            <a:ext uri="{FF2B5EF4-FFF2-40B4-BE49-F238E27FC236}">
              <a16:creationId xmlns:a16="http://schemas.microsoft.com/office/drawing/2014/main" id="{8269B8B5-9892-40D5-86F7-AE484BDAF105}"/>
            </a:ext>
          </a:extLst>
        </xdr:cNvPr>
        <xdr:cNvSpPr txBox="1"/>
      </xdr:nvSpPr>
      <xdr:spPr>
        <a:xfrm>
          <a:off x="7677227" y="138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a:extLst>
            <a:ext uri="{FF2B5EF4-FFF2-40B4-BE49-F238E27FC236}">
              <a16:creationId xmlns:a16="http://schemas.microsoft.com/office/drawing/2014/main" id="{855D15EE-BEE5-47E1-AF60-EAC6A912C319}"/>
            </a:ext>
          </a:extLst>
        </xdr:cNvPr>
        <xdr:cNvSpPr txBox="1"/>
      </xdr:nvSpPr>
      <xdr:spPr>
        <a:xfrm>
          <a:off x="6864427" y="133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339" name="n_1mainValue【福祉施設】&#10;一人当たり面積">
          <a:extLst>
            <a:ext uri="{FF2B5EF4-FFF2-40B4-BE49-F238E27FC236}">
              <a16:creationId xmlns:a16="http://schemas.microsoft.com/office/drawing/2014/main" id="{F8BBFFF8-F4BE-48A0-9AF8-5FA0F5FB4112}"/>
            </a:ext>
          </a:extLst>
        </xdr:cNvPr>
        <xdr:cNvSpPr txBox="1"/>
      </xdr:nvSpPr>
      <xdr:spPr>
        <a:xfrm>
          <a:off x="8458277"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53991</xdr:rowOff>
    </xdr:from>
    <xdr:ext cx="469744" cy="259045"/>
    <xdr:sp macro="" textlink="">
      <xdr:nvSpPr>
        <xdr:cNvPr id="340" name="n_2mainValue【福祉施設】&#10;一人当たり面積">
          <a:extLst>
            <a:ext uri="{FF2B5EF4-FFF2-40B4-BE49-F238E27FC236}">
              <a16:creationId xmlns:a16="http://schemas.microsoft.com/office/drawing/2014/main" id="{20F773BE-8C6F-499F-9BA7-FDE501516B19}"/>
            </a:ext>
          </a:extLst>
        </xdr:cNvPr>
        <xdr:cNvSpPr txBox="1"/>
      </xdr:nvSpPr>
      <xdr:spPr>
        <a:xfrm>
          <a:off x="7677227"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34307</xdr:rowOff>
    </xdr:from>
    <xdr:ext cx="469744" cy="259045"/>
    <xdr:sp macro="" textlink="">
      <xdr:nvSpPr>
        <xdr:cNvPr id="341" name="n_3mainValue【福祉施設】&#10;一人当たり面積">
          <a:extLst>
            <a:ext uri="{FF2B5EF4-FFF2-40B4-BE49-F238E27FC236}">
              <a16:creationId xmlns:a16="http://schemas.microsoft.com/office/drawing/2014/main" id="{B713C533-961A-43A0-862D-158EC5390812}"/>
            </a:ext>
          </a:extLst>
        </xdr:cNvPr>
        <xdr:cNvSpPr txBox="1"/>
      </xdr:nvSpPr>
      <xdr:spPr>
        <a:xfrm>
          <a:off x="6864427" y="1374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B8C5B88D-F970-4EA3-ACD0-990B7658BED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85FBB980-C297-471F-A881-FDB8F76C707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15ED40F5-C38E-46B2-B9C8-0F64AE7DC3E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8CF72124-0C24-41C1-B476-DCE02495247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380A470-BDC3-4B1E-9C68-7F5A106338C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129D7D57-0CD7-4A83-8B4B-D7C6CB31A52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EF320292-E3F3-4748-91D3-4864BA6CE1F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B1665051-36EF-4A92-9975-6FF209B5A4B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A487AC3E-AE31-444C-83AE-A19D10797291}"/>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E530D7C8-F25C-4D5D-BFEB-AD5FD12031E5}"/>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A4A2B8FD-47C5-4C2B-80F0-270B5A008A57}"/>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B2C14D73-B9B9-46F5-8B2D-6752AC4C1163}"/>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A2804EC9-F883-40CB-854E-721FF95B098B}"/>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9B881AA8-2AD2-4946-B1C2-313730FB0BA8}"/>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E29E1C8F-BB35-4D4E-8FED-F179E818E4FE}"/>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327F6BDC-6A8C-420B-9458-CDEB3FF63E42}"/>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F46F756A-8832-4547-8154-93A1C8603DBB}"/>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0DBC27BC-60AA-4580-B1DA-AA8B41348661}"/>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33500E1A-7258-4E68-AE85-91D878476B57}"/>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9B3544A9-7AF1-4B35-B7C9-21BFDB9538DF}"/>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E1788AED-8652-480A-BA76-B0B0A546E5BE}"/>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6E5F6763-D913-4EE5-8F4B-67FA6FFCC984}"/>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84BBB7BE-42D0-4D6C-B55D-81FC8509C12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D7387FD-72CD-4034-840A-EEAFA79E7A75}"/>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6F9DA831-95A9-4517-AFEA-C947192F2F68}"/>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889C1147-FC09-4095-B365-A20E044504BC}"/>
            </a:ext>
          </a:extLst>
        </xdr:cNvPr>
        <xdr:cNvCxnSpPr/>
      </xdr:nvCxnSpPr>
      <xdr:spPr>
        <a:xfrm flipV="1">
          <a:off x="4177665" y="165582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9CEF20B0-16A4-456A-82C7-21F12A2E9193}"/>
            </a:ext>
          </a:extLst>
        </xdr:cNvPr>
        <xdr:cNvSpPr txBox="1"/>
      </xdr:nvSpPr>
      <xdr:spPr>
        <a:xfrm>
          <a:off x="4216400" y="18051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FBBD82C5-FE51-4E4F-A644-9ED7B9BFFC02}"/>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25E11D8A-ED10-43F2-A9BB-2D682C606DEE}"/>
            </a:ext>
          </a:extLst>
        </xdr:cNvPr>
        <xdr:cNvSpPr txBox="1"/>
      </xdr:nvSpPr>
      <xdr:spPr>
        <a:xfrm>
          <a:off x="421640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03432E78-E4F4-48C2-9B5D-C03D67F2CBC9}"/>
            </a:ext>
          </a:extLst>
        </xdr:cNvPr>
        <xdr:cNvCxnSpPr/>
      </xdr:nvCxnSpPr>
      <xdr:spPr>
        <a:xfrm>
          <a:off x="41084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C5E134E4-432D-4249-8DA7-A1717450E35B}"/>
            </a:ext>
          </a:extLst>
        </xdr:cNvPr>
        <xdr:cNvSpPr txBox="1"/>
      </xdr:nvSpPr>
      <xdr:spPr>
        <a:xfrm>
          <a:off x="4216400" y="170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BA5EFC60-9C24-45E4-896D-78FE80F58EDF}"/>
            </a:ext>
          </a:extLst>
        </xdr:cNvPr>
        <xdr:cNvSpPr/>
      </xdr:nvSpPr>
      <xdr:spPr>
        <a:xfrm>
          <a:off x="4127500" y="1716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3285FDE2-AFB6-4A44-BD65-0D2208A8B3EA}"/>
            </a:ext>
          </a:extLst>
        </xdr:cNvPr>
        <xdr:cNvSpPr/>
      </xdr:nvSpPr>
      <xdr:spPr>
        <a:xfrm>
          <a:off x="3384550" y="1723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D5E05E09-2C9C-478A-A682-EB5331FFA2A9}"/>
            </a:ext>
          </a:extLst>
        </xdr:cNvPr>
        <xdr:cNvSpPr/>
      </xdr:nvSpPr>
      <xdr:spPr>
        <a:xfrm>
          <a:off x="257175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F8D2F960-EA29-49CA-9F02-592E12D3CD14}"/>
            </a:ext>
          </a:extLst>
        </xdr:cNvPr>
        <xdr:cNvSpPr/>
      </xdr:nvSpPr>
      <xdr:spPr>
        <a:xfrm>
          <a:off x="1778000" y="172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99512593-1C88-4ED9-B6EE-482CAA7016C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00CA36E-9464-418A-BF5E-F7A4F827C83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7AACE47E-FCED-43D6-A81C-B91231CC579C}"/>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7FE7E699-C80A-4A8C-9204-CF77769AB0B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187C724-164D-4395-88C0-08AFD2D785D2}"/>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51526</xdr:rowOff>
    </xdr:from>
    <xdr:to>
      <xdr:col>24</xdr:col>
      <xdr:colOff>114300</xdr:colOff>
      <xdr:row>108</xdr:row>
      <xdr:rowOff>153126</xdr:rowOff>
    </xdr:to>
    <xdr:sp macro="" textlink="">
      <xdr:nvSpPr>
        <xdr:cNvPr id="382" name="楕円 381">
          <a:extLst>
            <a:ext uri="{FF2B5EF4-FFF2-40B4-BE49-F238E27FC236}">
              <a16:creationId xmlns:a16="http://schemas.microsoft.com/office/drawing/2014/main" id="{95F8B947-F986-467D-B9E9-6F196B748DC5}"/>
            </a:ext>
          </a:extLst>
        </xdr:cNvPr>
        <xdr:cNvSpPr/>
      </xdr:nvSpPr>
      <xdr:spPr>
        <a:xfrm>
          <a:off x="412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137903</xdr:rowOff>
    </xdr:from>
    <xdr:ext cx="340478" cy="259045"/>
    <xdr:sp macro="" textlink="">
      <xdr:nvSpPr>
        <xdr:cNvPr id="383" name="【市民会館】&#10;有形固定資産減価償却率該当値テキスト">
          <a:extLst>
            <a:ext uri="{FF2B5EF4-FFF2-40B4-BE49-F238E27FC236}">
              <a16:creationId xmlns:a16="http://schemas.microsoft.com/office/drawing/2014/main" id="{036B8692-DCEC-4FD3-BD18-DDE745AA3434}"/>
            </a:ext>
          </a:extLst>
        </xdr:cNvPr>
        <xdr:cNvSpPr txBox="1"/>
      </xdr:nvSpPr>
      <xdr:spPr>
        <a:xfrm>
          <a:off x="4216400" y="17911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87449</xdr:rowOff>
    </xdr:from>
    <xdr:to>
      <xdr:col>20</xdr:col>
      <xdr:colOff>38100</xdr:colOff>
      <xdr:row>109</xdr:row>
      <xdr:rowOff>17599</xdr:rowOff>
    </xdr:to>
    <xdr:sp macro="" textlink="">
      <xdr:nvSpPr>
        <xdr:cNvPr id="384" name="楕円 383">
          <a:extLst>
            <a:ext uri="{FF2B5EF4-FFF2-40B4-BE49-F238E27FC236}">
              <a16:creationId xmlns:a16="http://schemas.microsoft.com/office/drawing/2014/main" id="{F1540CA3-FA9E-496D-9A56-405FC7C66DCE}"/>
            </a:ext>
          </a:extLst>
        </xdr:cNvPr>
        <xdr:cNvSpPr/>
      </xdr:nvSpPr>
      <xdr:spPr>
        <a:xfrm>
          <a:off x="3384550" y="180325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102326</xdr:rowOff>
    </xdr:from>
    <xdr:to>
      <xdr:col>24</xdr:col>
      <xdr:colOff>63500</xdr:colOff>
      <xdr:row>108</xdr:row>
      <xdr:rowOff>138249</xdr:rowOff>
    </xdr:to>
    <xdr:cxnSp macro="">
      <xdr:nvCxnSpPr>
        <xdr:cNvPr id="385" name="直線コネクタ 384">
          <a:extLst>
            <a:ext uri="{FF2B5EF4-FFF2-40B4-BE49-F238E27FC236}">
              <a16:creationId xmlns:a16="http://schemas.microsoft.com/office/drawing/2014/main" id="{AD8D2863-F5BB-4324-83F3-291D110929A4}"/>
            </a:ext>
          </a:extLst>
        </xdr:cNvPr>
        <xdr:cNvCxnSpPr/>
      </xdr:nvCxnSpPr>
      <xdr:spPr>
        <a:xfrm flipV="1">
          <a:off x="3429000" y="18047426"/>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386" name="楕円 385">
          <a:extLst>
            <a:ext uri="{FF2B5EF4-FFF2-40B4-BE49-F238E27FC236}">
              <a16:creationId xmlns:a16="http://schemas.microsoft.com/office/drawing/2014/main" id="{35853FDB-B450-4CFD-89E9-92BE3075377D}"/>
            </a:ext>
          </a:extLst>
        </xdr:cNvPr>
        <xdr:cNvSpPr/>
      </xdr:nvSpPr>
      <xdr:spPr>
        <a:xfrm>
          <a:off x="257175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103958</xdr:rowOff>
    </xdr:from>
    <xdr:to>
      <xdr:col>19</xdr:col>
      <xdr:colOff>177800</xdr:colOff>
      <xdr:row>108</xdr:row>
      <xdr:rowOff>138249</xdr:rowOff>
    </xdr:to>
    <xdr:cxnSp macro="">
      <xdr:nvCxnSpPr>
        <xdr:cNvPr id="387" name="直線コネクタ 386">
          <a:extLst>
            <a:ext uri="{FF2B5EF4-FFF2-40B4-BE49-F238E27FC236}">
              <a16:creationId xmlns:a16="http://schemas.microsoft.com/office/drawing/2014/main" id="{57451D54-5918-4C4B-8F60-822DF123540F}"/>
            </a:ext>
          </a:extLst>
        </xdr:cNvPr>
        <xdr:cNvCxnSpPr/>
      </xdr:nvCxnSpPr>
      <xdr:spPr>
        <a:xfrm>
          <a:off x="2622550" y="17363258"/>
          <a:ext cx="80645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88" name="楕円 387">
          <a:extLst>
            <a:ext uri="{FF2B5EF4-FFF2-40B4-BE49-F238E27FC236}">
              <a16:creationId xmlns:a16="http://schemas.microsoft.com/office/drawing/2014/main" id="{CF99C9D1-5023-4969-9DA3-FAD91FBCD456}"/>
            </a:ext>
          </a:extLst>
        </xdr:cNvPr>
        <xdr:cNvSpPr/>
      </xdr:nvSpPr>
      <xdr:spPr>
        <a:xfrm>
          <a:off x="17780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103958</xdr:rowOff>
    </xdr:from>
    <xdr:to>
      <xdr:col>15</xdr:col>
      <xdr:colOff>50800</xdr:colOff>
      <xdr:row>104</xdr:row>
      <xdr:rowOff>121920</xdr:rowOff>
    </xdr:to>
    <xdr:cxnSp macro="">
      <xdr:nvCxnSpPr>
        <xdr:cNvPr id="389" name="直線コネクタ 388">
          <a:extLst>
            <a:ext uri="{FF2B5EF4-FFF2-40B4-BE49-F238E27FC236}">
              <a16:creationId xmlns:a16="http://schemas.microsoft.com/office/drawing/2014/main" id="{97EFBCD0-2AED-4894-821A-1C126C60B5E3}"/>
            </a:ext>
          </a:extLst>
        </xdr:cNvPr>
        <xdr:cNvCxnSpPr/>
      </xdr:nvCxnSpPr>
      <xdr:spPr>
        <a:xfrm flipV="1">
          <a:off x="1828800" y="17363258"/>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a:extLst>
            <a:ext uri="{FF2B5EF4-FFF2-40B4-BE49-F238E27FC236}">
              <a16:creationId xmlns:a16="http://schemas.microsoft.com/office/drawing/2014/main" id="{205D5E7D-0416-4BBF-A006-6892D6FB83A8}"/>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a:extLst>
            <a:ext uri="{FF2B5EF4-FFF2-40B4-BE49-F238E27FC236}">
              <a16:creationId xmlns:a16="http://schemas.microsoft.com/office/drawing/2014/main" id="{31F3B2D8-A7BB-4CE3-876A-E7816A2A1B35}"/>
            </a:ext>
          </a:extLst>
        </xdr:cNvPr>
        <xdr:cNvSpPr txBox="1"/>
      </xdr:nvSpPr>
      <xdr:spPr>
        <a:xfrm>
          <a:off x="2439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a:extLst>
            <a:ext uri="{FF2B5EF4-FFF2-40B4-BE49-F238E27FC236}">
              <a16:creationId xmlns:a16="http://schemas.microsoft.com/office/drawing/2014/main" id="{9175E7D3-DEEB-469E-BD7C-69EBE39E6067}"/>
            </a:ext>
          </a:extLst>
        </xdr:cNvPr>
        <xdr:cNvSpPr txBox="1"/>
      </xdr:nvSpPr>
      <xdr:spPr>
        <a:xfrm>
          <a:off x="164529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8726</xdr:rowOff>
    </xdr:from>
    <xdr:ext cx="340478" cy="259045"/>
    <xdr:sp macro="" textlink="">
      <xdr:nvSpPr>
        <xdr:cNvPr id="393" name="n_1mainValue【市民会館】&#10;有形固定資産減価償却率">
          <a:extLst>
            <a:ext uri="{FF2B5EF4-FFF2-40B4-BE49-F238E27FC236}">
              <a16:creationId xmlns:a16="http://schemas.microsoft.com/office/drawing/2014/main" id="{EEFD4445-B662-4063-86E5-FC340496E7D4}"/>
            </a:ext>
          </a:extLst>
        </xdr:cNvPr>
        <xdr:cNvSpPr txBox="1"/>
      </xdr:nvSpPr>
      <xdr:spPr>
        <a:xfrm>
          <a:off x="3258761" y="18125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94" name="n_2mainValue【市民会館】&#10;有形固定資産減価償却率">
          <a:extLst>
            <a:ext uri="{FF2B5EF4-FFF2-40B4-BE49-F238E27FC236}">
              <a16:creationId xmlns:a16="http://schemas.microsoft.com/office/drawing/2014/main" id="{02EF7BC6-3F19-4D5D-8CD4-D0FF7BE1DFFA}"/>
            </a:ext>
          </a:extLst>
        </xdr:cNvPr>
        <xdr:cNvSpPr txBox="1"/>
      </xdr:nvSpPr>
      <xdr:spPr>
        <a:xfrm>
          <a:off x="2439044" y="1740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395" name="n_3mainValue【市民会館】&#10;有形固定資産減価償却率">
          <a:extLst>
            <a:ext uri="{FF2B5EF4-FFF2-40B4-BE49-F238E27FC236}">
              <a16:creationId xmlns:a16="http://schemas.microsoft.com/office/drawing/2014/main" id="{C5753F9E-21AA-4EA7-85F4-BB5A8C5E8147}"/>
            </a:ext>
          </a:extLst>
        </xdr:cNvPr>
        <xdr:cNvSpPr txBox="1"/>
      </xdr:nvSpPr>
      <xdr:spPr>
        <a:xfrm>
          <a:off x="164529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58856430-321A-430E-9E7A-4196A6F632D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39D18DEA-8FA3-4A0A-8849-DD076EC6E01D}"/>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78F27B9E-807E-4886-B2B3-0DFD07543E2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C3CD720A-1202-42B4-B10C-B7BA5D3487B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B3C4B6D1-6F71-4221-83CB-5E8B954E6B68}"/>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82F65E9A-91A3-4597-967F-04429778B7D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5FD4375F-AB20-43FF-99BC-C02B75CDC45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250190AB-D424-4FB1-85D9-DB1EEDC649B4}"/>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5C2D1FF2-CE78-41EE-B84A-FC183E10B9F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5A26C981-AC3D-4D38-998C-B13BFF1A945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072DDF26-E92E-4859-84B4-48E508E59947}"/>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2EFBBB9D-1E75-4F83-A39D-DD76B66CDB03}"/>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2F6591AA-7485-49BB-878B-4C49AE095E34}"/>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DCABF4B0-270E-4952-A23A-D42689907A44}"/>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B479463B-136C-4AE9-917A-47468C158729}"/>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9D504FF2-A807-4AFB-8F44-4FE9ED212E25}"/>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DE733382-AB87-4F1D-A75B-F401708ABA2B}"/>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F97EE5E7-87A6-4D03-8103-E2D84B96380F}"/>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FAF0B501-5F5F-42C3-B443-BDDB1435BC26}"/>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B0E8CB4A-D13E-4C05-A08F-E3C3AC2D6274}"/>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EBE88CF6-9757-4D13-87B3-C4AEFF38EB04}"/>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41729382-D6AC-4B83-9BA7-F8126C9A4FB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71E89DFC-C746-4CA2-BEED-377E02E06AFE}"/>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55FF25D7-6FB0-476F-8A74-0995541C218F}"/>
            </a:ext>
          </a:extLst>
        </xdr:cNvPr>
        <xdr:cNvCxnSpPr/>
      </xdr:nvCxnSpPr>
      <xdr:spPr>
        <a:xfrm flipV="1">
          <a:off x="9429115" y="16802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F5A4EF1C-DE92-4637-AF16-44712D474213}"/>
            </a:ext>
          </a:extLst>
        </xdr:cNvPr>
        <xdr:cNvSpPr txBox="1"/>
      </xdr:nvSpPr>
      <xdr:spPr>
        <a:xfrm>
          <a:off x="946785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FD3B75F8-3EC7-48A9-B830-1BB620FDF020}"/>
            </a:ext>
          </a:extLst>
        </xdr:cNvPr>
        <xdr:cNvCxnSpPr/>
      </xdr:nvCxnSpPr>
      <xdr:spPr>
        <a:xfrm>
          <a:off x="935990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FAAC4640-3902-456F-B584-59BB1CCD06AF}"/>
            </a:ext>
          </a:extLst>
        </xdr:cNvPr>
        <xdr:cNvSpPr txBox="1"/>
      </xdr:nvSpPr>
      <xdr:spPr>
        <a:xfrm>
          <a:off x="94678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93FCC95A-1E07-412A-96CE-96BC2407FDE4}"/>
            </a:ext>
          </a:extLst>
        </xdr:cNvPr>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a:extLst>
            <a:ext uri="{FF2B5EF4-FFF2-40B4-BE49-F238E27FC236}">
              <a16:creationId xmlns:a16="http://schemas.microsoft.com/office/drawing/2014/main" id="{3E0884C2-9AFB-4F9E-A1E7-590C93DEC7DC}"/>
            </a:ext>
          </a:extLst>
        </xdr:cNvPr>
        <xdr:cNvSpPr txBox="1"/>
      </xdr:nvSpPr>
      <xdr:spPr>
        <a:xfrm>
          <a:off x="9467850" y="17571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0C87ABA4-256F-4371-B189-A20D6B11A23C}"/>
            </a:ext>
          </a:extLst>
        </xdr:cNvPr>
        <xdr:cNvSpPr/>
      </xdr:nvSpPr>
      <xdr:spPr>
        <a:xfrm>
          <a:off x="939800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F01283C6-FB6D-44FB-9EF6-E66B2A7EB726}"/>
            </a:ext>
          </a:extLst>
        </xdr:cNvPr>
        <xdr:cNvSpPr/>
      </xdr:nvSpPr>
      <xdr:spPr>
        <a:xfrm>
          <a:off x="86360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8B95AC70-CCE4-4419-AF9E-D715FDB5B46C}"/>
            </a:ext>
          </a:extLst>
        </xdr:cNvPr>
        <xdr:cNvSpPr/>
      </xdr:nvSpPr>
      <xdr:spPr>
        <a:xfrm>
          <a:off x="7842250" y="1755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BE6C3B7E-DA6C-4522-A803-4AC8313C2352}"/>
            </a:ext>
          </a:extLst>
        </xdr:cNvPr>
        <xdr:cNvSpPr/>
      </xdr:nvSpPr>
      <xdr:spPr>
        <a:xfrm>
          <a:off x="702945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1293B73E-B0C2-461F-B81C-472BD9F798C2}"/>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BAB3499-3BBC-40BC-A0F6-E6546478B8C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B6FFB0C8-8AF9-417D-9C30-07476FFD12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70667EBE-ED9A-42E0-88C8-56ADAC12836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BC2AD084-F8B5-4616-B22A-58DD9146D877}"/>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67311</xdr:rowOff>
    </xdr:from>
    <xdr:to>
      <xdr:col>55</xdr:col>
      <xdr:colOff>50800</xdr:colOff>
      <xdr:row>102</xdr:row>
      <xdr:rowOff>168911</xdr:rowOff>
    </xdr:to>
    <xdr:sp macro="" textlink="">
      <xdr:nvSpPr>
        <xdr:cNvPr id="434" name="楕円 433">
          <a:extLst>
            <a:ext uri="{FF2B5EF4-FFF2-40B4-BE49-F238E27FC236}">
              <a16:creationId xmlns:a16="http://schemas.microsoft.com/office/drawing/2014/main" id="{17691B51-2835-4E38-BEA4-F628D991571A}"/>
            </a:ext>
          </a:extLst>
        </xdr:cNvPr>
        <xdr:cNvSpPr/>
      </xdr:nvSpPr>
      <xdr:spPr>
        <a:xfrm>
          <a:off x="9398000" y="16983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90188</xdr:rowOff>
    </xdr:from>
    <xdr:ext cx="469744" cy="259045"/>
    <xdr:sp macro="" textlink="">
      <xdr:nvSpPr>
        <xdr:cNvPr id="435" name="【市民会館】&#10;一人当たり面積該当値テキスト">
          <a:extLst>
            <a:ext uri="{FF2B5EF4-FFF2-40B4-BE49-F238E27FC236}">
              <a16:creationId xmlns:a16="http://schemas.microsoft.com/office/drawing/2014/main" id="{3DC7AE04-1B26-4546-97E0-25D15C0885DC}"/>
            </a:ext>
          </a:extLst>
        </xdr:cNvPr>
        <xdr:cNvSpPr txBox="1"/>
      </xdr:nvSpPr>
      <xdr:spPr>
        <a:xfrm>
          <a:off x="9467850" y="168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74930</xdr:rowOff>
    </xdr:from>
    <xdr:to>
      <xdr:col>50</xdr:col>
      <xdr:colOff>165100</xdr:colOff>
      <xdr:row>103</xdr:row>
      <xdr:rowOff>5080</xdr:rowOff>
    </xdr:to>
    <xdr:sp macro="" textlink="">
      <xdr:nvSpPr>
        <xdr:cNvPr id="436" name="楕円 435">
          <a:extLst>
            <a:ext uri="{FF2B5EF4-FFF2-40B4-BE49-F238E27FC236}">
              <a16:creationId xmlns:a16="http://schemas.microsoft.com/office/drawing/2014/main" id="{E1A96518-91F3-4F7F-8EEB-BFEA1C17690E}"/>
            </a:ext>
          </a:extLst>
        </xdr:cNvPr>
        <xdr:cNvSpPr/>
      </xdr:nvSpPr>
      <xdr:spPr>
        <a:xfrm>
          <a:off x="8636000" y="1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118111</xdr:rowOff>
    </xdr:from>
    <xdr:to>
      <xdr:col>55</xdr:col>
      <xdr:colOff>0</xdr:colOff>
      <xdr:row>102</xdr:row>
      <xdr:rowOff>125730</xdr:rowOff>
    </xdr:to>
    <xdr:cxnSp macro="">
      <xdr:nvCxnSpPr>
        <xdr:cNvPr id="437" name="直線コネクタ 436">
          <a:extLst>
            <a:ext uri="{FF2B5EF4-FFF2-40B4-BE49-F238E27FC236}">
              <a16:creationId xmlns:a16="http://schemas.microsoft.com/office/drawing/2014/main" id="{AAC3BA6F-5108-4D1D-AA76-56CADE59552D}"/>
            </a:ext>
          </a:extLst>
        </xdr:cNvPr>
        <xdr:cNvCxnSpPr/>
      </xdr:nvCxnSpPr>
      <xdr:spPr>
        <a:xfrm flipV="1">
          <a:off x="8686800" y="17034511"/>
          <a:ext cx="7429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82550</xdr:rowOff>
    </xdr:from>
    <xdr:to>
      <xdr:col>46</xdr:col>
      <xdr:colOff>38100</xdr:colOff>
      <xdr:row>103</xdr:row>
      <xdr:rowOff>12700</xdr:rowOff>
    </xdr:to>
    <xdr:sp macro="" textlink="">
      <xdr:nvSpPr>
        <xdr:cNvPr id="438" name="楕円 437">
          <a:extLst>
            <a:ext uri="{FF2B5EF4-FFF2-40B4-BE49-F238E27FC236}">
              <a16:creationId xmlns:a16="http://schemas.microsoft.com/office/drawing/2014/main" id="{44ECE73E-740E-460A-9243-05DE5546C14B}"/>
            </a:ext>
          </a:extLst>
        </xdr:cNvPr>
        <xdr:cNvSpPr/>
      </xdr:nvSpPr>
      <xdr:spPr>
        <a:xfrm>
          <a:off x="7842250" y="16998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125730</xdr:rowOff>
    </xdr:from>
    <xdr:to>
      <xdr:col>50</xdr:col>
      <xdr:colOff>114300</xdr:colOff>
      <xdr:row>102</xdr:row>
      <xdr:rowOff>133350</xdr:rowOff>
    </xdr:to>
    <xdr:cxnSp macro="">
      <xdr:nvCxnSpPr>
        <xdr:cNvPr id="439" name="直線コネクタ 438">
          <a:extLst>
            <a:ext uri="{FF2B5EF4-FFF2-40B4-BE49-F238E27FC236}">
              <a16:creationId xmlns:a16="http://schemas.microsoft.com/office/drawing/2014/main" id="{250E8171-93F2-416E-B614-4B003D2858BD}"/>
            </a:ext>
          </a:extLst>
        </xdr:cNvPr>
        <xdr:cNvCxnSpPr/>
      </xdr:nvCxnSpPr>
      <xdr:spPr>
        <a:xfrm flipV="1">
          <a:off x="7886700" y="1704213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10161</xdr:rowOff>
    </xdr:from>
    <xdr:to>
      <xdr:col>41</xdr:col>
      <xdr:colOff>101600</xdr:colOff>
      <xdr:row>102</xdr:row>
      <xdr:rowOff>111761</xdr:rowOff>
    </xdr:to>
    <xdr:sp macro="" textlink="">
      <xdr:nvSpPr>
        <xdr:cNvPr id="440" name="楕円 439">
          <a:extLst>
            <a:ext uri="{FF2B5EF4-FFF2-40B4-BE49-F238E27FC236}">
              <a16:creationId xmlns:a16="http://schemas.microsoft.com/office/drawing/2014/main" id="{94DEAEA3-1DC0-4614-BEB9-5AB10773209C}"/>
            </a:ext>
          </a:extLst>
        </xdr:cNvPr>
        <xdr:cNvSpPr/>
      </xdr:nvSpPr>
      <xdr:spPr>
        <a:xfrm>
          <a:off x="7029450" y="169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60961</xdr:rowOff>
    </xdr:from>
    <xdr:to>
      <xdr:col>45</xdr:col>
      <xdr:colOff>177800</xdr:colOff>
      <xdr:row>102</xdr:row>
      <xdr:rowOff>133350</xdr:rowOff>
    </xdr:to>
    <xdr:cxnSp macro="">
      <xdr:nvCxnSpPr>
        <xdr:cNvPr id="441" name="直線コネクタ 440">
          <a:extLst>
            <a:ext uri="{FF2B5EF4-FFF2-40B4-BE49-F238E27FC236}">
              <a16:creationId xmlns:a16="http://schemas.microsoft.com/office/drawing/2014/main" id="{A02254B2-BC67-4E05-95C5-3AF1039D2F10}"/>
            </a:ext>
          </a:extLst>
        </xdr:cNvPr>
        <xdr:cNvCxnSpPr/>
      </xdr:nvCxnSpPr>
      <xdr:spPr>
        <a:xfrm>
          <a:off x="7080250" y="16977361"/>
          <a:ext cx="80645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a:extLst>
            <a:ext uri="{FF2B5EF4-FFF2-40B4-BE49-F238E27FC236}">
              <a16:creationId xmlns:a16="http://schemas.microsoft.com/office/drawing/2014/main" id="{1A07031E-C4AF-49AF-88CF-FB715E96312E}"/>
            </a:ext>
          </a:extLst>
        </xdr:cNvPr>
        <xdr:cNvSpPr txBox="1"/>
      </xdr:nvSpPr>
      <xdr:spPr>
        <a:xfrm>
          <a:off x="845827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a:extLst>
            <a:ext uri="{FF2B5EF4-FFF2-40B4-BE49-F238E27FC236}">
              <a16:creationId xmlns:a16="http://schemas.microsoft.com/office/drawing/2014/main" id="{223407D7-32DA-4215-91D4-9C7102C71A06}"/>
            </a:ext>
          </a:extLst>
        </xdr:cNvPr>
        <xdr:cNvSpPr txBox="1"/>
      </xdr:nvSpPr>
      <xdr:spPr>
        <a:xfrm>
          <a:off x="76772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a:extLst>
            <a:ext uri="{FF2B5EF4-FFF2-40B4-BE49-F238E27FC236}">
              <a16:creationId xmlns:a16="http://schemas.microsoft.com/office/drawing/2014/main" id="{345A08DD-B734-4CCC-B613-5496EBA7CADB}"/>
            </a:ext>
          </a:extLst>
        </xdr:cNvPr>
        <xdr:cNvSpPr txBox="1"/>
      </xdr:nvSpPr>
      <xdr:spPr>
        <a:xfrm>
          <a:off x="686442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21607</xdr:rowOff>
    </xdr:from>
    <xdr:ext cx="469744" cy="259045"/>
    <xdr:sp macro="" textlink="">
      <xdr:nvSpPr>
        <xdr:cNvPr id="445" name="n_1mainValue【市民会館】&#10;一人当たり面積">
          <a:extLst>
            <a:ext uri="{FF2B5EF4-FFF2-40B4-BE49-F238E27FC236}">
              <a16:creationId xmlns:a16="http://schemas.microsoft.com/office/drawing/2014/main" id="{90E672B0-4639-4669-894C-BC0E6D5E8CEA}"/>
            </a:ext>
          </a:extLst>
        </xdr:cNvPr>
        <xdr:cNvSpPr txBox="1"/>
      </xdr:nvSpPr>
      <xdr:spPr>
        <a:xfrm>
          <a:off x="8458277" y="1676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29227</xdr:rowOff>
    </xdr:from>
    <xdr:ext cx="469744" cy="259045"/>
    <xdr:sp macro="" textlink="">
      <xdr:nvSpPr>
        <xdr:cNvPr id="446" name="n_2mainValue【市民会館】&#10;一人当たり面積">
          <a:extLst>
            <a:ext uri="{FF2B5EF4-FFF2-40B4-BE49-F238E27FC236}">
              <a16:creationId xmlns:a16="http://schemas.microsoft.com/office/drawing/2014/main" id="{A73AFE6C-91B9-400F-8C93-F0B0448AEA9A}"/>
            </a:ext>
          </a:extLst>
        </xdr:cNvPr>
        <xdr:cNvSpPr txBox="1"/>
      </xdr:nvSpPr>
      <xdr:spPr>
        <a:xfrm>
          <a:off x="7677227"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128288</xdr:rowOff>
    </xdr:from>
    <xdr:ext cx="469744" cy="259045"/>
    <xdr:sp macro="" textlink="">
      <xdr:nvSpPr>
        <xdr:cNvPr id="447" name="n_3mainValue【市民会館】&#10;一人当たり面積">
          <a:extLst>
            <a:ext uri="{FF2B5EF4-FFF2-40B4-BE49-F238E27FC236}">
              <a16:creationId xmlns:a16="http://schemas.microsoft.com/office/drawing/2014/main" id="{10751C64-CAEA-4246-9CE0-AD3B5DE1865F}"/>
            </a:ext>
          </a:extLst>
        </xdr:cNvPr>
        <xdr:cNvSpPr txBox="1"/>
      </xdr:nvSpPr>
      <xdr:spPr>
        <a:xfrm>
          <a:off x="6864427" y="167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522283F9-3BFC-44F4-8E51-3564835CD21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36640E09-B144-4A2B-92CE-ADFDEC221869}"/>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493EF9FB-6EBD-4FCA-BDF5-3FBB7E99529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A807EF5B-235F-489F-92EC-7A58741FD70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6B54777-E43F-4226-9787-46F2E84E229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2F6050C8-FF2B-49E8-98B6-D9B4F9CB586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102B6BC4-3FBF-482D-A10A-229998C16FD6}"/>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1ACCCDD3-F91C-474C-A546-982EB727856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EA25CE94-88E0-4E98-8EBD-CFCE895D62E3}"/>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EFB04227-110F-4950-992E-8DB4F0057769}"/>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87837DD1-3037-48CD-8206-602888250BC6}"/>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C80C626C-D1F0-4D48-A84E-7B4D800D0521}"/>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70103068-CF03-4A20-941E-FA8D2A19E6B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D865C587-2B57-43D8-9A18-9A9EEF48454D}"/>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95BCBA8B-FF0F-4BF0-907A-2FE86EB9027B}"/>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F5F82EB0-9EC9-4B52-808B-58B6267375F8}"/>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2F02E26A-2261-44C2-853E-F777C7CFAAFE}"/>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206B440B-DDA1-4354-BE35-FF24A8337F65}"/>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E5A9EACE-5C0D-4984-AB1C-6CC4251DB39D}"/>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C2C11A72-8132-4E5D-A06E-D957B29B2BC8}"/>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D1844757-83B9-43DA-8410-F129AD8FEAE4}"/>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DD048D36-FFE8-48BA-BFDD-F15D36F4C203}"/>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F97573DD-84B3-4057-86EE-384FE3283DE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715C68C-2731-4036-94CF-6BCE517F4AD7}"/>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D576DFFF-96B7-4631-A096-96028CB8B5A4}"/>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FFB26B16-DAA3-4569-9296-9435EF549F3C}"/>
            </a:ext>
          </a:extLst>
        </xdr:cNvPr>
        <xdr:cNvCxnSpPr/>
      </xdr:nvCxnSpPr>
      <xdr:spPr>
        <a:xfrm flipV="1">
          <a:off x="14699614" y="5552077"/>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F64E3A01-CA44-42CB-ACFC-5BFF006BB2BC}"/>
            </a:ext>
          </a:extLst>
        </xdr:cNvPr>
        <xdr:cNvSpPr txBox="1"/>
      </xdr:nvSpPr>
      <xdr:spPr>
        <a:xfrm>
          <a:off x="14738350" y="695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2A8E0208-D6AA-4923-B819-3D9D53A5C2CA}"/>
            </a:ext>
          </a:extLst>
        </xdr:cNvPr>
        <xdr:cNvCxnSpPr/>
      </xdr:nvCxnSpPr>
      <xdr:spPr>
        <a:xfrm>
          <a:off x="146113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B45337A9-49E6-480F-84B9-30A1CF7ED0C4}"/>
            </a:ext>
          </a:extLst>
        </xdr:cNvPr>
        <xdr:cNvSpPr txBox="1"/>
      </xdr:nvSpPr>
      <xdr:spPr>
        <a:xfrm>
          <a:off x="14738350" y="5333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CC2F4DBB-D204-4FF5-A663-26F076D7BB17}"/>
            </a:ext>
          </a:extLst>
        </xdr:cNvPr>
        <xdr:cNvCxnSpPr/>
      </xdr:nvCxnSpPr>
      <xdr:spPr>
        <a:xfrm>
          <a:off x="14611350" y="5552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6A6BDC96-486F-475D-86F5-8588DE3CC710}"/>
            </a:ext>
          </a:extLst>
        </xdr:cNvPr>
        <xdr:cNvSpPr txBox="1"/>
      </xdr:nvSpPr>
      <xdr:spPr>
        <a:xfrm>
          <a:off x="14738350" y="6061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BE3C1AAC-7D4A-4B94-B101-28349BF1BF93}"/>
            </a:ext>
          </a:extLst>
        </xdr:cNvPr>
        <xdr:cNvSpPr/>
      </xdr:nvSpPr>
      <xdr:spPr>
        <a:xfrm>
          <a:off x="14649450" y="60831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6F8B0B35-2C2C-42DB-A92E-28B1C94E39B1}"/>
            </a:ext>
          </a:extLst>
        </xdr:cNvPr>
        <xdr:cNvSpPr/>
      </xdr:nvSpPr>
      <xdr:spPr>
        <a:xfrm>
          <a:off x="13887450" y="6047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D8A1224D-61A7-4697-9AE1-FD94FF89B6C7}"/>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5751C8FC-DA6A-449B-A4D0-E915681F8202}"/>
            </a:ext>
          </a:extLst>
        </xdr:cNvPr>
        <xdr:cNvSpPr/>
      </xdr:nvSpPr>
      <xdr:spPr>
        <a:xfrm>
          <a:off x="12299950" y="5986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C866FBA-F1FB-42A0-9476-A2569ED1CDE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9274BC5-46A1-4ACD-9501-85964E7A6195}"/>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598D474-62EF-4C16-AA51-0ADE8EEF6A71}"/>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1ECAB3E-C87F-4A59-9A4C-169160CBBF4E}"/>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F3A0840-D3BE-43C6-8F09-A2B418E0A376}"/>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107043</xdr:rowOff>
    </xdr:from>
    <xdr:to>
      <xdr:col>85</xdr:col>
      <xdr:colOff>177800</xdr:colOff>
      <xdr:row>34</xdr:row>
      <xdr:rowOff>37193</xdr:rowOff>
    </xdr:to>
    <xdr:sp macro="" textlink="">
      <xdr:nvSpPr>
        <xdr:cNvPr id="488" name="楕円 487">
          <a:extLst>
            <a:ext uri="{FF2B5EF4-FFF2-40B4-BE49-F238E27FC236}">
              <a16:creationId xmlns:a16="http://schemas.microsoft.com/office/drawing/2014/main" id="{7E9875A7-4C9E-4E5E-B99C-9F971BACDA20}"/>
            </a:ext>
          </a:extLst>
        </xdr:cNvPr>
        <xdr:cNvSpPr/>
      </xdr:nvSpPr>
      <xdr:spPr>
        <a:xfrm>
          <a:off x="14649450" y="55616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21970</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B8CF8D90-6879-4AE9-A682-863CF258BD51}"/>
            </a:ext>
          </a:extLst>
        </xdr:cNvPr>
        <xdr:cNvSpPr txBox="1"/>
      </xdr:nvSpPr>
      <xdr:spPr>
        <a:xfrm>
          <a:off x="14738350" y="5476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111942</xdr:rowOff>
    </xdr:from>
    <xdr:to>
      <xdr:col>81</xdr:col>
      <xdr:colOff>101600</xdr:colOff>
      <xdr:row>34</xdr:row>
      <xdr:rowOff>42092</xdr:rowOff>
    </xdr:to>
    <xdr:sp macro="" textlink="">
      <xdr:nvSpPr>
        <xdr:cNvPr id="490" name="楕円 489">
          <a:extLst>
            <a:ext uri="{FF2B5EF4-FFF2-40B4-BE49-F238E27FC236}">
              <a16:creationId xmlns:a16="http://schemas.microsoft.com/office/drawing/2014/main" id="{2AB7F029-1266-49D8-A964-A5516A6B2224}"/>
            </a:ext>
          </a:extLst>
        </xdr:cNvPr>
        <xdr:cNvSpPr/>
      </xdr:nvSpPr>
      <xdr:spPr>
        <a:xfrm>
          <a:off x="13887450" y="5566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157843</xdr:rowOff>
    </xdr:from>
    <xdr:to>
      <xdr:col>85</xdr:col>
      <xdr:colOff>127000</xdr:colOff>
      <xdr:row>33</xdr:row>
      <xdr:rowOff>162742</xdr:rowOff>
    </xdr:to>
    <xdr:cxnSp macro="">
      <xdr:nvCxnSpPr>
        <xdr:cNvPr id="491" name="直線コネクタ 490">
          <a:extLst>
            <a:ext uri="{FF2B5EF4-FFF2-40B4-BE49-F238E27FC236}">
              <a16:creationId xmlns:a16="http://schemas.microsoft.com/office/drawing/2014/main" id="{9FD20ADA-B96E-40F7-82F6-BD8EF528CB1D}"/>
            </a:ext>
          </a:extLst>
        </xdr:cNvPr>
        <xdr:cNvCxnSpPr/>
      </xdr:nvCxnSpPr>
      <xdr:spPr>
        <a:xfrm flipV="1">
          <a:off x="13938250" y="5612493"/>
          <a:ext cx="762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138067</xdr:rowOff>
    </xdr:from>
    <xdr:to>
      <xdr:col>76</xdr:col>
      <xdr:colOff>165100</xdr:colOff>
      <xdr:row>34</xdr:row>
      <xdr:rowOff>68217</xdr:rowOff>
    </xdr:to>
    <xdr:sp macro="" textlink="">
      <xdr:nvSpPr>
        <xdr:cNvPr id="492" name="楕円 491">
          <a:extLst>
            <a:ext uri="{FF2B5EF4-FFF2-40B4-BE49-F238E27FC236}">
              <a16:creationId xmlns:a16="http://schemas.microsoft.com/office/drawing/2014/main" id="{A523A0B1-BE31-4788-8485-A6F6DD6D5167}"/>
            </a:ext>
          </a:extLst>
        </xdr:cNvPr>
        <xdr:cNvSpPr/>
      </xdr:nvSpPr>
      <xdr:spPr>
        <a:xfrm>
          <a:off x="13093700" y="55927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162742</xdr:rowOff>
    </xdr:from>
    <xdr:to>
      <xdr:col>81</xdr:col>
      <xdr:colOff>50800</xdr:colOff>
      <xdr:row>34</xdr:row>
      <xdr:rowOff>17417</xdr:rowOff>
    </xdr:to>
    <xdr:cxnSp macro="">
      <xdr:nvCxnSpPr>
        <xdr:cNvPr id="493" name="直線コネクタ 492">
          <a:extLst>
            <a:ext uri="{FF2B5EF4-FFF2-40B4-BE49-F238E27FC236}">
              <a16:creationId xmlns:a16="http://schemas.microsoft.com/office/drawing/2014/main" id="{B1058A3E-D77E-4833-8F2A-95E174D5B956}"/>
            </a:ext>
          </a:extLst>
        </xdr:cNvPr>
        <xdr:cNvCxnSpPr/>
      </xdr:nvCxnSpPr>
      <xdr:spPr>
        <a:xfrm flipV="1">
          <a:off x="13144500" y="5617392"/>
          <a:ext cx="793750"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149497</xdr:rowOff>
    </xdr:from>
    <xdr:to>
      <xdr:col>72</xdr:col>
      <xdr:colOff>38100</xdr:colOff>
      <xdr:row>34</xdr:row>
      <xdr:rowOff>79647</xdr:rowOff>
    </xdr:to>
    <xdr:sp macro="" textlink="">
      <xdr:nvSpPr>
        <xdr:cNvPr id="494" name="楕円 493">
          <a:extLst>
            <a:ext uri="{FF2B5EF4-FFF2-40B4-BE49-F238E27FC236}">
              <a16:creationId xmlns:a16="http://schemas.microsoft.com/office/drawing/2014/main" id="{69185978-02A5-4EE4-BBAC-80D90A47BFB9}"/>
            </a:ext>
          </a:extLst>
        </xdr:cNvPr>
        <xdr:cNvSpPr/>
      </xdr:nvSpPr>
      <xdr:spPr>
        <a:xfrm>
          <a:off x="12299950" y="5604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17417</xdr:rowOff>
    </xdr:from>
    <xdr:to>
      <xdr:col>76</xdr:col>
      <xdr:colOff>114300</xdr:colOff>
      <xdr:row>34</xdr:row>
      <xdr:rowOff>28847</xdr:rowOff>
    </xdr:to>
    <xdr:cxnSp macro="">
      <xdr:nvCxnSpPr>
        <xdr:cNvPr id="495" name="直線コネクタ 494">
          <a:extLst>
            <a:ext uri="{FF2B5EF4-FFF2-40B4-BE49-F238E27FC236}">
              <a16:creationId xmlns:a16="http://schemas.microsoft.com/office/drawing/2014/main" id="{7DFDE6DA-73C8-4D08-BEBE-F1AB4F6B56B0}"/>
            </a:ext>
          </a:extLst>
        </xdr:cNvPr>
        <xdr:cNvCxnSpPr/>
      </xdr:nvCxnSpPr>
      <xdr:spPr>
        <a:xfrm flipV="1">
          <a:off x="12344400" y="5637167"/>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3BE10717-6E11-4336-AC60-12BE34B04656}"/>
            </a:ext>
          </a:extLst>
        </xdr:cNvPr>
        <xdr:cNvSpPr txBox="1"/>
      </xdr:nvSpPr>
      <xdr:spPr>
        <a:xfrm>
          <a:off x="13742044" y="613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84B42A95-A0C6-4345-A800-0724F24CB09A}"/>
            </a:ext>
          </a:extLst>
        </xdr:cNvPr>
        <xdr:cNvSpPr txBox="1"/>
      </xdr:nvSpPr>
      <xdr:spPr>
        <a:xfrm>
          <a:off x="1296099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776DAA80-184C-4CE1-9675-69A5A00AAF48}"/>
            </a:ext>
          </a:extLst>
        </xdr:cNvPr>
        <xdr:cNvSpPr txBox="1"/>
      </xdr:nvSpPr>
      <xdr:spPr>
        <a:xfrm>
          <a:off x="121672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58619</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CEC90DCA-37AC-44C8-8D34-A11ECF35BB5D}"/>
            </a:ext>
          </a:extLst>
        </xdr:cNvPr>
        <xdr:cNvSpPr txBox="1"/>
      </xdr:nvSpPr>
      <xdr:spPr>
        <a:xfrm>
          <a:off x="13742044" y="534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84744</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67ACCFA3-BA24-451C-908C-12DFCD382C95}"/>
            </a:ext>
          </a:extLst>
        </xdr:cNvPr>
        <xdr:cNvSpPr txBox="1"/>
      </xdr:nvSpPr>
      <xdr:spPr>
        <a:xfrm>
          <a:off x="12960994" y="5374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96174</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01AC715C-7889-4E2F-A770-3E8214DB797F}"/>
            </a:ext>
          </a:extLst>
        </xdr:cNvPr>
        <xdr:cNvSpPr txBox="1"/>
      </xdr:nvSpPr>
      <xdr:spPr>
        <a:xfrm>
          <a:off x="12167244" y="538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8FE6E14C-4588-4B65-BC18-2E3397C761B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792B90DB-C15D-4B6C-9395-9643AA11A1C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C2B3EE3F-2370-4750-9B78-33D88A01925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6DE09138-D061-4174-8B47-41179E7D6B88}"/>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85963E3D-AC0E-43A7-B115-7BAEB3E895D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27709FA7-B3AD-41D7-81F8-6B18A664BEF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C4C0B10A-D526-4793-937A-666488C62B3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7896F569-9C07-42F1-9AD4-3BBE28EC422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E48B1B73-43F0-44AC-84CE-D2AFD06AD49C}"/>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8E9D59B1-22E8-45E6-B525-CCB00274504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0F180F73-CEEB-4C4D-B775-153F5435DA71}"/>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73E7B2D0-A090-4096-AC3D-AA9213A8712F}"/>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9366B473-887D-46E6-B1DA-62F5F96D8787}"/>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D4AEA8F4-9EF2-4E07-B767-F7352502C55E}"/>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61BC8A87-354C-4E01-B236-2379818288C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2ADB22EC-41DD-4D38-9F86-67D2813DFFBC}"/>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DAE810D0-E752-48D2-BAA8-0C50F07C9C27}"/>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6605DAD2-6F45-4A3B-919A-9F8E0E2B0227}"/>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4B9FD014-2F59-47E7-8667-0E6095248E4D}"/>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F502E2E8-E36A-4E71-B063-BFB6629056AD}"/>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684849B8-6DA0-4F56-B466-DEC8C74B6CC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F76D362E-38CD-4407-852D-920E804967CF}"/>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8CF09425-70B3-4A4D-96C4-D07A24ABABB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C1F798C4-4A45-4EE6-9D4B-4B09BD9610CC}"/>
            </a:ext>
          </a:extLst>
        </xdr:cNvPr>
        <xdr:cNvCxnSpPr/>
      </xdr:nvCxnSpPr>
      <xdr:spPr>
        <a:xfrm flipV="1">
          <a:off x="19951064" y="5611249"/>
          <a:ext cx="0" cy="1366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028B0582-632B-40DB-88B5-6CF01879B6E0}"/>
            </a:ext>
          </a:extLst>
        </xdr:cNvPr>
        <xdr:cNvSpPr txBox="1"/>
      </xdr:nvSpPr>
      <xdr:spPr>
        <a:xfrm>
          <a:off x="19989800" y="6981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6B94FC17-DF36-4695-90F7-900E4661ADC6}"/>
            </a:ext>
          </a:extLst>
        </xdr:cNvPr>
        <xdr:cNvCxnSpPr/>
      </xdr:nvCxnSpPr>
      <xdr:spPr>
        <a:xfrm>
          <a:off x="19881850" y="6978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4F5D1A63-10A3-4858-BF45-3C05C1115341}"/>
            </a:ext>
          </a:extLst>
        </xdr:cNvPr>
        <xdr:cNvSpPr txBox="1"/>
      </xdr:nvSpPr>
      <xdr:spPr>
        <a:xfrm>
          <a:off x="19989800" y="53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144BD070-3D26-49BD-A33D-362FDC71EAD3}"/>
            </a:ext>
          </a:extLst>
        </xdr:cNvPr>
        <xdr:cNvCxnSpPr/>
      </xdr:nvCxnSpPr>
      <xdr:spPr>
        <a:xfrm>
          <a:off x="19881850" y="56112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488EE9C3-35BF-486E-BD78-309F2646A81D}"/>
            </a:ext>
          </a:extLst>
        </xdr:cNvPr>
        <xdr:cNvSpPr txBox="1"/>
      </xdr:nvSpPr>
      <xdr:spPr>
        <a:xfrm>
          <a:off x="19989800" y="6286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3D722ED8-2C3E-4E18-89A6-26E14A12C6F6}"/>
            </a:ext>
          </a:extLst>
        </xdr:cNvPr>
        <xdr:cNvSpPr/>
      </xdr:nvSpPr>
      <xdr:spPr>
        <a:xfrm>
          <a:off x="19900900" y="6434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A7363ED1-505A-4B4B-909D-CA3FF348FC06}"/>
            </a:ext>
          </a:extLst>
        </xdr:cNvPr>
        <xdr:cNvSpPr/>
      </xdr:nvSpPr>
      <xdr:spPr>
        <a:xfrm>
          <a:off x="19157950" y="64434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2F6C592C-5325-420A-B437-9CC3C885534F}"/>
            </a:ext>
          </a:extLst>
        </xdr:cNvPr>
        <xdr:cNvSpPr/>
      </xdr:nvSpPr>
      <xdr:spPr>
        <a:xfrm>
          <a:off x="18345150" y="64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a:extLst>
            <a:ext uri="{FF2B5EF4-FFF2-40B4-BE49-F238E27FC236}">
              <a16:creationId xmlns:a16="http://schemas.microsoft.com/office/drawing/2014/main" id="{A7F02B41-30D3-44B7-8CBD-E5A1F41B6053}"/>
            </a:ext>
          </a:extLst>
        </xdr:cNvPr>
        <xdr:cNvSpPr/>
      </xdr:nvSpPr>
      <xdr:spPr>
        <a:xfrm>
          <a:off x="17551400" y="649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928A4F8-A249-4993-8361-D56C87E6346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E64AC2BF-E074-4B7E-AA96-853C5E87646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E5C95BD9-6A59-4C99-9E5D-34C841EF812C}"/>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59F33E6-6F85-47C5-8A4F-07586C6795D6}"/>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63B36AB8-C47C-44A8-9204-1783EA47ECE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145293</xdr:rowOff>
    </xdr:from>
    <xdr:to>
      <xdr:col>116</xdr:col>
      <xdr:colOff>114300</xdr:colOff>
      <xdr:row>42</xdr:row>
      <xdr:rowOff>75443</xdr:rowOff>
    </xdr:to>
    <xdr:sp macro="" textlink="">
      <xdr:nvSpPr>
        <xdr:cNvPr id="540" name="楕円 539">
          <a:extLst>
            <a:ext uri="{FF2B5EF4-FFF2-40B4-BE49-F238E27FC236}">
              <a16:creationId xmlns:a16="http://schemas.microsoft.com/office/drawing/2014/main" id="{A72DAA9B-98AE-4364-99CF-5EE9F9E3EB84}"/>
            </a:ext>
          </a:extLst>
        </xdr:cNvPr>
        <xdr:cNvSpPr/>
      </xdr:nvSpPr>
      <xdr:spPr>
        <a:xfrm>
          <a:off x="19900900" y="69207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60220</xdr:rowOff>
    </xdr:from>
    <xdr:ext cx="469744" cy="259045"/>
    <xdr:sp macro="" textlink="">
      <xdr:nvSpPr>
        <xdr:cNvPr id="541" name="【一般廃棄物処理施設】&#10;一人当たり有形固定資産（償却資産）額該当値テキスト">
          <a:extLst>
            <a:ext uri="{FF2B5EF4-FFF2-40B4-BE49-F238E27FC236}">
              <a16:creationId xmlns:a16="http://schemas.microsoft.com/office/drawing/2014/main" id="{944CF13A-CCFB-489F-93CD-B44181FC2656}"/>
            </a:ext>
          </a:extLst>
        </xdr:cNvPr>
        <xdr:cNvSpPr txBox="1"/>
      </xdr:nvSpPr>
      <xdr:spPr>
        <a:xfrm>
          <a:off x="19989800" y="683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143159</xdr:rowOff>
    </xdr:from>
    <xdr:to>
      <xdr:col>112</xdr:col>
      <xdr:colOff>38100</xdr:colOff>
      <xdr:row>42</xdr:row>
      <xdr:rowOff>73309</xdr:rowOff>
    </xdr:to>
    <xdr:sp macro="" textlink="">
      <xdr:nvSpPr>
        <xdr:cNvPr id="542" name="楕円 541">
          <a:extLst>
            <a:ext uri="{FF2B5EF4-FFF2-40B4-BE49-F238E27FC236}">
              <a16:creationId xmlns:a16="http://schemas.microsoft.com/office/drawing/2014/main" id="{7F4DBB0A-63CB-4EEF-84B3-52D7E4FC67F0}"/>
            </a:ext>
          </a:extLst>
        </xdr:cNvPr>
        <xdr:cNvSpPr/>
      </xdr:nvSpPr>
      <xdr:spPr>
        <a:xfrm>
          <a:off x="19157950" y="69186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22509</xdr:rowOff>
    </xdr:from>
    <xdr:to>
      <xdr:col>116</xdr:col>
      <xdr:colOff>63500</xdr:colOff>
      <xdr:row>42</xdr:row>
      <xdr:rowOff>24643</xdr:rowOff>
    </xdr:to>
    <xdr:cxnSp macro="">
      <xdr:nvCxnSpPr>
        <xdr:cNvPr id="543" name="直線コネクタ 542">
          <a:extLst>
            <a:ext uri="{FF2B5EF4-FFF2-40B4-BE49-F238E27FC236}">
              <a16:creationId xmlns:a16="http://schemas.microsoft.com/office/drawing/2014/main" id="{C88CD93B-5190-49CD-8C35-ACE5C74572EC}"/>
            </a:ext>
          </a:extLst>
        </xdr:cNvPr>
        <xdr:cNvCxnSpPr/>
      </xdr:nvCxnSpPr>
      <xdr:spPr>
        <a:xfrm>
          <a:off x="19202400" y="6963059"/>
          <a:ext cx="7493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143273</xdr:rowOff>
    </xdr:from>
    <xdr:to>
      <xdr:col>107</xdr:col>
      <xdr:colOff>101600</xdr:colOff>
      <xdr:row>42</xdr:row>
      <xdr:rowOff>73423</xdr:rowOff>
    </xdr:to>
    <xdr:sp macro="" textlink="">
      <xdr:nvSpPr>
        <xdr:cNvPr id="544" name="楕円 543">
          <a:extLst>
            <a:ext uri="{FF2B5EF4-FFF2-40B4-BE49-F238E27FC236}">
              <a16:creationId xmlns:a16="http://schemas.microsoft.com/office/drawing/2014/main" id="{40E4918C-5560-411F-9DD8-8BCF8450B056}"/>
            </a:ext>
          </a:extLst>
        </xdr:cNvPr>
        <xdr:cNvSpPr/>
      </xdr:nvSpPr>
      <xdr:spPr>
        <a:xfrm>
          <a:off x="18345150" y="6918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22509</xdr:rowOff>
    </xdr:from>
    <xdr:to>
      <xdr:col>111</xdr:col>
      <xdr:colOff>177800</xdr:colOff>
      <xdr:row>42</xdr:row>
      <xdr:rowOff>22623</xdr:rowOff>
    </xdr:to>
    <xdr:cxnSp macro="">
      <xdr:nvCxnSpPr>
        <xdr:cNvPr id="545" name="直線コネクタ 544">
          <a:extLst>
            <a:ext uri="{FF2B5EF4-FFF2-40B4-BE49-F238E27FC236}">
              <a16:creationId xmlns:a16="http://schemas.microsoft.com/office/drawing/2014/main" id="{53B506B8-3782-4D87-9944-54401319ADAA}"/>
            </a:ext>
          </a:extLst>
        </xdr:cNvPr>
        <xdr:cNvCxnSpPr/>
      </xdr:nvCxnSpPr>
      <xdr:spPr>
        <a:xfrm flipV="1">
          <a:off x="18395950" y="6963059"/>
          <a:ext cx="80645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144928</xdr:rowOff>
    </xdr:from>
    <xdr:to>
      <xdr:col>102</xdr:col>
      <xdr:colOff>165100</xdr:colOff>
      <xdr:row>42</xdr:row>
      <xdr:rowOff>75078</xdr:rowOff>
    </xdr:to>
    <xdr:sp macro="" textlink="">
      <xdr:nvSpPr>
        <xdr:cNvPr id="546" name="楕円 545">
          <a:extLst>
            <a:ext uri="{FF2B5EF4-FFF2-40B4-BE49-F238E27FC236}">
              <a16:creationId xmlns:a16="http://schemas.microsoft.com/office/drawing/2014/main" id="{E4CC1C08-61A2-473F-A89B-58F07DE30F2B}"/>
            </a:ext>
          </a:extLst>
        </xdr:cNvPr>
        <xdr:cNvSpPr/>
      </xdr:nvSpPr>
      <xdr:spPr>
        <a:xfrm>
          <a:off x="17551400" y="6920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22623</xdr:rowOff>
    </xdr:from>
    <xdr:to>
      <xdr:col>107</xdr:col>
      <xdr:colOff>50800</xdr:colOff>
      <xdr:row>42</xdr:row>
      <xdr:rowOff>24278</xdr:rowOff>
    </xdr:to>
    <xdr:cxnSp macro="">
      <xdr:nvCxnSpPr>
        <xdr:cNvPr id="547" name="直線コネクタ 546">
          <a:extLst>
            <a:ext uri="{FF2B5EF4-FFF2-40B4-BE49-F238E27FC236}">
              <a16:creationId xmlns:a16="http://schemas.microsoft.com/office/drawing/2014/main" id="{9C086C98-C26B-41F3-BD33-A86DCFEDE544}"/>
            </a:ext>
          </a:extLst>
        </xdr:cNvPr>
        <xdr:cNvCxnSpPr/>
      </xdr:nvCxnSpPr>
      <xdr:spPr>
        <a:xfrm flipV="1">
          <a:off x="17602200" y="6963173"/>
          <a:ext cx="79375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522075F9-D321-4360-A8DB-EEEB88DFA896}"/>
            </a:ext>
          </a:extLst>
        </xdr:cNvPr>
        <xdr:cNvSpPr txBox="1"/>
      </xdr:nvSpPr>
      <xdr:spPr>
        <a:xfrm>
          <a:off x="18947911" y="62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AC241FDA-9C1E-4209-A2E6-F8B921B605E4}"/>
            </a:ext>
          </a:extLst>
        </xdr:cNvPr>
        <xdr:cNvSpPr txBox="1"/>
      </xdr:nvSpPr>
      <xdr:spPr>
        <a:xfrm>
          <a:off x="18166861"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437EE5CF-ED6F-4686-82C7-A89BF4E99911}"/>
            </a:ext>
          </a:extLst>
        </xdr:cNvPr>
        <xdr:cNvSpPr txBox="1"/>
      </xdr:nvSpPr>
      <xdr:spPr>
        <a:xfrm>
          <a:off x="17354061" y="62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64436</xdr:rowOff>
    </xdr:from>
    <xdr:ext cx="469744" cy="259045"/>
    <xdr:sp macro="" textlink="">
      <xdr:nvSpPr>
        <xdr:cNvPr id="551" name="n_1mainValue【一般廃棄物処理施設】&#10;一人当たり有形固定資産（償却資産）額">
          <a:extLst>
            <a:ext uri="{FF2B5EF4-FFF2-40B4-BE49-F238E27FC236}">
              <a16:creationId xmlns:a16="http://schemas.microsoft.com/office/drawing/2014/main" id="{6B3F5A91-6414-4E9D-B072-CE2A5CBF99FF}"/>
            </a:ext>
          </a:extLst>
        </xdr:cNvPr>
        <xdr:cNvSpPr txBox="1"/>
      </xdr:nvSpPr>
      <xdr:spPr>
        <a:xfrm>
          <a:off x="18980228" y="700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64550</xdr:rowOff>
    </xdr:from>
    <xdr:ext cx="469744" cy="259045"/>
    <xdr:sp macro="" textlink="">
      <xdr:nvSpPr>
        <xdr:cNvPr id="552" name="n_2mainValue【一般廃棄物処理施設】&#10;一人当たり有形固定資産（償却資産）額">
          <a:extLst>
            <a:ext uri="{FF2B5EF4-FFF2-40B4-BE49-F238E27FC236}">
              <a16:creationId xmlns:a16="http://schemas.microsoft.com/office/drawing/2014/main" id="{0ABCD818-919D-4EB6-9D2A-BE286AEF2190}"/>
            </a:ext>
          </a:extLst>
        </xdr:cNvPr>
        <xdr:cNvSpPr txBox="1"/>
      </xdr:nvSpPr>
      <xdr:spPr>
        <a:xfrm>
          <a:off x="18180128" y="700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66205</xdr:rowOff>
    </xdr:from>
    <xdr:ext cx="469744" cy="259045"/>
    <xdr:sp macro="" textlink="">
      <xdr:nvSpPr>
        <xdr:cNvPr id="553" name="n_3mainValue【一般廃棄物処理施設】&#10;一人当たり有形固定資産（償却資産）額">
          <a:extLst>
            <a:ext uri="{FF2B5EF4-FFF2-40B4-BE49-F238E27FC236}">
              <a16:creationId xmlns:a16="http://schemas.microsoft.com/office/drawing/2014/main" id="{78AFD022-539C-491B-A106-F6A9AC90BFA9}"/>
            </a:ext>
          </a:extLst>
        </xdr:cNvPr>
        <xdr:cNvSpPr txBox="1"/>
      </xdr:nvSpPr>
      <xdr:spPr>
        <a:xfrm>
          <a:off x="17386378" y="70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51662765-2746-40E7-8B66-9B1EB421953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8B7C2541-DE1E-46BA-9974-FBE7AA7570D4}"/>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E919E271-1842-459D-B2DF-6D084A813C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373848CB-C8AF-464C-82BC-FF6E29511EF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C3F286D2-0F34-44C8-8510-6B943F83451C}"/>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56BBDD98-2BAC-48B8-873E-714868FACC7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B0565DBA-9788-46FE-B089-84712A979BC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E385BFC0-0A37-4346-AD7B-C64EE1EC446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DC4C00E8-5F74-4629-A321-A9F2B62BCC9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F5EC30AF-F3A0-40F5-954F-4B059862A3A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B4B108F8-B3C0-4D1F-B2F5-66C2D6D76746}"/>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5FB7686B-E67A-4EF8-AFB8-370E4C5BF760}"/>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947F5D5E-A1AA-45C3-A4BC-CD5AC444043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6812910C-0976-4262-AB82-BF7B2C37AC69}"/>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073C1E78-145F-469F-B988-28C79CD388B8}"/>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B6C567FC-ECCC-412D-9FD9-26303C9F397A}"/>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C79206A8-6E8B-4FD3-9F02-27AEB91FE3BB}"/>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4448A751-DBED-41A3-B0E9-8D23C58C1702}"/>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0D10C7EF-B93D-451F-B65C-1B4E30FCB796}"/>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149C823A-A08B-4C30-A6DE-85131F6CA5E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498DA57A-AED8-4192-A5BE-BD102AF537B5}"/>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2D3753C2-1023-4091-ACAC-B83F1E345D3D}"/>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2AE52335-0484-4EDC-93C2-0EDFA22BCA0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F7B5628A-68C5-4678-A48D-14BFE5510066}"/>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5596EC61-6017-412F-BC13-9673615E29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a:extLst>
            <a:ext uri="{FF2B5EF4-FFF2-40B4-BE49-F238E27FC236}">
              <a16:creationId xmlns:a16="http://schemas.microsoft.com/office/drawing/2014/main" id="{699F9A1B-2B63-4734-9C58-4BFEBBB8EAE0}"/>
            </a:ext>
          </a:extLst>
        </xdr:cNvPr>
        <xdr:cNvCxnSpPr/>
      </xdr:nvCxnSpPr>
      <xdr:spPr>
        <a:xfrm flipV="1">
          <a:off x="14699614" y="9183188"/>
          <a:ext cx="0" cy="1374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D01B6BE9-B0A8-4ADB-832E-C36D0632185F}"/>
            </a:ext>
          </a:extLst>
        </xdr:cNvPr>
        <xdr:cNvSpPr txBox="1"/>
      </xdr:nvSpPr>
      <xdr:spPr>
        <a:xfrm>
          <a:off x="14738350" y="10561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a:extLst>
            <a:ext uri="{FF2B5EF4-FFF2-40B4-BE49-F238E27FC236}">
              <a16:creationId xmlns:a16="http://schemas.microsoft.com/office/drawing/2014/main" id="{7F2B5AB4-42C2-4AF0-86F2-05A99C020D08}"/>
            </a:ext>
          </a:extLst>
        </xdr:cNvPr>
        <xdr:cNvCxnSpPr/>
      </xdr:nvCxnSpPr>
      <xdr:spPr>
        <a:xfrm>
          <a:off x="14611350" y="1055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F20FF647-18D9-4B2A-A642-FD9E28AB3E96}"/>
            </a:ext>
          </a:extLst>
        </xdr:cNvPr>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a:extLst>
            <a:ext uri="{FF2B5EF4-FFF2-40B4-BE49-F238E27FC236}">
              <a16:creationId xmlns:a16="http://schemas.microsoft.com/office/drawing/2014/main" id="{14E391B3-0771-4068-84B8-5642149E4B8B}"/>
            </a:ext>
          </a:extLst>
        </xdr:cNvPr>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B30674DA-AB8F-4B52-A7CC-A5EE495CB04A}"/>
            </a:ext>
          </a:extLst>
        </xdr:cNvPr>
        <xdr:cNvSpPr txBox="1"/>
      </xdr:nvSpPr>
      <xdr:spPr>
        <a:xfrm>
          <a:off x="1473835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a:extLst>
            <a:ext uri="{FF2B5EF4-FFF2-40B4-BE49-F238E27FC236}">
              <a16:creationId xmlns:a16="http://schemas.microsoft.com/office/drawing/2014/main" id="{509A1417-3F37-4E99-A5DE-F4807000DF23}"/>
            </a:ext>
          </a:extLst>
        </xdr:cNvPr>
        <xdr:cNvSpPr/>
      </xdr:nvSpPr>
      <xdr:spPr>
        <a:xfrm>
          <a:off x="14649450" y="10029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6992FFF2-6C8D-4678-8914-77B24725DDBD}"/>
            </a:ext>
          </a:extLst>
        </xdr:cNvPr>
        <xdr:cNvSpPr/>
      </xdr:nvSpPr>
      <xdr:spPr>
        <a:xfrm>
          <a:off x="138874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a:extLst>
            <a:ext uri="{FF2B5EF4-FFF2-40B4-BE49-F238E27FC236}">
              <a16:creationId xmlns:a16="http://schemas.microsoft.com/office/drawing/2014/main" id="{C61560B9-0A51-4AD4-8F04-32BE3173AD49}"/>
            </a:ext>
          </a:extLst>
        </xdr:cNvPr>
        <xdr:cNvSpPr/>
      </xdr:nvSpPr>
      <xdr:spPr>
        <a:xfrm>
          <a:off x="130937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a:extLst>
            <a:ext uri="{FF2B5EF4-FFF2-40B4-BE49-F238E27FC236}">
              <a16:creationId xmlns:a16="http://schemas.microsoft.com/office/drawing/2014/main" id="{058FADD9-7458-419D-97FE-A44D3083DAFB}"/>
            </a:ext>
          </a:extLst>
        </xdr:cNvPr>
        <xdr:cNvSpPr/>
      </xdr:nvSpPr>
      <xdr:spPr>
        <a:xfrm>
          <a:off x="12299950" y="9975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E0CEF022-6349-476B-B788-C04FD47687C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831C17C5-3CF4-4865-A730-EF532591A57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6796A3B4-A4E6-4E5C-85F4-B2CF22CEF54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FF4CF11-21A4-4A93-AA8F-EDFD2616423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86B3EE25-E440-4EB3-90B9-B1BE8DA7C73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594" name="楕円 593">
          <a:extLst>
            <a:ext uri="{FF2B5EF4-FFF2-40B4-BE49-F238E27FC236}">
              <a16:creationId xmlns:a16="http://schemas.microsoft.com/office/drawing/2014/main" id="{9BC8677F-2D5E-4530-9F28-D15D55E489F5}"/>
            </a:ext>
          </a:extLst>
        </xdr:cNvPr>
        <xdr:cNvSpPr/>
      </xdr:nvSpPr>
      <xdr:spPr>
        <a:xfrm>
          <a:off x="14649450" y="95540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624514F9-F1AF-463A-9357-2A78693C26E4}"/>
            </a:ext>
          </a:extLst>
        </xdr:cNvPr>
        <xdr:cNvSpPr txBox="1"/>
      </xdr:nvSpPr>
      <xdr:spPr>
        <a:xfrm>
          <a:off x="14738350" y="941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596" name="楕円 595">
          <a:extLst>
            <a:ext uri="{FF2B5EF4-FFF2-40B4-BE49-F238E27FC236}">
              <a16:creationId xmlns:a16="http://schemas.microsoft.com/office/drawing/2014/main" id="{A18816C8-711C-4441-B13B-CE4A52ECD982}"/>
            </a:ext>
          </a:extLst>
        </xdr:cNvPr>
        <xdr:cNvSpPr/>
      </xdr:nvSpPr>
      <xdr:spPr>
        <a:xfrm>
          <a:off x="13887450" y="95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48985</xdr:rowOff>
    </xdr:to>
    <xdr:cxnSp macro="">
      <xdr:nvCxnSpPr>
        <xdr:cNvPr id="597" name="直線コネクタ 596">
          <a:extLst>
            <a:ext uri="{FF2B5EF4-FFF2-40B4-BE49-F238E27FC236}">
              <a16:creationId xmlns:a16="http://schemas.microsoft.com/office/drawing/2014/main" id="{8B72E0AA-2D58-41BB-902A-B18E96B62EBD}"/>
            </a:ext>
          </a:extLst>
        </xdr:cNvPr>
        <xdr:cNvCxnSpPr/>
      </xdr:nvCxnSpPr>
      <xdr:spPr>
        <a:xfrm flipV="1">
          <a:off x="13938250" y="9598478"/>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598" name="楕円 597">
          <a:extLst>
            <a:ext uri="{FF2B5EF4-FFF2-40B4-BE49-F238E27FC236}">
              <a16:creationId xmlns:a16="http://schemas.microsoft.com/office/drawing/2014/main" id="{5BE1B1E8-B23D-4290-97FA-FFEB50846286}"/>
            </a:ext>
          </a:extLst>
        </xdr:cNvPr>
        <xdr:cNvSpPr/>
      </xdr:nvSpPr>
      <xdr:spPr>
        <a:xfrm>
          <a:off x="13093700" y="96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599" name="直線コネクタ 598">
          <a:extLst>
            <a:ext uri="{FF2B5EF4-FFF2-40B4-BE49-F238E27FC236}">
              <a16:creationId xmlns:a16="http://schemas.microsoft.com/office/drawing/2014/main" id="{57A88E3C-35B0-42B8-A390-16976F44D860}"/>
            </a:ext>
          </a:extLst>
        </xdr:cNvPr>
        <xdr:cNvCxnSpPr/>
      </xdr:nvCxnSpPr>
      <xdr:spPr>
        <a:xfrm flipV="1">
          <a:off x="13144500" y="9631135"/>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00" name="楕円 599">
          <a:extLst>
            <a:ext uri="{FF2B5EF4-FFF2-40B4-BE49-F238E27FC236}">
              <a16:creationId xmlns:a16="http://schemas.microsoft.com/office/drawing/2014/main" id="{FB7AB868-8354-4021-879B-9BD7CBB40DFC}"/>
            </a:ext>
          </a:extLst>
        </xdr:cNvPr>
        <xdr:cNvSpPr/>
      </xdr:nvSpPr>
      <xdr:spPr>
        <a:xfrm>
          <a:off x="12299950" y="9645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601" name="直線コネクタ 600">
          <a:extLst>
            <a:ext uri="{FF2B5EF4-FFF2-40B4-BE49-F238E27FC236}">
              <a16:creationId xmlns:a16="http://schemas.microsoft.com/office/drawing/2014/main" id="{D0823B56-DFC9-4B01-B0A2-A8451FCC9C92}"/>
            </a:ext>
          </a:extLst>
        </xdr:cNvPr>
        <xdr:cNvCxnSpPr/>
      </xdr:nvCxnSpPr>
      <xdr:spPr>
        <a:xfrm flipV="1">
          <a:off x="12344400" y="966379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3C6239F7-EB7E-44EC-AF84-6D8A135A846D}"/>
            </a:ext>
          </a:extLst>
        </xdr:cNvPr>
        <xdr:cNvSpPr txBox="1"/>
      </xdr:nvSpPr>
      <xdr:spPr>
        <a:xfrm>
          <a:off x="13742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F7939494-CD84-47D4-84AF-A12598EF7B1B}"/>
            </a:ext>
          </a:extLst>
        </xdr:cNvPr>
        <xdr:cNvSpPr txBox="1"/>
      </xdr:nvSpPr>
      <xdr:spPr>
        <a:xfrm>
          <a:off x="129609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6B4C4B72-7D9C-46F7-B473-804C42B3C097}"/>
            </a:ext>
          </a:extLst>
        </xdr:cNvPr>
        <xdr:cNvSpPr txBox="1"/>
      </xdr:nvSpPr>
      <xdr:spPr>
        <a:xfrm>
          <a:off x="121672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E1649BE0-F30D-4B4F-84A4-33BA541C29A9}"/>
            </a:ext>
          </a:extLst>
        </xdr:cNvPr>
        <xdr:cNvSpPr txBox="1"/>
      </xdr:nvSpPr>
      <xdr:spPr>
        <a:xfrm>
          <a:off x="13742044" y="936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77868D09-FFA1-4DBE-8288-1F26AC404392}"/>
            </a:ext>
          </a:extLst>
        </xdr:cNvPr>
        <xdr:cNvSpPr txBox="1"/>
      </xdr:nvSpPr>
      <xdr:spPr>
        <a:xfrm>
          <a:off x="12960994" y="94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94E721E5-A7E7-44BC-BEC5-EEDC4F79E5DD}"/>
            </a:ext>
          </a:extLst>
        </xdr:cNvPr>
        <xdr:cNvSpPr txBox="1"/>
      </xdr:nvSpPr>
      <xdr:spPr>
        <a:xfrm>
          <a:off x="1216724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6BB3BDA1-3D66-4EEC-8D68-B26AE87FFE3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9C604B53-227E-4168-82AA-A54D296A9CA9}"/>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4AC7E9CC-8339-46C1-BD03-7BE6F0FBD04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4E8BA7C2-67B9-4279-957A-B761C8B1033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3F298372-6DAE-42B5-A5C3-A9D0FB97C76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870CABAB-CFA6-4319-BD54-67D32B5EA6F2}"/>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29291044-2490-445D-B643-A22F3C76E5C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114C91E2-B044-461B-995E-F23BC1B83DE6}"/>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0DDB6843-B804-481E-8DC6-CE3880121ABF}"/>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6E5E348D-EDF0-4CCE-8F27-96C30C383E0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83B9A5C8-12C9-4E77-9829-9D08696C2E0A}"/>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C7E0C203-0E77-44CF-AE09-737E1DEF6715}"/>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8DCDD9C1-AAF5-459A-A5F6-F8C554481918}"/>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96FC4389-6590-4E93-A985-155448EE0A94}"/>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11ED2075-2A6F-49A5-A21A-1AA0E8303DCD}"/>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9F1763BD-D3CD-4375-BF2F-A8AD5A8E5A2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8E783D19-DF83-4943-B800-784F8410DC73}"/>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7E10B533-A00B-44C3-86E4-EC65E40D9552}"/>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F6E09738-629E-4786-83BA-5160A800310A}"/>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707F7861-6C8D-4128-A0A5-374FD3347AA2}"/>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6595FE98-4B1B-4664-B9EE-E2F390C804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a:extLst>
            <a:ext uri="{FF2B5EF4-FFF2-40B4-BE49-F238E27FC236}">
              <a16:creationId xmlns:a16="http://schemas.microsoft.com/office/drawing/2014/main" id="{95AFCFA5-30DB-468E-AE6F-E3026C20F19D}"/>
            </a:ext>
          </a:extLst>
        </xdr:cNvPr>
        <xdr:cNvCxnSpPr/>
      </xdr:nvCxnSpPr>
      <xdr:spPr>
        <a:xfrm flipV="1">
          <a:off x="19951064" y="9240012"/>
          <a:ext cx="0" cy="130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1473990D-693B-4866-A01C-130221504B76}"/>
            </a:ext>
          </a:extLst>
        </xdr:cNvPr>
        <xdr:cNvSpPr txBox="1"/>
      </xdr:nvSpPr>
      <xdr:spPr>
        <a:xfrm>
          <a:off x="19989800"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a:extLst>
            <a:ext uri="{FF2B5EF4-FFF2-40B4-BE49-F238E27FC236}">
              <a16:creationId xmlns:a16="http://schemas.microsoft.com/office/drawing/2014/main" id="{7273E7E0-E047-4FE5-9D96-4FAED902BE73}"/>
            </a:ext>
          </a:extLst>
        </xdr:cNvPr>
        <xdr:cNvCxnSpPr/>
      </xdr:nvCxnSpPr>
      <xdr:spPr>
        <a:xfrm>
          <a:off x="19881850" y="10547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76B9A86F-E85D-4AB1-8113-18209ABCCE19}"/>
            </a:ext>
          </a:extLst>
        </xdr:cNvPr>
        <xdr:cNvSpPr txBox="1"/>
      </xdr:nvSpPr>
      <xdr:spPr>
        <a:xfrm>
          <a:off x="19989800" y="902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a:extLst>
            <a:ext uri="{FF2B5EF4-FFF2-40B4-BE49-F238E27FC236}">
              <a16:creationId xmlns:a16="http://schemas.microsoft.com/office/drawing/2014/main" id="{C80448B5-A52F-4C3B-A90D-025EFF911F8E}"/>
            </a:ext>
          </a:extLst>
        </xdr:cNvPr>
        <xdr:cNvCxnSpPr/>
      </xdr:nvCxnSpPr>
      <xdr:spPr>
        <a:xfrm>
          <a:off x="19881850" y="92400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285940E6-4D63-4785-A0E9-BD353F0B012D}"/>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a:extLst>
            <a:ext uri="{FF2B5EF4-FFF2-40B4-BE49-F238E27FC236}">
              <a16:creationId xmlns:a16="http://schemas.microsoft.com/office/drawing/2014/main" id="{47F763B3-A410-455E-A203-EFA62CE5A37C}"/>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a:extLst>
            <a:ext uri="{FF2B5EF4-FFF2-40B4-BE49-F238E27FC236}">
              <a16:creationId xmlns:a16="http://schemas.microsoft.com/office/drawing/2014/main" id="{9C972C6E-3500-41BE-A172-56BB238644C4}"/>
            </a:ext>
          </a:extLst>
        </xdr:cNvPr>
        <xdr:cNvSpPr/>
      </xdr:nvSpPr>
      <xdr:spPr>
        <a:xfrm>
          <a:off x="191579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a:extLst>
            <a:ext uri="{FF2B5EF4-FFF2-40B4-BE49-F238E27FC236}">
              <a16:creationId xmlns:a16="http://schemas.microsoft.com/office/drawing/2014/main" id="{73CFCDB8-20D0-4BAF-BE38-F0F025A1F8F5}"/>
            </a:ext>
          </a:extLst>
        </xdr:cNvPr>
        <xdr:cNvSpPr/>
      </xdr:nvSpPr>
      <xdr:spPr>
        <a:xfrm>
          <a:off x="1834515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a:extLst>
            <a:ext uri="{FF2B5EF4-FFF2-40B4-BE49-F238E27FC236}">
              <a16:creationId xmlns:a16="http://schemas.microsoft.com/office/drawing/2014/main" id="{A805949B-D7FA-4213-90D9-F88F256A790C}"/>
            </a:ext>
          </a:extLst>
        </xdr:cNvPr>
        <xdr:cNvSpPr/>
      </xdr:nvSpPr>
      <xdr:spPr>
        <a:xfrm>
          <a:off x="17551400" y="10379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ED62230-BBDA-433B-A00F-39BB9542565A}"/>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C25EED0-310D-4801-8043-02DA6AA1CD12}"/>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8BE847E-C142-4EE4-8019-D24C814568E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7963672-32CD-4B6E-9E44-2337796D8E7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0FC8F16-1D32-4B6F-BAA7-4D67691C7D18}"/>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644" name="楕円 643">
          <a:extLst>
            <a:ext uri="{FF2B5EF4-FFF2-40B4-BE49-F238E27FC236}">
              <a16:creationId xmlns:a16="http://schemas.microsoft.com/office/drawing/2014/main" id="{D7C4CC67-BC2E-4132-84D1-0799968BE5E0}"/>
            </a:ext>
          </a:extLst>
        </xdr:cNvPr>
        <xdr:cNvSpPr/>
      </xdr:nvSpPr>
      <xdr:spPr>
        <a:xfrm>
          <a:off x="19900900" y="104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645AF738-6304-4CBC-800E-C8DA588EF479}"/>
            </a:ext>
          </a:extLst>
        </xdr:cNvPr>
        <xdr:cNvSpPr txBox="1"/>
      </xdr:nvSpPr>
      <xdr:spPr>
        <a:xfrm>
          <a:off x="19989800" y="103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646" name="楕円 645">
          <a:extLst>
            <a:ext uri="{FF2B5EF4-FFF2-40B4-BE49-F238E27FC236}">
              <a16:creationId xmlns:a16="http://schemas.microsoft.com/office/drawing/2014/main" id="{E3A3FB51-713F-4941-AC57-32AB08A62ECB}"/>
            </a:ext>
          </a:extLst>
        </xdr:cNvPr>
        <xdr:cNvSpPr/>
      </xdr:nvSpPr>
      <xdr:spPr>
        <a:xfrm>
          <a:off x="19157950" y="10441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647" name="直線コネクタ 646">
          <a:extLst>
            <a:ext uri="{FF2B5EF4-FFF2-40B4-BE49-F238E27FC236}">
              <a16:creationId xmlns:a16="http://schemas.microsoft.com/office/drawing/2014/main" id="{4762BB1F-D723-4B7A-A462-16F5C0EC2FEA}"/>
            </a:ext>
          </a:extLst>
        </xdr:cNvPr>
        <xdr:cNvCxnSpPr/>
      </xdr:nvCxnSpPr>
      <xdr:spPr>
        <a:xfrm>
          <a:off x="19202400" y="1049223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648" name="楕円 647">
          <a:extLst>
            <a:ext uri="{FF2B5EF4-FFF2-40B4-BE49-F238E27FC236}">
              <a16:creationId xmlns:a16="http://schemas.microsoft.com/office/drawing/2014/main" id="{7F9E8024-CA11-4286-926A-A44A560AA20B}"/>
            </a:ext>
          </a:extLst>
        </xdr:cNvPr>
        <xdr:cNvSpPr/>
      </xdr:nvSpPr>
      <xdr:spPr>
        <a:xfrm>
          <a:off x="18345150" y="104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649" name="直線コネクタ 648">
          <a:extLst>
            <a:ext uri="{FF2B5EF4-FFF2-40B4-BE49-F238E27FC236}">
              <a16:creationId xmlns:a16="http://schemas.microsoft.com/office/drawing/2014/main" id="{00EE78A9-ACDB-4C84-AD96-80BA25DAA552}"/>
            </a:ext>
          </a:extLst>
        </xdr:cNvPr>
        <xdr:cNvCxnSpPr/>
      </xdr:nvCxnSpPr>
      <xdr:spPr>
        <a:xfrm>
          <a:off x="18395950" y="1049223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650" name="楕円 649">
          <a:extLst>
            <a:ext uri="{FF2B5EF4-FFF2-40B4-BE49-F238E27FC236}">
              <a16:creationId xmlns:a16="http://schemas.microsoft.com/office/drawing/2014/main" id="{E9E8EE29-E861-4053-BE51-2D85C6B372DB}"/>
            </a:ext>
          </a:extLst>
        </xdr:cNvPr>
        <xdr:cNvSpPr/>
      </xdr:nvSpPr>
      <xdr:spPr>
        <a:xfrm>
          <a:off x="17551400" y="104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89154</xdr:rowOff>
    </xdr:to>
    <xdr:cxnSp macro="">
      <xdr:nvCxnSpPr>
        <xdr:cNvPr id="651" name="直線コネクタ 650">
          <a:extLst>
            <a:ext uri="{FF2B5EF4-FFF2-40B4-BE49-F238E27FC236}">
              <a16:creationId xmlns:a16="http://schemas.microsoft.com/office/drawing/2014/main" id="{24BA02F2-F9B8-4876-915E-07A837F317F2}"/>
            </a:ext>
          </a:extLst>
        </xdr:cNvPr>
        <xdr:cNvCxnSpPr/>
      </xdr:nvCxnSpPr>
      <xdr:spPr>
        <a:xfrm flipV="1">
          <a:off x="17602200" y="1049223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a:extLst>
            <a:ext uri="{FF2B5EF4-FFF2-40B4-BE49-F238E27FC236}">
              <a16:creationId xmlns:a16="http://schemas.microsoft.com/office/drawing/2014/main" id="{1C274B79-EE31-445D-876B-63319F043BBD}"/>
            </a:ext>
          </a:extLst>
        </xdr:cNvPr>
        <xdr:cNvSpPr txBox="1"/>
      </xdr:nvSpPr>
      <xdr:spPr>
        <a:xfrm>
          <a:off x="189802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a:extLst>
            <a:ext uri="{FF2B5EF4-FFF2-40B4-BE49-F238E27FC236}">
              <a16:creationId xmlns:a16="http://schemas.microsoft.com/office/drawing/2014/main" id="{40B1F56D-13D0-406D-974E-2E895D80753E}"/>
            </a:ext>
          </a:extLst>
        </xdr:cNvPr>
        <xdr:cNvSpPr txBox="1"/>
      </xdr:nvSpPr>
      <xdr:spPr>
        <a:xfrm>
          <a:off x="181801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a:extLst>
            <a:ext uri="{FF2B5EF4-FFF2-40B4-BE49-F238E27FC236}">
              <a16:creationId xmlns:a16="http://schemas.microsoft.com/office/drawing/2014/main" id="{0FF2A98E-53B8-4F7D-95E4-F0190E9BAD45}"/>
            </a:ext>
          </a:extLst>
        </xdr:cNvPr>
        <xdr:cNvSpPr txBox="1"/>
      </xdr:nvSpPr>
      <xdr:spPr>
        <a:xfrm>
          <a:off x="17386377" y="1016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655" name="n_1mainValue【保健センター・保健所】&#10;一人当たり面積">
          <a:extLst>
            <a:ext uri="{FF2B5EF4-FFF2-40B4-BE49-F238E27FC236}">
              <a16:creationId xmlns:a16="http://schemas.microsoft.com/office/drawing/2014/main" id="{A759F37A-7A33-4B45-8F06-F0ED84C3A688}"/>
            </a:ext>
          </a:extLst>
        </xdr:cNvPr>
        <xdr:cNvSpPr txBox="1"/>
      </xdr:nvSpPr>
      <xdr:spPr>
        <a:xfrm>
          <a:off x="189802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656" name="n_2mainValue【保健センター・保健所】&#10;一人当たり面積">
          <a:extLst>
            <a:ext uri="{FF2B5EF4-FFF2-40B4-BE49-F238E27FC236}">
              <a16:creationId xmlns:a16="http://schemas.microsoft.com/office/drawing/2014/main" id="{CB2ED9B6-09FB-48F3-B0CC-496F488B3437}"/>
            </a:ext>
          </a:extLst>
        </xdr:cNvPr>
        <xdr:cNvSpPr txBox="1"/>
      </xdr:nvSpPr>
      <xdr:spPr>
        <a:xfrm>
          <a:off x="181801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657" name="n_3mainValue【保健センター・保健所】&#10;一人当たり面積">
          <a:extLst>
            <a:ext uri="{FF2B5EF4-FFF2-40B4-BE49-F238E27FC236}">
              <a16:creationId xmlns:a16="http://schemas.microsoft.com/office/drawing/2014/main" id="{6B8FFCC7-351E-4E86-9A36-5E5C5D42104C}"/>
            </a:ext>
          </a:extLst>
        </xdr:cNvPr>
        <xdr:cNvSpPr txBox="1"/>
      </xdr:nvSpPr>
      <xdr:spPr>
        <a:xfrm>
          <a:off x="17386377" y="1053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B5E073CC-2649-4938-B9F1-6DF4FDD6856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D1FE12B1-D7D8-4564-9975-1C0606A131E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055C2A1C-4D13-408E-90FC-C8039A07B4B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01C4AD44-4826-4E97-BAD2-AA6B450DA11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46B6CF06-5B48-4929-9B6A-DEA45EE6201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31E5C5F8-6538-4A9E-9E67-93BB17C0CAD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40FCA648-E488-4887-9764-3D32B2BCDC2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87322910-1D09-459B-89CF-82F7CB82140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E03A832F-9F48-42BF-B933-2C3970320EAA}"/>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DFC02334-5050-46DC-A558-0122FC273B8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C3451826-6112-4BE2-8C00-0DA581AE939D}"/>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A485C114-0AAF-4301-92F1-86FDC40C5379}"/>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9ED888E8-8842-4CD9-A39C-CE93CAE5CF14}"/>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B3A45122-15A3-4845-89F1-769EDA95DFC6}"/>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C226FB93-34D2-4465-927A-C02FB1F43D53}"/>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27334A0E-442F-4894-A504-BD80EB064E83}"/>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240A7F21-0BD9-45C3-98D5-BC0513ADE3D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766C56B5-E4A6-46C7-87F1-D64958759CC1}"/>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06FC0323-ED5B-426B-ABB5-8A968A283BB9}"/>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0123A834-FA61-4C40-B097-6E127E0B7FF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FD4CB345-21E1-4F51-B446-8656E3FF275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AF95FB5D-D756-4E6D-BBAA-D2C8D594F496}"/>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220238E2-6F3D-41E4-8B06-A0CB255A2497}"/>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D67D22DC-731D-4433-968C-3EA493DE3CC9}"/>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713B5BEB-CABC-4369-BFAC-61FC23340FD8}"/>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a:extLst>
            <a:ext uri="{FF2B5EF4-FFF2-40B4-BE49-F238E27FC236}">
              <a16:creationId xmlns:a16="http://schemas.microsoft.com/office/drawing/2014/main" id="{4B028828-8231-4E80-A653-8DFCEDFC7BF8}"/>
            </a:ext>
          </a:extLst>
        </xdr:cNvPr>
        <xdr:cNvCxnSpPr/>
      </xdr:nvCxnSpPr>
      <xdr:spPr>
        <a:xfrm flipV="1">
          <a:off x="14699614" y="12918984"/>
          <a:ext cx="0" cy="124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18C5382F-BF78-4A3A-A5CE-299FA1B997CD}"/>
            </a:ext>
          </a:extLst>
        </xdr:cNvPr>
        <xdr:cNvSpPr txBox="1"/>
      </xdr:nvSpPr>
      <xdr:spPr>
        <a:xfrm>
          <a:off x="1473835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a:extLst>
            <a:ext uri="{FF2B5EF4-FFF2-40B4-BE49-F238E27FC236}">
              <a16:creationId xmlns:a16="http://schemas.microsoft.com/office/drawing/2014/main" id="{FC43ACB2-6E86-4636-9BF2-1291235D1C17}"/>
            </a:ext>
          </a:extLst>
        </xdr:cNvPr>
        <xdr:cNvCxnSpPr/>
      </xdr:nvCxnSpPr>
      <xdr:spPr>
        <a:xfrm>
          <a:off x="14611350" y="141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4664166C-7407-44F6-B36B-85034B92DC52}"/>
            </a:ext>
          </a:extLst>
        </xdr:cNvPr>
        <xdr:cNvSpPr txBox="1"/>
      </xdr:nvSpPr>
      <xdr:spPr>
        <a:xfrm>
          <a:off x="14738350" y="1270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a:extLst>
            <a:ext uri="{FF2B5EF4-FFF2-40B4-BE49-F238E27FC236}">
              <a16:creationId xmlns:a16="http://schemas.microsoft.com/office/drawing/2014/main" id="{57B123DA-23A4-49BC-A406-17D9121F40E9}"/>
            </a:ext>
          </a:extLst>
        </xdr:cNvPr>
        <xdr:cNvCxnSpPr/>
      </xdr:nvCxnSpPr>
      <xdr:spPr>
        <a:xfrm>
          <a:off x="14611350" y="1291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4BD6DAE5-CE14-40A9-8A62-AF89109F343C}"/>
            </a:ext>
          </a:extLst>
        </xdr:cNvPr>
        <xdr:cNvSpPr txBox="1"/>
      </xdr:nvSpPr>
      <xdr:spPr>
        <a:xfrm>
          <a:off x="14738350" y="13129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a:extLst>
            <a:ext uri="{FF2B5EF4-FFF2-40B4-BE49-F238E27FC236}">
              <a16:creationId xmlns:a16="http://schemas.microsoft.com/office/drawing/2014/main" id="{CC61D462-8DDF-46D4-9C99-89EC25968E1A}"/>
            </a:ext>
          </a:extLst>
        </xdr:cNvPr>
        <xdr:cNvSpPr/>
      </xdr:nvSpPr>
      <xdr:spPr>
        <a:xfrm>
          <a:off x="14649450" y="132718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a:extLst>
            <a:ext uri="{FF2B5EF4-FFF2-40B4-BE49-F238E27FC236}">
              <a16:creationId xmlns:a16="http://schemas.microsoft.com/office/drawing/2014/main" id="{5F7F793A-1055-4D12-A0FD-4D4D97F4BCE2}"/>
            </a:ext>
          </a:extLst>
        </xdr:cNvPr>
        <xdr:cNvSpPr/>
      </xdr:nvSpPr>
      <xdr:spPr>
        <a:xfrm>
          <a:off x="13887450" y="13302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BC0A0D19-46AA-40E3-AE83-20E0850DAA75}"/>
            </a:ext>
          </a:extLst>
        </xdr:cNvPr>
        <xdr:cNvSpPr/>
      </xdr:nvSpPr>
      <xdr:spPr>
        <a:xfrm>
          <a:off x="1309370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a:extLst>
            <a:ext uri="{FF2B5EF4-FFF2-40B4-BE49-F238E27FC236}">
              <a16:creationId xmlns:a16="http://schemas.microsoft.com/office/drawing/2014/main" id="{F7D27FC8-809B-4783-88CA-4A47D612B474}"/>
            </a:ext>
          </a:extLst>
        </xdr:cNvPr>
        <xdr:cNvSpPr/>
      </xdr:nvSpPr>
      <xdr:spPr>
        <a:xfrm>
          <a:off x="12299950" y="13463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464EEA6F-C90A-4B8A-94F1-8F28D3AB6D48}"/>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ECD7CB05-611A-4B4E-8648-ABE50A748CF6}"/>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6139C1FF-C0E8-43F8-ABE5-6FFD97A6FE8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6584F86D-C9B2-4A7D-AD52-2142DB185EF7}"/>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E421C8E5-54F0-4E0F-8054-BE46A51C73E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698" name="楕円 697">
          <a:extLst>
            <a:ext uri="{FF2B5EF4-FFF2-40B4-BE49-F238E27FC236}">
              <a16:creationId xmlns:a16="http://schemas.microsoft.com/office/drawing/2014/main" id="{EED547C8-0AEA-40E0-84B9-4274B14A10A5}"/>
            </a:ext>
          </a:extLst>
        </xdr:cNvPr>
        <xdr:cNvSpPr/>
      </xdr:nvSpPr>
      <xdr:spPr>
        <a:xfrm>
          <a:off x="14649450" y="13484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83293</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D98EF677-779A-44FF-B466-3FCBB7376788}"/>
            </a:ext>
          </a:extLst>
        </xdr:cNvPr>
        <xdr:cNvSpPr txBox="1"/>
      </xdr:nvSpPr>
      <xdr:spPr>
        <a:xfrm>
          <a:off x="14738350" y="134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137523</xdr:rowOff>
    </xdr:from>
    <xdr:to>
      <xdr:col>81</xdr:col>
      <xdr:colOff>101600</xdr:colOff>
      <xdr:row>82</xdr:row>
      <xdr:rowOff>67673</xdr:rowOff>
    </xdr:to>
    <xdr:sp macro="" textlink="">
      <xdr:nvSpPr>
        <xdr:cNvPr id="700" name="楕円 699">
          <a:extLst>
            <a:ext uri="{FF2B5EF4-FFF2-40B4-BE49-F238E27FC236}">
              <a16:creationId xmlns:a16="http://schemas.microsoft.com/office/drawing/2014/main" id="{3096507A-CCF0-4E1F-8AAA-FEDFCC2C975D}"/>
            </a:ext>
          </a:extLst>
        </xdr:cNvPr>
        <xdr:cNvSpPr/>
      </xdr:nvSpPr>
      <xdr:spPr>
        <a:xfrm>
          <a:off x="13887450" y="135169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16873</xdr:rowOff>
    </xdr:to>
    <xdr:cxnSp macro="">
      <xdr:nvCxnSpPr>
        <xdr:cNvPr id="701" name="直線コネクタ 700">
          <a:extLst>
            <a:ext uri="{FF2B5EF4-FFF2-40B4-BE49-F238E27FC236}">
              <a16:creationId xmlns:a16="http://schemas.microsoft.com/office/drawing/2014/main" id="{7294FD5E-939B-46EC-85DB-B9BFBA3FCDB7}"/>
            </a:ext>
          </a:extLst>
        </xdr:cNvPr>
        <xdr:cNvCxnSpPr/>
      </xdr:nvCxnSpPr>
      <xdr:spPr>
        <a:xfrm flipV="1">
          <a:off x="13938250" y="13535116"/>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702" name="楕円 701">
          <a:extLst>
            <a:ext uri="{FF2B5EF4-FFF2-40B4-BE49-F238E27FC236}">
              <a16:creationId xmlns:a16="http://schemas.microsoft.com/office/drawing/2014/main" id="{EBE52DC1-DEC8-4B4E-84A1-F4C605D9C81D}"/>
            </a:ext>
          </a:extLst>
        </xdr:cNvPr>
        <xdr:cNvSpPr/>
      </xdr:nvSpPr>
      <xdr:spPr>
        <a:xfrm>
          <a:off x="130937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51163</xdr:rowOff>
    </xdr:to>
    <xdr:cxnSp macro="">
      <xdr:nvCxnSpPr>
        <xdr:cNvPr id="703" name="直線コネクタ 702">
          <a:extLst>
            <a:ext uri="{FF2B5EF4-FFF2-40B4-BE49-F238E27FC236}">
              <a16:creationId xmlns:a16="http://schemas.microsoft.com/office/drawing/2014/main" id="{8FCFBD4A-35E4-4881-BFEE-8684E3B10A1C}"/>
            </a:ext>
          </a:extLst>
        </xdr:cNvPr>
        <xdr:cNvCxnSpPr/>
      </xdr:nvCxnSpPr>
      <xdr:spPr>
        <a:xfrm flipV="1">
          <a:off x="13144500" y="13561423"/>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04" name="楕円 703">
          <a:extLst>
            <a:ext uri="{FF2B5EF4-FFF2-40B4-BE49-F238E27FC236}">
              <a16:creationId xmlns:a16="http://schemas.microsoft.com/office/drawing/2014/main" id="{CB0F0C94-618B-4D1D-9A2E-48FB64773E57}"/>
            </a:ext>
          </a:extLst>
        </xdr:cNvPr>
        <xdr:cNvSpPr/>
      </xdr:nvSpPr>
      <xdr:spPr>
        <a:xfrm>
          <a:off x="12299950" y="13605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51163</xdr:rowOff>
    </xdr:from>
    <xdr:to>
      <xdr:col>76</xdr:col>
      <xdr:colOff>114300</xdr:colOff>
      <xdr:row>82</xdr:row>
      <xdr:rowOff>111579</xdr:rowOff>
    </xdr:to>
    <xdr:cxnSp macro="">
      <xdr:nvCxnSpPr>
        <xdr:cNvPr id="705" name="直線コネクタ 704">
          <a:extLst>
            <a:ext uri="{FF2B5EF4-FFF2-40B4-BE49-F238E27FC236}">
              <a16:creationId xmlns:a16="http://schemas.microsoft.com/office/drawing/2014/main" id="{68A4ED62-07CB-42C0-BCD0-1E70BFAD88E4}"/>
            </a:ext>
          </a:extLst>
        </xdr:cNvPr>
        <xdr:cNvCxnSpPr/>
      </xdr:nvCxnSpPr>
      <xdr:spPr>
        <a:xfrm flipV="1">
          <a:off x="12344400" y="13595713"/>
          <a:ext cx="8001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a:extLst>
            <a:ext uri="{FF2B5EF4-FFF2-40B4-BE49-F238E27FC236}">
              <a16:creationId xmlns:a16="http://schemas.microsoft.com/office/drawing/2014/main" id="{214B879F-F196-49DA-94DF-8152BA81D956}"/>
            </a:ext>
          </a:extLst>
        </xdr:cNvPr>
        <xdr:cNvSpPr txBox="1"/>
      </xdr:nvSpPr>
      <xdr:spPr>
        <a:xfrm>
          <a:off x="13742044" y="130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a:extLst>
            <a:ext uri="{FF2B5EF4-FFF2-40B4-BE49-F238E27FC236}">
              <a16:creationId xmlns:a16="http://schemas.microsoft.com/office/drawing/2014/main" id="{F778EF6D-C6A8-4D13-97C8-560BE091C6A1}"/>
            </a:ext>
          </a:extLst>
        </xdr:cNvPr>
        <xdr:cNvSpPr txBox="1"/>
      </xdr:nvSpPr>
      <xdr:spPr>
        <a:xfrm>
          <a:off x="1296099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8" name="n_3aveValue【消防施設】&#10;有形固定資産減価償却率">
          <a:extLst>
            <a:ext uri="{FF2B5EF4-FFF2-40B4-BE49-F238E27FC236}">
              <a16:creationId xmlns:a16="http://schemas.microsoft.com/office/drawing/2014/main" id="{069CEBB1-2003-4D05-9473-E1C94E311D31}"/>
            </a:ext>
          </a:extLst>
        </xdr:cNvPr>
        <xdr:cNvSpPr txBox="1"/>
      </xdr:nvSpPr>
      <xdr:spPr>
        <a:xfrm>
          <a:off x="12167244" y="1324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58800</xdr:rowOff>
    </xdr:from>
    <xdr:ext cx="405111" cy="259045"/>
    <xdr:sp macro="" textlink="">
      <xdr:nvSpPr>
        <xdr:cNvPr id="709" name="n_1mainValue【消防施設】&#10;有形固定資産減価償却率">
          <a:extLst>
            <a:ext uri="{FF2B5EF4-FFF2-40B4-BE49-F238E27FC236}">
              <a16:creationId xmlns:a16="http://schemas.microsoft.com/office/drawing/2014/main" id="{A21460BB-1408-4280-ABDC-20FAEF2FA0B9}"/>
            </a:ext>
          </a:extLst>
        </xdr:cNvPr>
        <xdr:cNvSpPr txBox="1"/>
      </xdr:nvSpPr>
      <xdr:spPr>
        <a:xfrm>
          <a:off x="13742044" y="1360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93090</xdr:rowOff>
    </xdr:from>
    <xdr:ext cx="405111" cy="259045"/>
    <xdr:sp macro="" textlink="">
      <xdr:nvSpPr>
        <xdr:cNvPr id="710" name="n_2mainValue【消防施設】&#10;有形固定資産減価償却率">
          <a:extLst>
            <a:ext uri="{FF2B5EF4-FFF2-40B4-BE49-F238E27FC236}">
              <a16:creationId xmlns:a16="http://schemas.microsoft.com/office/drawing/2014/main" id="{46AF9B99-A63C-405B-93A3-B478C42CA0FD}"/>
            </a:ext>
          </a:extLst>
        </xdr:cNvPr>
        <xdr:cNvSpPr txBox="1"/>
      </xdr:nvSpPr>
      <xdr:spPr>
        <a:xfrm>
          <a:off x="12960994" y="1363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11" name="n_3mainValue【消防施設】&#10;有形固定資産減価償却率">
          <a:extLst>
            <a:ext uri="{FF2B5EF4-FFF2-40B4-BE49-F238E27FC236}">
              <a16:creationId xmlns:a16="http://schemas.microsoft.com/office/drawing/2014/main" id="{52D08987-C25C-4C6D-84BF-EA2080D37F2A}"/>
            </a:ext>
          </a:extLst>
        </xdr:cNvPr>
        <xdr:cNvSpPr txBox="1"/>
      </xdr:nvSpPr>
      <xdr:spPr>
        <a:xfrm>
          <a:off x="12167244" y="1369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47DD8D17-9846-4C1B-A073-5B56694C78B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1C72478D-2A1D-46C6-86D5-EE7E08AA633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83D1B1BD-A885-4890-A21E-7CAAFA19889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4AC44F5-164C-499F-A82A-02F5936F581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A23955F7-841D-4B6A-86EB-75A8A019A1F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E404F7AA-7629-43D1-B077-735A8AFDE37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AB6586CD-5201-4524-A288-F4DBCF95C74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3392F5F0-3F9E-4B6E-AAC8-E9A1C042EE7E}"/>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1F1DE602-FE25-4501-ABC0-3946F4045FA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40C7E6A0-F721-43B8-8CF1-5577B345C05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FCFB8CF0-8350-44B7-86B0-7EAE1BFDF778}"/>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5A459E8C-A8DA-475D-8046-6312D1CB611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C0A06416-F485-407C-9C27-539814828444}"/>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96B2FDD3-79B0-40DD-A15C-F44D805862A7}"/>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1C347119-AD21-429F-A45C-4588835E54DB}"/>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61FA6F84-82A0-4299-9853-C70DCA69996F}"/>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9482A498-0EE1-46EC-98D5-166CAFD015D7}"/>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4E812E83-E611-4301-9CC9-D9C796F6EDF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F3262AC3-8A28-4267-B179-95F9272E9D6D}"/>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641C2DED-17B8-4F83-A88D-C114EEDBE917}"/>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7FC9D367-B716-4C5C-9852-C002A6A78F0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a:extLst>
            <a:ext uri="{FF2B5EF4-FFF2-40B4-BE49-F238E27FC236}">
              <a16:creationId xmlns:a16="http://schemas.microsoft.com/office/drawing/2014/main" id="{3AB8737D-57C2-4D80-B4A5-F87621BD5F1F}"/>
            </a:ext>
          </a:extLst>
        </xdr:cNvPr>
        <xdr:cNvCxnSpPr/>
      </xdr:nvCxnSpPr>
      <xdr:spPr>
        <a:xfrm flipV="1">
          <a:off x="19951064" y="13171932"/>
          <a:ext cx="0" cy="105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a:extLst>
            <a:ext uri="{FF2B5EF4-FFF2-40B4-BE49-F238E27FC236}">
              <a16:creationId xmlns:a16="http://schemas.microsoft.com/office/drawing/2014/main" id="{9AFB3573-BEC2-4E17-A1EA-1A92D676AD9F}"/>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a:extLst>
            <a:ext uri="{FF2B5EF4-FFF2-40B4-BE49-F238E27FC236}">
              <a16:creationId xmlns:a16="http://schemas.microsoft.com/office/drawing/2014/main" id="{4D7B1DEC-043A-401D-8700-70C929DE0CEB}"/>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a:extLst>
            <a:ext uri="{FF2B5EF4-FFF2-40B4-BE49-F238E27FC236}">
              <a16:creationId xmlns:a16="http://schemas.microsoft.com/office/drawing/2014/main" id="{FCF0B07B-175C-4F58-AE48-5FF140929E2C}"/>
            </a:ext>
          </a:extLst>
        </xdr:cNvPr>
        <xdr:cNvSpPr txBox="1"/>
      </xdr:nvSpPr>
      <xdr:spPr>
        <a:xfrm>
          <a:off x="19989800" y="129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a:extLst>
            <a:ext uri="{FF2B5EF4-FFF2-40B4-BE49-F238E27FC236}">
              <a16:creationId xmlns:a16="http://schemas.microsoft.com/office/drawing/2014/main" id="{4B09BDA6-0496-4839-B43F-10E65C15C4F1}"/>
            </a:ext>
          </a:extLst>
        </xdr:cNvPr>
        <xdr:cNvCxnSpPr/>
      </xdr:nvCxnSpPr>
      <xdr:spPr>
        <a:xfrm>
          <a:off x="19881850" y="13171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a:extLst>
            <a:ext uri="{FF2B5EF4-FFF2-40B4-BE49-F238E27FC236}">
              <a16:creationId xmlns:a16="http://schemas.microsoft.com/office/drawing/2014/main" id="{6FC7F97A-6C2C-4EBA-AAA0-1129424A7FC9}"/>
            </a:ext>
          </a:extLst>
        </xdr:cNvPr>
        <xdr:cNvSpPr txBox="1"/>
      </xdr:nvSpPr>
      <xdr:spPr>
        <a:xfrm>
          <a:off x="19989800" y="13811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a:extLst>
            <a:ext uri="{FF2B5EF4-FFF2-40B4-BE49-F238E27FC236}">
              <a16:creationId xmlns:a16="http://schemas.microsoft.com/office/drawing/2014/main" id="{3C7CB2F9-91A9-4F1B-BA12-7A779D118ED4}"/>
            </a:ext>
          </a:extLst>
        </xdr:cNvPr>
        <xdr:cNvSpPr/>
      </xdr:nvSpPr>
      <xdr:spPr>
        <a:xfrm>
          <a:off x="19900900" y="13953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a:extLst>
            <a:ext uri="{FF2B5EF4-FFF2-40B4-BE49-F238E27FC236}">
              <a16:creationId xmlns:a16="http://schemas.microsoft.com/office/drawing/2014/main" id="{56E83CBD-BA04-42FC-8A02-6959F596D719}"/>
            </a:ext>
          </a:extLst>
        </xdr:cNvPr>
        <xdr:cNvSpPr/>
      </xdr:nvSpPr>
      <xdr:spPr>
        <a:xfrm>
          <a:off x="191579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a:extLst>
            <a:ext uri="{FF2B5EF4-FFF2-40B4-BE49-F238E27FC236}">
              <a16:creationId xmlns:a16="http://schemas.microsoft.com/office/drawing/2014/main" id="{15C3A751-D0BC-4339-AD68-A9087AA58F57}"/>
            </a:ext>
          </a:extLst>
        </xdr:cNvPr>
        <xdr:cNvSpPr/>
      </xdr:nvSpPr>
      <xdr:spPr>
        <a:xfrm>
          <a:off x="18345150" y="13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a:extLst>
            <a:ext uri="{FF2B5EF4-FFF2-40B4-BE49-F238E27FC236}">
              <a16:creationId xmlns:a16="http://schemas.microsoft.com/office/drawing/2014/main" id="{57890F0E-0B2D-4D91-BCBB-21884A3C061F}"/>
            </a:ext>
          </a:extLst>
        </xdr:cNvPr>
        <xdr:cNvSpPr/>
      </xdr:nvSpPr>
      <xdr:spPr>
        <a:xfrm>
          <a:off x="17551400" y="14003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6429A87D-B806-4F3E-AB16-407490E4B33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84F3E8C7-B29C-4274-A5D4-FB79F68B382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32F95CD9-D0CF-4057-852C-F5DEBF2C861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A12C19E9-EF90-4BD2-9948-9EFA2B6F45B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1E38181F-324C-4687-AE9D-FBBBB2CBD79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48" name="楕円 747">
          <a:extLst>
            <a:ext uri="{FF2B5EF4-FFF2-40B4-BE49-F238E27FC236}">
              <a16:creationId xmlns:a16="http://schemas.microsoft.com/office/drawing/2014/main" id="{5272DBEA-6829-4B47-A4F1-73573246E5D7}"/>
            </a:ext>
          </a:extLst>
        </xdr:cNvPr>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49" name="【消防施設】&#10;一人当たり面積該当値テキスト">
          <a:extLst>
            <a:ext uri="{FF2B5EF4-FFF2-40B4-BE49-F238E27FC236}">
              <a16:creationId xmlns:a16="http://schemas.microsoft.com/office/drawing/2014/main" id="{52D6E86A-B97B-483D-888C-93D8E05C0B32}"/>
            </a:ext>
          </a:extLst>
        </xdr:cNvPr>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50" name="楕円 749">
          <a:extLst>
            <a:ext uri="{FF2B5EF4-FFF2-40B4-BE49-F238E27FC236}">
              <a16:creationId xmlns:a16="http://schemas.microsoft.com/office/drawing/2014/main" id="{117DA4C9-BBF3-4E3D-83BC-F28D53D6CE8C}"/>
            </a:ext>
          </a:extLst>
        </xdr:cNvPr>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51" name="直線コネクタ 750">
          <a:extLst>
            <a:ext uri="{FF2B5EF4-FFF2-40B4-BE49-F238E27FC236}">
              <a16:creationId xmlns:a16="http://schemas.microsoft.com/office/drawing/2014/main" id="{BEDF907C-D840-4AF0-90BF-77612A0202E3}"/>
            </a:ext>
          </a:extLst>
        </xdr:cNvPr>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52" name="楕円 751">
          <a:extLst>
            <a:ext uri="{FF2B5EF4-FFF2-40B4-BE49-F238E27FC236}">
              <a16:creationId xmlns:a16="http://schemas.microsoft.com/office/drawing/2014/main" id="{10DE66E9-6586-4AB6-AE55-407F4BA126AA}"/>
            </a:ext>
          </a:extLst>
        </xdr:cNvPr>
        <xdr:cNvSpPr/>
      </xdr:nvSpPr>
      <xdr:spPr>
        <a:xfrm>
          <a:off x="1834515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753" name="直線コネクタ 752">
          <a:extLst>
            <a:ext uri="{FF2B5EF4-FFF2-40B4-BE49-F238E27FC236}">
              <a16:creationId xmlns:a16="http://schemas.microsoft.com/office/drawing/2014/main" id="{AEA18548-C75C-48B7-A006-F038242D035F}"/>
            </a:ext>
          </a:extLst>
        </xdr:cNvPr>
        <xdr:cNvCxnSpPr/>
      </xdr:nvCxnSpPr>
      <xdr:spPr>
        <a:xfrm flipV="1">
          <a:off x="18395950" y="1402715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54" name="楕円 753">
          <a:extLst>
            <a:ext uri="{FF2B5EF4-FFF2-40B4-BE49-F238E27FC236}">
              <a16:creationId xmlns:a16="http://schemas.microsoft.com/office/drawing/2014/main" id="{33CA8790-25CA-426E-B6D4-BFC51DE86E08}"/>
            </a:ext>
          </a:extLst>
        </xdr:cNvPr>
        <xdr:cNvSpPr/>
      </xdr:nvSpPr>
      <xdr:spPr>
        <a:xfrm>
          <a:off x="1755140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755" name="直線コネクタ 754">
          <a:extLst>
            <a:ext uri="{FF2B5EF4-FFF2-40B4-BE49-F238E27FC236}">
              <a16:creationId xmlns:a16="http://schemas.microsoft.com/office/drawing/2014/main" id="{F84B3011-EA2D-4962-AAB5-D00A68D57215}"/>
            </a:ext>
          </a:extLst>
        </xdr:cNvPr>
        <xdr:cNvCxnSpPr/>
      </xdr:nvCxnSpPr>
      <xdr:spPr>
        <a:xfrm>
          <a:off x="17602200" y="140317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a:extLst>
            <a:ext uri="{FF2B5EF4-FFF2-40B4-BE49-F238E27FC236}">
              <a16:creationId xmlns:a16="http://schemas.microsoft.com/office/drawing/2014/main" id="{444F561E-A4F7-41EC-A6CE-300B0DDD6212}"/>
            </a:ext>
          </a:extLst>
        </xdr:cNvPr>
        <xdr:cNvSpPr txBox="1"/>
      </xdr:nvSpPr>
      <xdr:spPr>
        <a:xfrm>
          <a:off x="1898022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a:extLst>
            <a:ext uri="{FF2B5EF4-FFF2-40B4-BE49-F238E27FC236}">
              <a16:creationId xmlns:a16="http://schemas.microsoft.com/office/drawing/2014/main" id="{CCF9F201-8DE6-4AEB-98AD-FCB3C6C6410A}"/>
            </a:ext>
          </a:extLst>
        </xdr:cNvPr>
        <xdr:cNvSpPr txBox="1"/>
      </xdr:nvSpPr>
      <xdr:spPr>
        <a:xfrm>
          <a:off x="18180127" y="137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58" name="n_3aveValue【消防施設】&#10;一人当たり面積">
          <a:extLst>
            <a:ext uri="{FF2B5EF4-FFF2-40B4-BE49-F238E27FC236}">
              <a16:creationId xmlns:a16="http://schemas.microsoft.com/office/drawing/2014/main" id="{29BE1AEA-1D73-4537-A0C9-B7464E4DBB3D}"/>
            </a:ext>
          </a:extLst>
        </xdr:cNvPr>
        <xdr:cNvSpPr txBox="1"/>
      </xdr:nvSpPr>
      <xdr:spPr>
        <a:xfrm>
          <a:off x="17386377" y="140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59" name="n_1mainValue【消防施設】&#10;一人当たり面積">
          <a:extLst>
            <a:ext uri="{FF2B5EF4-FFF2-40B4-BE49-F238E27FC236}">
              <a16:creationId xmlns:a16="http://schemas.microsoft.com/office/drawing/2014/main" id="{176DF226-D1CD-4837-923E-E7B8A157EC57}"/>
            </a:ext>
          </a:extLst>
        </xdr:cNvPr>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60" name="n_2mainValue【消防施設】&#10;一人当たり面積">
          <a:extLst>
            <a:ext uri="{FF2B5EF4-FFF2-40B4-BE49-F238E27FC236}">
              <a16:creationId xmlns:a16="http://schemas.microsoft.com/office/drawing/2014/main" id="{C0013923-9CD9-416E-8AB5-B3B90C088E77}"/>
            </a:ext>
          </a:extLst>
        </xdr:cNvPr>
        <xdr:cNvSpPr txBox="1"/>
      </xdr:nvSpPr>
      <xdr:spPr>
        <a:xfrm>
          <a:off x="181801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761" name="n_3mainValue【消防施設】&#10;一人当たり面積">
          <a:extLst>
            <a:ext uri="{FF2B5EF4-FFF2-40B4-BE49-F238E27FC236}">
              <a16:creationId xmlns:a16="http://schemas.microsoft.com/office/drawing/2014/main" id="{67312638-AE66-4F04-9585-7E46941F6878}"/>
            </a:ext>
          </a:extLst>
        </xdr:cNvPr>
        <xdr:cNvSpPr txBox="1"/>
      </xdr:nvSpPr>
      <xdr:spPr>
        <a:xfrm>
          <a:off x="17386377" y="137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D9B0ACCA-CF27-49D9-855E-9CA4D3035F96}"/>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487D64FD-3048-4A23-A65A-83D61C3634E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F5E5E556-34E7-43C7-8780-C8A16EDCF4A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CE850D28-9465-4C9A-94FE-98983F42CBD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7C2336C5-B78B-47E7-A610-6FCA3B753B6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BB3E9B14-3B34-456C-B490-1D134B4302C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56B5A385-8526-47F1-A6B5-28D7EC08BB6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18335902-7CA7-48A0-93C3-30819F0B51D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425FA684-03C7-4D20-B1FB-6C1E5081B26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6EC02000-0CDF-4BAC-96D2-6C728742CDC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C9D20CB5-D825-42FC-9703-6F4492ED2AD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a:extLst>
            <a:ext uri="{FF2B5EF4-FFF2-40B4-BE49-F238E27FC236}">
              <a16:creationId xmlns:a16="http://schemas.microsoft.com/office/drawing/2014/main" id="{7275E6A4-A05E-42EC-9249-A1DC70FB9BCE}"/>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58CBCD4B-2FF0-4513-8847-E90E90A31D99}"/>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9E21B72A-37CB-4BB2-9264-1E8D5531D63C}"/>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A0D3A81F-4FEF-4990-8C07-93C9CC667ECD}"/>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7611014A-01C7-4EDD-B948-CB032D5E1E0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CFF22881-3893-4725-B32C-7B74493068F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967A8C33-9776-4B6D-B1E9-DAA2789FF474}"/>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D21654ED-1F2D-4DED-96C9-E04164B21F39}"/>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5E249CFE-4835-47C3-9838-68B0EA649D12}"/>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33A45615-E737-4F31-AFF5-DE9E9EE0288C}"/>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9862D712-164F-428B-A21E-5E5AA7EDF702}"/>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3C88D093-FB58-47A5-9597-0DEA8C3E669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D52F0D2F-C2F9-4C5A-B1ED-CF097AACCE15}"/>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A1AC8C3C-EC2B-4CC3-A6BE-4BE1D94FBAB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a:extLst>
            <a:ext uri="{FF2B5EF4-FFF2-40B4-BE49-F238E27FC236}">
              <a16:creationId xmlns:a16="http://schemas.microsoft.com/office/drawing/2014/main" id="{1E62ED49-C2C3-4D9B-B91C-DA3AF88DBCC9}"/>
            </a:ext>
          </a:extLst>
        </xdr:cNvPr>
        <xdr:cNvCxnSpPr/>
      </xdr:nvCxnSpPr>
      <xdr:spPr>
        <a:xfrm flipV="1">
          <a:off x="14699614" y="165631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a:extLst>
            <a:ext uri="{FF2B5EF4-FFF2-40B4-BE49-F238E27FC236}">
              <a16:creationId xmlns:a16="http://schemas.microsoft.com/office/drawing/2014/main" id="{1F7D5033-4B0D-44E6-9A83-D5824796DB8A}"/>
            </a:ext>
          </a:extLst>
        </xdr:cNvPr>
        <xdr:cNvSpPr txBox="1"/>
      </xdr:nvSpPr>
      <xdr:spPr>
        <a:xfrm>
          <a:off x="14738350" y="18083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a:extLst>
            <a:ext uri="{FF2B5EF4-FFF2-40B4-BE49-F238E27FC236}">
              <a16:creationId xmlns:a16="http://schemas.microsoft.com/office/drawing/2014/main" id="{EEE5EB11-AC32-4E02-8A8C-F84349C0FE7C}"/>
            </a:ext>
          </a:extLst>
        </xdr:cNvPr>
        <xdr:cNvCxnSpPr/>
      </xdr:nvCxnSpPr>
      <xdr:spPr>
        <a:xfrm>
          <a:off x="14611350" y="18080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a:extLst>
            <a:ext uri="{FF2B5EF4-FFF2-40B4-BE49-F238E27FC236}">
              <a16:creationId xmlns:a16="http://schemas.microsoft.com/office/drawing/2014/main" id="{3B345E8B-2079-4334-A628-BE4A813D0BDC}"/>
            </a:ext>
          </a:extLst>
        </xdr:cNvPr>
        <xdr:cNvSpPr txBox="1"/>
      </xdr:nvSpPr>
      <xdr:spPr>
        <a:xfrm>
          <a:off x="14738350" y="16338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a:extLst>
            <a:ext uri="{FF2B5EF4-FFF2-40B4-BE49-F238E27FC236}">
              <a16:creationId xmlns:a16="http://schemas.microsoft.com/office/drawing/2014/main" id="{C1B0B66B-937B-4680-9F52-662B1E2125EF}"/>
            </a:ext>
          </a:extLst>
        </xdr:cNvPr>
        <xdr:cNvCxnSpPr/>
      </xdr:nvCxnSpPr>
      <xdr:spPr>
        <a:xfrm>
          <a:off x="14611350" y="16563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92" name="【庁舎】&#10;有形固定資産減価償却率平均値テキスト">
          <a:extLst>
            <a:ext uri="{FF2B5EF4-FFF2-40B4-BE49-F238E27FC236}">
              <a16:creationId xmlns:a16="http://schemas.microsoft.com/office/drawing/2014/main" id="{223C833C-E8BE-4086-9C71-521AC43A2906}"/>
            </a:ext>
          </a:extLst>
        </xdr:cNvPr>
        <xdr:cNvSpPr txBox="1"/>
      </xdr:nvSpPr>
      <xdr:spPr>
        <a:xfrm>
          <a:off x="14738350" y="17095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a:extLst>
            <a:ext uri="{FF2B5EF4-FFF2-40B4-BE49-F238E27FC236}">
              <a16:creationId xmlns:a16="http://schemas.microsoft.com/office/drawing/2014/main" id="{F740C862-0BC3-41BE-8742-54D998BAAC6F}"/>
            </a:ext>
          </a:extLst>
        </xdr:cNvPr>
        <xdr:cNvSpPr/>
      </xdr:nvSpPr>
      <xdr:spPr>
        <a:xfrm>
          <a:off x="14649450" y="172438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a:extLst>
            <a:ext uri="{FF2B5EF4-FFF2-40B4-BE49-F238E27FC236}">
              <a16:creationId xmlns:a16="http://schemas.microsoft.com/office/drawing/2014/main" id="{CAD4E454-31D1-43DE-BDAB-53DA9E080F7F}"/>
            </a:ext>
          </a:extLst>
        </xdr:cNvPr>
        <xdr:cNvSpPr/>
      </xdr:nvSpPr>
      <xdr:spPr>
        <a:xfrm>
          <a:off x="1388745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a:extLst>
            <a:ext uri="{FF2B5EF4-FFF2-40B4-BE49-F238E27FC236}">
              <a16:creationId xmlns:a16="http://schemas.microsoft.com/office/drawing/2014/main" id="{BA5F94BA-CF8F-4B30-8222-DA404D5B9A99}"/>
            </a:ext>
          </a:extLst>
        </xdr:cNvPr>
        <xdr:cNvSpPr/>
      </xdr:nvSpPr>
      <xdr:spPr>
        <a:xfrm>
          <a:off x="13093700" y="1722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a:extLst>
            <a:ext uri="{FF2B5EF4-FFF2-40B4-BE49-F238E27FC236}">
              <a16:creationId xmlns:a16="http://schemas.microsoft.com/office/drawing/2014/main" id="{27E69E71-CA50-4EE5-B764-E238B36DA978}"/>
            </a:ext>
          </a:extLst>
        </xdr:cNvPr>
        <xdr:cNvSpPr/>
      </xdr:nvSpPr>
      <xdr:spPr>
        <a:xfrm>
          <a:off x="12299950" y="17106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7D5E1E85-3E83-4CD8-9FE4-2402E1056F6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27C772A2-3F20-4F24-A3B4-EF54C31901E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5DB3089-418D-476B-9D4E-E66EB5FBC63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FBD00711-1C2D-4D88-BC18-2F2658A361E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2D5D43A8-47CD-4EF4-A4B7-F83A95F21E0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802" name="楕円 801">
          <a:extLst>
            <a:ext uri="{FF2B5EF4-FFF2-40B4-BE49-F238E27FC236}">
              <a16:creationId xmlns:a16="http://schemas.microsoft.com/office/drawing/2014/main" id="{C745BCEF-87A1-4A0D-AC9C-520DD78B39EE}"/>
            </a:ext>
          </a:extLst>
        </xdr:cNvPr>
        <xdr:cNvSpPr/>
      </xdr:nvSpPr>
      <xdr:spPr>
        <a:xfrm>
          <a:off x="14649450" y="173696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803" name="【庁舎】&#10;有形固定資産減価償却率該当値テキスト">
          <a:extLst>
            <a:ext uri="{FF2B5EF4-FFF2-40B4-BE49-F238E27FC236}">
              <a16:creationId xmlns:a16="http://schemas.microsoft.com/office/drawing/2014/main" id="{CF16A358-049B-4653-8AC2-181D80A9FBC6}"/>
            </a:ext>
          </a:extLst>
        </xdr:cNvPr>
        <xdr:cNvSpPr txBox="1"/>
      </xdr:nvSpPr>
      <xdr:spPr>
        <a:xfrm>
          <a:off x="14738350" y="1734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804" name="楕円 803">
          <a:extLst>
            <a:ext uri="{FF2B5EF4-FFF2-40B4-BE49-F238E27FC236}">
              <a16:creationId xmlns:a16="http://schemas.microsoft.com/office/drawing/2014/main" id="{4F3C5AF1-690E-4EB9-9BFC-9B86684F64B4}"/>
            </a:ext>
          </a:extLst>
        </xdr:cNvPr>
        <xdr:cNvSpPr/>
      </xdr:nvSpPr>
      <xdr:spPr>
        <a:xfrm>
          <a:off x="1388745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20682</xdr:rowOff>
    </xdr:to>
    <xdr:cxnSp macro="">
      <xdr:nvCxnSpPr>
        <xdr:cNvPr id="805" name="直線コネクタ 804">
          <a:extLst>
            <a:ext uri="{FF2B5EF4-FFF2-40B4-BE49-F238E27FC236}">
              <a16:creationId xmlns:a16="http://schemas.microsoft.com/office/drawing/2014/main" id="{61D05ECF-A94C-421D-A35A-4EC78E2B7F85}"/>
            </a:ext>
          </a:extLst>
        </xdr:cNvPr>
        <xdr:cNvCxnSpPr/>
      </xdr:nvCxnSpPr>
      <xdr:spPr>
        <a:xfrm flipV="1">
          <a:off x="13938250" y="17420408"/>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160927</xdr:rowOff>
    </xdr:from>
    <xdr:to>
      <xdr:col>76</xdr:col>
      <xdr:colOff>165100</xdr:colOff>
      <xdr:row>101</xdr:row>
      <xdr:rowOff>91077</xdr:rowOff>
    </xdr:to>
    <xdr:sp macro="" textlink="">
      <xdr:nvSpPr>
        <xdr:cNvPr id="806" name="楕円 805">
          <a:extLst>
            <a:ext uri="{FF2B5EF4-FFF2-40B4-BE49-F238E27FC236}">
              <a16:creationId xmlns:a16="http://schemas.microsoft.com/office/drawing/2014/main" id="{CDBD9207-8838-4249-8132-85DADCADB3AB}"/>
            </a:ext>
          </a:extLst>
        </xdr:cNvPr>
        <xdr:cNvSpPr/>
      </xdr:nvSpPr>
      <xdr:spPr>
        <a:xfrm>
          <a:off x="13093700" y="1673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40277</xdr:rowOff>
    </xdr:from>
    <xdr:to>
      <xdr:col>81</xdr:col>
      <xdr:colOff>50800</xdr:colOff>
      <xdr:row>105</xdr:row>
      <xdr:rowOff>20682</xdr:rowOff>
    </xdr:to>
    <xdr:cxnSp macro="">
      <xdr:nvCxnSpPr>
        <xdr:cNvPr id="807" name="直線コネクタ 806">
          <a:extLst>
            <a:ext uri="{FF2B5EF4-FFF2-40B4-BE49-F238E27FC236}">
              <a16:creationId xmlns:a16="http://schemas.microsoft.com/office/drawing/2014/main" id="{4CCF354D-435A-436D-A55A-B7B13CFA74A5}"/>
            </a:ext>
          </a:extLst>
        </xdr:cNvPr>
        <xdr:cNvCxnSpPr/>
      </xdr:nvCxnSpPr>
      <xdr:spPr>
        <a:xfrm>
          <a:off x="13144500" y="16785227"/>
          <a:ext cx="793750" cy="6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33564</xdr:rowOff>
    </xdr:from>
    <xdr:to>
      <xdr:col>72</xdr:col>
      <xdr:colOff>38100</xdr:colOff>
      <xdr:row>101</xdr:row>
      <xdr:rowOff>135164</xdr:rowOff>
    </xdr:to>
    <xdr:sp macro="" textlink="">
      <xdr:nvSpPr>
        <xdr:cNvPr id="808" name="楕円 807">
          <a:extLst>
            <a:ext uri="{FF2B5EF4-FFF2-40B4-BE49-F238E27FC236}">
              <a16:creationId xmlns:a16="http://schemas.microsoft.com/office/drawing/2014/main" id="{A5152539-5DBE-49D1-9DF6-7FAAC379B735}"/>
            </a:ext>
          </a:extLst>
        </xdr:cNvPr>
        <xdr:cNvSpPr/>
      </xdr:nvSpPr>
      <xdr:spPr>
        <a:xfrm>
          <a:off x="12299950" y="16778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40277</xdr:rowOff>
    </xdr:from>
    <xdr:to>
      <xdr:col>76</xdr:col>
      <xdr:colOff>114300</xdr:colOff>
      <xdr:row>101</xdr:row>
      <xdr:rowOff>84364</xdr:rowOff>
    </xdr:to>
    <xdr:cxnSp macro="">
      <xdr:nvCxnSpPr>
        <xdr:cNvPr id="809" name="直線コネクタ 808">
          <a:extLst>
            <a:ext uri="{FF2B5EF4-FFF2-40B4-BE49-F238E27FC236}">
              <a16:creationId xmlns:a16="http://schemas.microsoft.com/office/drawing/2014/main" id="{6E69C8B2-0531-4B5B-A236-691409B935B3}"/>
            </a:ext>
          </a:extLst>
        </xdr:cNvPr>
        <xdr:cNvCxnSpPr/>
      </xdr:nvCxnSpPr>
      <xdr:spPr>
        <a:xfrm flipV="1">
          <a:off x="12344400" y="16785227"/>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10" name="n_1aveValue【庁舎】&#10;有形固定資産減価償却率">
          <a:extLst>
            <a:ext uri="{FF2B5EF4-FFF2-40B4-BE49-F238E27FC236}">
              <a16:creationId xmlns:a16="http://schemas.microsoft.com/office/drawing/2014/main" id="{0926E195-3898-49E2-9647-FD0169D34B15}"/>
            </a:ext>
          </a:extLst>
        </xdr:cNvPr>
        <xdr:cNvSpPr txBox="1"/>
      </xdr:nvSpPr>
      <xdr:spPr>
        <a:xfrm>
          <a:off x="13742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a:extLst>
            <a:ext uri="{FF2B5EF4-FFF2-40B4-BE49-F238E27FC236}">
              <a16:creationId xmlns:a16="http://schemas.microsoft.com/office/drawing/2014/main" id="{176DE5B9-4413-4CBD-9C35-39E214819912}"/>
            </a:ext>
          </a:extLst>
        </xdr:cNvPr>
        <xdr:cNvSpPr txBox="1"/>
      </xdr:nvSpPr>
      <xdr:spPr>
        <a:xfrm>
          <a:off x="12960994" y="1731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12" name="n_3aveValue【庁舎】&#10;有形固定資産減価償却率">
          <a:extLst>
            <a:ext uri="{FF2B5EF4-FFF2-40B4-BE49-F238E27FC236}">
              <a16:creationId xmlns:a16="http://schemas.microsoft.com/office/drawing/2014/main" id="{EB43EE99-A251-4469-9F3A-E903DAC391DB}"/>
            </a:ext>
          </a:extLst>
        </xdr:cNvPr>
        <xdr:cNvSpPr txBox="1"/>
      </xdr:nvSpPr>
      <xdr:spPr>
        <a:xfrm>
          <a:off x="12167244" y="17199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62609</xdr:rowOff>
    </xdr:from>
    <xdr:ext cx="405111" cy="259045"/>
    <xdr:sp macro="" textlink="">
      <xdr:nvSpPr>
        <xdr:cNvPr id="813" name="n_1mainValue【庁舎】&#10;有形固定資産減価償却率">
          <a:extLst>
            <a:ext uri="{FF2B5EF4-FFF2-40B4-BE49-F238E27FC236}">
              <a16:creationId xmlns:a16="http://schemas.microsoft.com/office/drawing/2014/main" id="{44281534-E7F7-44F4-84BF-2D543B947A92}"/>
            </a:ext>
          </a:extLst>
        </xdr:cNvPr>
        <xdr:cNvSpPr txBox="1"/>
      </xdr:nvSpPr>
      <xdr:spPr>
        <a:xfrm>
          <a:off x="13742044"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107604</xdr:rowOff>
    </xdr:from>
    <xdr:ext cx="405111" cy="259045"/>
    <xdr:sp macro="" textlink="">
      <xdr:nvSpPr>
        <xdr:cNvPr id="814" name="n_2mainValue【庁舎】&#10;有形固定資産減価償却率">
          <a:extLst>
            <a:ext uri="{FF2B5EF4-FFF2-40B4-BE49-F238E27FC236}">
              <a16:creationId xmlns:a16="http://schemas.microsoft.com/office/drawing/2014/main" id="{B6147BF4-D264-4446-A14F-7A54E89D8C18}"/>
            </a:ext>
          </a:extLst>
        </xdr:cNvPr>
        <xdr:cNvSpPr txBox="1"/>
      </xdr:nvSpPr>
      <xdr:spPr>
        <a:xfrm>
          <a:off x="12960994" y="1650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151691</xdr:rowOff>
    </xdr:from>
    <xdr:ext cx="405111" cy="259045"/>
    <xdr:sp macro="" textlink="">
      <xdr:nvSpPr>
        <xdr:cNvPr id="815" name="n_3mainValue【庁舎】&#10;有形固定資産減価償却率">
          <a:extLst>
            <a:ext uri="{FF2B5EF4-FFF2-40B4-BE49-F238E27FC236}">
              <a16:creationId xmlns:a16="http://schemas.microsoft.com/office/drawing/2014/main" id="{9F766498-3CA3-4718-AB8A-023AACEFEC8B}"/>
            </a:ext>
          </a:extLst>
        </xdr:cNvPr>
        <xdr:cNvSpPr txBox="1"/>
      </xdr:nvSpPr>
      <xdr:spPr>
        <a:xfrm>
          <a:off x="12167244" y="1655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F390DDBC-BC2D-4325-B782-56A25C6D354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0ED75978-F4A2-40F4-B10D-3742E40CBBF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0D5E4357-D514-4CE9-BFC3-CAEB2975CE84}"/>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ACAE18FF-94FE-4D3A-A8F4-C5D18954C29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6D2513B1-DFCD-46AE-87FA-2D3E3CD4EAA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34030297-7939-4E53-B480-BCCD1D011049}"/>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9CF7316C-DB22-4AC5-983F-34B866D28CE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07DAA8E9-98EF-426A-9751-1EC4B32C083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D688AAA8-B156-49C7-AC8D-64574015A29A}"/>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4B6BF7B6-7C1F-406B-AFFD-47F1EB7CB40F}"/>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a:extLst>
            <a:ext uri="{FF2B5EF4-FFF2-40B4-BE49-F238E27FC236}">
              <a16:creationId xmlns:a16="http://schemas.microsoft.com/office/drawing/2014/main" id="{7DFA8269-4CB8-46CE-A8B3-8E86168BE5A3}"/>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45A6BF0E-E0C4-42F3-B25F-01E33ABE11B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a:extLst>
            <a:ext uri="{FF2B5EF4-FFF2-40B4-BE49-F238E27FC236}">
              <a16:creationId xmlns:a16="http://schemas.microsoft.com/office/drawing/2014/main" id="{401D6235-D496-48B6-B9AE-81FFCFD2A920}"/>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a:extLst>
            <a:ext uri="{FF2B5EF4-FFF2-40B4-BE49-F238E27FC236}">
              <a16:creationId xmlns:a16="http://schemas.microsoft.com/office/drawing/2014/main" id="{9EFE2F87-A5F5-4356-95AE-2F05777DDB90}"/>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a:extLst>
            <a:ext uri="{FF2B5EF4-FFF2-40B4-BE49-F238E27FC236}">
              <a16:creationId xmlns:a16="http://schemas.microsoft.com/office/drawing/2014/main" id="{037AB335-F7C2-40F7-8165-E80CCFC414CB}"/>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a:extLst>
            <a:ext uri="{FF2B5EF4-FFF2-40B4-BE49-F238E27FC236}">
              <a16:creationId xmlns:a16="http://schemas.microsoft.com/office/drawing/2014/main" id="{15037564-F7BE-433D-9938-1AB46C0E2092}"/>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a:extLst>
            <a:ext uri="{FF2B5EF4-FFF2-40B4-BE49-F238E27FC236}">
              <a16:creationId xmlns:a16="http://schemas.microsoft.com/office/drawing/2014/main" id="{F52B4BAD-22B9-45AD-AAC4-FE29410E0192}"/>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a:extLst>
            <a:ext uri="{FF2B5EF4-FFF2-40B4-BE49-F238E27FC236}">
              <a16:creationId xmlns:a16="http://schemas.microsoft.com/office/drawing/2014/main" id="{05F05D9F-EF66-47C4-9541-F5772DDEC412}"/>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a:extLst>
            <a:ext uri="{FF2B5EF4-FFF2-40B4-BE49-F238E27FC236}">
              <a16:creationId xmlns:a16="http://schemas.microsoft.com/office/drawing/2014/main" id="{1B05237E-6FC4-4481-AAAA-E9F67062C962}"/>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a:extLst>
            <a:ext uri="{FF2B5EF4-FFF2-40B4-BE49-F238E27FC236}">
              <a16:creationId xmlns:a16="http://schemas.microsoft.com/office/drawing/2014/main" id="{9CAD7EC3-1DFC-4400-8C16-80BE69DC77FB}"/>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a:extLst>
            <a:ext uri="{FF2B5EF4-FFF2-40B4-BE49-F238E27FC236}">
              <a16:creationId xmlns:a16="http://schemas.microsoft.com/office/drawing/2014/main" id="{57977799-A19F-4B76-8185-7ECE74441469}"/>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a:extLst>
            <a:ext uri="{FF2B5EF4-FFF2-40B4-BE49-F238E27FC236}">
              <a16:creationId xmlns:a16="http://schemas.microsoft.com/office/drawing/2014/main" id="{3C5FAA4C-A062-4D11-8316-D090E5DC944A}"/>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94D72FB6-13DE-46E2-B8E6-8C6FE793D60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DA0DF5D7-2901-4C8E-B7E7-0B81B65E086B}"/>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D01F0C98-24EB-4775-9819-C01A7FF2463D}"/>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a:extLst>
            <a:ext uri="{FF2B5EF4-FFF2-40B4-BE49-F238E27FC236}">
              <a16:creationId xmlns:a16="http://schemas.microsoft.com/office/drawing/2014/main" id="{8387B227-015A-4044-82F1-B4AECD6BFDB6}"/>
            </a:ext>
          </a:extLst>
        </xdr:cNvPr>
        <xdr:cNvCxnSpPr/>
      </xdr:nvCxnSpPr>
      <xdr:spPr>
        <a:xfrm flipV="1">
          <a:off x="19951064" y="166562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a:extLst>
            <a:ext uri="{FF2B5EF4-FFF2-40B4-BE49-F238E27FC236}">
              <a16:creationId xmlns:a16="http://schemas.microsoft.com/office/drawing/2014/main" id="{2E601F53-D1A2-4FA8-9F23-4162BCF1740F}"/>
            </a:ext>
          </a:extLst>
        </xdr:cNvPr>
        <xdr:cNvSpPr txBox="1"/>
      </xdr:nvSpPr>
      <xdr:spPr>
        <a:xfrm>
          <a:off x="19989800" y="179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a:extLst>
            <a:ext uri="{FF2B5EF4-FFF2-40B4-BE49-F238E27FC236}">
              <a16:creationId xmlns:a16="http://schemas.microsoft.com/office/drawing/2014/main" id="{07A7A515-342C-4C4A-9668-E1E684767EBF}"/>
            </a:ext>
          </a:extLst>
        </xdr:cNvPr>
        <xdr:cNvCxnSpPr/>
      </xdr:nvCxnSpPr>
      <xdr:spPr>
        <a:xfrm>
          <a:off x="19881850" y="17913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a:extLst>
            <a:ext uri="{FF2B5EF4-FFF2-40B4-BE49-F238E27FC236}">
              <a16:creationId xmlns:a16="http://schemas.microsoft.com/office/drawing/2014/main" id="{6D021ACB-E8F2-4095-83EB-6EDF80598A79}"/>
            </a:ext>
          </a:extLst>
        </xdr:cNvPr>
        <xdr:cNvSpPr txBox="1"/>
      </xdr:nvSpPr>
      <xdr:spPr>
        <a:xfrm>
          <a:off x="19989800" y="164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a:extLst>
            <a:ext uri="{FF2B5EF4-FFF2-40B4-BE49-F238E27FC236}">
              <a16:creationId xmlns:a16="http://schemas.microsoft.com/office/drawing/2014/main" id="{400375EB-AF18-4903-82DD-FE06D3E68608}"/>
            </a:ext>
          </a:extLst>
        </xdr:cNvPr>
        <xdr:cNvCxnSpPr/>
      </xdr:nvCxnSpPr>
      <xdr:spPr>
        <a:xfrm>
          <a:off x="19881850" y="16656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a:extLst>
            <a:ext uri="{FF2B5EF4-FFF2-40B4-BE49-F238E27FC236}">
              <a16:creationId xmlns:a16="http://schemas.microsoft.com/office/drawing/2014/main" id="{51F6F932-5CBF-4552-8A39-7E36B362835A}"/>
            </a:ext>
          </a:extLst>
        </xdr:cNvPr>
        <xdr:cNvSpPr txBox="1"/>
      </xdr:nvSpPr>
      <xdr:spPr>
        <a:xfrm>
          <a:off x="19989800" y="1737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a:extLst>
            <a:ext uri="{FF2B5EF4-FFF2-40B4-BE49-F238E27FC236}">
              <a16:creationId xmlns:a16="http://schemas.microsoft.com/office/drawing/2014/main" id="{13E17C48-807D-4E17-99AE-57F28739E3BC}"/>
            </a:ext>
          </a:extLst>
        </xdr:cNvPr>
        <xdr:cNvSpPr/>
      </xdr:nvSpPr>
      <xdr:spPr>
        <a:xfrm>
          <a:off x="1990090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a:extLst>
            <a:ext uri="{FF2B5EF4-FFF2-40B4-BE49-F238E27FC236}">
              <a16:creationId xmlns:a16="http://schemas.microsoft.com/office/drawing/2014/main" id="{62B516A4-5FDB-4FD0-9FC2-AE6B80D57DF8}"/>
            </a:ext>
          </a:extLst>
        </xdr:cNvPr>
        <xdr:cNvSpPr/>
      </xdr:nvSpPr>
      <xdr:spPr>
        <a:xfrm>
          <a:off x="19157950" y="175328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a:extLst>
            <a:ext uri="{FF2B5EF4-FFF2-40B4-BE49-F238E27FC236}">
              <a16:creationId xmlns:a16="http://schemas.microsoft.com/office/drawing/2014/main" id="{0DB9EED4-4021-4DFB-9279-89521CFFD01E}"/>
            </a:ext>
          </a:extLst>
        </xdr:cNvPr>
        <xdr:cNvSpPr/>
      </xdr:nvSpPr>
      <xdr:spPr>
        <a:xfrm>
          <a:off x="1834515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a:extLst>
            <a:ext uri="{FF2B5EF4-FFF2-40B4-BE49-F238E27FC236}">
              <a16:creationId xmlns:a16="http://schemas.microsoft.com/office/drawing/2014/main" id="{0CFBF579-BF11-4170-B306-7EB90E19DADC}"/>
            </a:ext>
          </a:extLst>
        </xdr:cNvPr>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A7640BAC-CCEF-4E97-8968-88BBAF77AE8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294F47DE-1F38-4105-AD88-AF97E403A2FA}"/>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CF741326-6111-466D-A02D-F52E5674B145}"/>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A0B591FE-59DC-4CC5-B79F-6C3B901797B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85DD32B-0C83-4FEC-BFC4-5F62A9F9F95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856" name="楕円 855">
          <a:extLst>
            <a:ext uri="{FF2B5EF4-FFF2-40B4-BE49-F238E27FC236}">
              <a16:creationId xmlns:a16="http://schemas.microsoft.com/office/drawing/2014/main" id="{B6384ECD-97B1-4A11-B8EF-6B21ACE100F2}"/>
            </a:ext>
          </a:extLst>
        </xdr:cNvPr>
        <xdr:cNvSpPr/>
      </xdr:nvSpPr>
      <xdr:spPr>
        <a:xfrm>
          <a:off x="199009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116495</xdr:rowOff>
    </xdr:from>
    <xdr:ext cx="469744" cy="259045"/>
    <xdr:sp macro="" textlink="">
      <xdr:nvSpPr>
        <xdr:cNvPr id="857" name="【庁舎】&#10;一人当たり面積該当値テキスト">
          <a:extLst>
            <a:ext uri="{FF2B5EF4-FFF2-40B4-BE49-F238E27FC236}">
              <a16:creationId xmlns:a16="http://schemas.microsoft.com/office/drawing/2014/main" id="{B6C376B5-FE34-4469-9190-92C173E9A79F}"/>
            </a:ext>
          </a:extLst>
        </xdr:cNvPr>
        <xdr:cNvSpPr txBox="1"/>
      </xdr:nvSpPr>
      <xdr:spPr>
        <a:xfrm>
          <a:off x="19989800" y="175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858" name="楕円 857">
          <a:extLst>
            <a:ext uri="{FF2B5EF4-FFF2-40B4-BE49-F238E27FC236}">
              <a16:creationId xmlns:a16="http://schemas.microsoft.com/office/drawing/2014/main" id="{203DDFB8-B300-4875-9626-8C24A6537733}"/>
            </a:ext>
          </a:extLst>
        </xdr:cNvPr>
        <xdr:cNvSpPr/>
      </xdr:nvSpPr>
      <xdr:spPr>
        <a:xfrm>
          <a:off x="19157950" y="175720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20682</xdr:rowOff>
    </xdr:to>
    <xdr:cxnSp macro="">
      <xdr:nvCxnSpPr>
        <xdr:cNvPr id="859" name="直線コネクタ 858">
          <a:extLst>
            <a:ext uri="{FF2B5EF4-FFF2-40B4-BE49-F238E27FC236}">
              <a16:creationId xmlns:a16="http://schemas.microsoft.com/office/drawing/2014/main" id="{19C04ED3-819E-449C-B26E-588333F95863}"/>
            </a:ext>
          </a:extLst>
        </xdr:cNvPr>
        <xdr:cNvCxnSpPr/>
      </xdr:nvCxnSpPr>
      <xdr:spPr>
        <a:xfrm flipV="1">
          <a:off x="19202400" y="17619618"/>
          <a:ext cx="7493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60" name="楕円 859">
          <a:extLst>
            <a:ext uri="{FF2B5EF4-FFF2-40B4-BE49-F238E27FC236}">
              <a16:creationId xmlns:a16="http://schemas.microsoft.com/office/drawing/2014/main" id="{3CC41C13-B2D3-4A5E-8100-AD027200DA81}"/>
            </a:ext>
          </a:extLst>
        </xdr:cNvPr>
        <xdr:cNvSpPr/>
      </xdr:nvSpPr>
      <xdr:spPr>
        <a:xfrm>
          <a:off x="1834515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107</xdr:row>
      <xdr:rowOff>12519</xdr:rowOff>
    </xdr:to>
    <xdr:cxnSp macro="">
      <xdr:nvCxnSpPr>
        <xdr:cNvPr id="861" name="直線コネクタ 860">
          <a:extLst>
            <a:ext uri="{FF2B5EF4-FFF2-40B4-BE49-F238E27FC236}">
              <a16:creationId xmlns:a16="http://schemas.microsoft.com/office/drawing/2014/main" id="{F675E4E9-D555-4733-989B-AF3D2F56FC49}"/>
            </a:ext>
          </a:extLst>
        </xdr:cNvPr>
        <xdr:cNvCxnSpPr/>
      </xdr:nvCxnSpPr>
      <xdr:spPr>
        <a:xfrm flipV="1">
          <a:off x="18395950" y="17622882"/>
          <a:ext cx="80645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62" name="楕円 861">
          <a:extLst>
            <a:ext uri="{FF2B5EF4-FFF2-40B4-BE49-F238E27FC236}">
              <a16:creationId xmlns:a16="http://schemas.microsoft.com/office/drawing/2014/main" id="{A16A67B7-FC36-40A1-B33E-EB3CDA63DA7F}"/>
            </a:ext>
          </a:extLst>
        </xdr:cNvPr>
        <xdr:cNvSpPr/>
      </xdr:nvSpPr>
      <xdr:spPr>
        <a:xfrm>
          <a:off x="175514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41911</xdr:rowOff>
    </xdr:to>
    <xdr:cxnSp macro="">
      <xdr:nvCxnSpPr>
        <xdr:cNvPr id="863" name="直線コネクタ 862">
          <a:extLst>
            <a:ext uri="{FF2B5EF4-FFF2-40B4-BE49-F238E27FC236}">
              <a16:creationId xmlns:a16="http://schemas.microsoft.com/office/drawing/2014/main" id="{45D642C8-2184-47A3-92EA-49E9E51BA2CD}"/>
            </a:ext>
          </a:extLst>
        </xdr:cNvPr>
        <xdr:cNvCxnSpPr/>
      </xdr:nvCxnSpPr>
      <xdr:spPr>
        <a:xfrm flipV="1">
          <a:off x="17602200" y="17786169"/>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a:extLst>
            <a:ext uri="{FF2B5EF4-FFF2-40B4-BE49-F238E27FC236}">
              <a16:creationId xmlns:a16="http://schemas.microsoft.com/office/drawing/2014/main" id="{C7EFBD2C-DCA5-465F-BBE6-C0BEFB91F517}"/>
            </a:ext>
          </a:extLst>
        </xdr:cNvPr>
        <xdr:cNvSpPr txBox="1"/>
      </xdr:nvSpPr>
      <xdr:spPr>
        <a:xfrm>
          <a:off x="189802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a:extLst>
            <a:ext uri="{FF2B5EF4-FFF2-40B4-BE49-F238E27FC236}">
              <a16:creationId xmlns:a16="http://schemas.microsoft.com/office/drawing/2014/main" id="{3EF71BA2-5658-4E39-BFD9-BC671C162D18}"/>
            </a:ext>
          </a:extLst>
        </xdr:cNvPr>
        <xdr:cNvSpPr txBox="1"/>
      </xdr:nvSpPr>
      <xdr:spPr>
        <a:xfrm>
          <a:off x="18180127" y="173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6" name="n_3aveValue【庁舎】&#10;一人当たり面積">
          <a:extLst>
            <a:ext uri="{FF2B5EF4-FFF2-40B4-BE49-F238E27FC236}">
              <a16:creationId xmlns:a16="http://schemas.microsoft.com/office/drawing/2014/main" id="{7D1573C8-8E14-42BE-A29C-3C76F6DE4EDA}"/>
            </a:ext>
          </a:extLst>
        </xdr:cNvPr>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62609</xdr:rowOff>
    </xdr:from>
    <xdr:ext cx="469744" cy="259045"/>
    <xdr:sp macro="" textlink="">
      <xdr:nvSpPr>
        <xdr:cNvPr id="867" name="n_1mainValue【庁舎】&#10;一人当たり面積">
          <a:extLst>
            <a:ext uri="{FF2B5EF4-FFF2-40B4-BE49-F238E27FC236}">
              <a16:creationId xmlns:a16="http://schemas.microsoft.com/office/drawing/2014/main" id="{B2E6AD43-A0EF-4F53-A42C-622A1818E4BF}"/>
            </a:ext>
          </a:extLst>
        </xdr:cNvPr>
        <xdr:cNvSpPr txBox="1"/>
      </xdr:nvSpPr>
      <xdr:spPr>
        <a:xfrm>
          <a:off x="18980227" y="1766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868" name="n_2mainValue【庁舎】&#10;一人当たり面積">
          <a:extLst>
            <a:ext uri="{FF2B5EF4-FFF2-40B4-BE49-F238E27FC236}">
              <a16:creationId xmlns:a16="http://schemas.microsoft.com/office/drawing/2014/main" id="{8654F591-6DFC-4FE6-AB32-DE2D0E51EE14}"/>
            </a:ext>
          </a:extLst>
        </xdr:cNvPr>
        <xdr:cNvSpPr txBox="1"/>
      </xdr:nvSpPr>
      <xdr:spPr>
        <a:xfrm>
          <a:off x="18180127" y="1782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69" name="n_3mainValue【庁舎】&#10;一人当たり面積">
          <a:extLst>
            <a:ext uri="{FF2B5EF4-FFF2-40B4-BE49-F238E27FC236}">
              <a16:creationId xmlns:a16="http://schemas.microsoft.com/office/drawing/2014/main" id="{2CB1E41D-9277-4EA3-BAAE-75A0DE3455E9}"/>
            </a:ext>
          </a:extLst>
        </xdr:cNvPr>
        <xdr:cNvSpPr txBox="1"/>
      </xdr:nvSpPr>
      <xdr:spPr>
        <a:xfrm>
          <a:off x="1738637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B8043B75-360D-496B-8448-E48B554B35A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4602EB68-4BD9-4EB8-98A9-5975CFEAFBD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5857643A-6147-45FB-9A7E-9CED5D7BB2E6}"/>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文化パルク城陽について、セール・アンド・リースバックにより一旦財産処分し、その後新たにリース資産として登録していることから、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市民会館及び図書館の減価償却率が大きく減少しています。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庁舎については、市役所庁舎の増築により、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減価償却率が大きく減少しています。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また、市民会館における市民一人当たりの面積については、文化パルク城陽等の施設を保有していることから、府下平均を大きく上回っているものです。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財政力指数は、前年度と同数値であり、依然として類似団体平均を下回っており、厳しい財政状況にあります。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歳入歳出両面において、聖域なき改革を進め、財政基盤の強化に努めます。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経常収支比率は、前年度から</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ポイント良化し</a:t>
          </a:r>
          <a:r>
            <a:rPr kumimoji="1" lang="en-US" altLang="ja-JP" sz="1100" b="0" i="0" baseline="0">
              <a:solidFill>
                <a:schemeClr val="dk1"/>
              </a:solidFill>
              <a:effectLst/>
              <a:latin typeface="+mn-lt"/>
              <a:ea typeface="+mn-ea"/>
              <a:cs typeface="+mn-cs"/>
            </a:rPr>
            <a:t>93.1</a:t>
          </a:r>
          <a:r>
            <a:rPr kumimoji="1" lang="ja-JP" altLang="ja-JP" sz="1100" b="0" i="0" baseline="0">
              <a:solidFill>
                <a:schemeClr val="dk1"/>
              </a:solidFill>
              <a:effectLst/>
              <a:latin typeface="+mn-lt"/>
              <a:ea typeface="+mn-ea"/>
              <a:cs typeface="+mn-cs"/>
            </a:rPr>
            <a:t>％でした。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その要因は、分子となる歳出経常一般財源充当経費が、物件費や人件費等で約</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億円増加したものの、分母となる歳入経常一般財源が、地方税や地方交付税等で約</a:t>
          </a:r>
          <a:r>
            <a:rPr kumimoji="1" lang="en-US" altLang="ja-JP" sz="1100" b="0" i="0" baseline="0">
              <a:solidFill>
                <a:schemeClr val="dk1"/>
              </a:solidFill>
              <a:effectLst/>
              <a:latin typeface="+mn-lt"/>
              <a:ea typeface="+mn-ea"/>
              <a:cs typeface="+mn-cs"/>
            </a:rPr>
            <a:t>8.2</a:t>
          </a:r>
          <a:r>
            <a:rPr kumimoji="1" lang="ja-JP" altLang="ja-JP" sz="1100" b="0" i="0" baseline="0">
              <a:solidFill>
                <a:schemeClr val="dk1"/>
              </a:solidFill>
              <a:effectLst/>
              <a:latin typeface="+mn-lt"/>
              <a:ea typeface="+mn-ea"/>
              <a:cs typeface="+mn-cs"/>
            </a:rPr>
            <a:t>億円増加したことによるものです。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今後も行財政改革を通じて一層の歳入増収、歳出削減に努めます。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90170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330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53848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53848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44196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9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民間で実施可能な部分については、委託化を進め、コストの低減を図っているところであり、今後もその方針を継続していきます。</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102504</xdr:rowOff>
    </xdr:from>
    <xdr:to>
      <xdr:col>23</xdr:col>
      <xdr:colOff>133350</xdr:colOff>
      <xdr:row>84</xdr:row>
      <xdr:rowOff>21368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32854"/>
          <a:ext cx="8382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71363</xdr:rowOff>
    </xdr:from>
    <xdr:to>
      <xdr:col>19</xdr:col>
      <xdr:colOff>133350</xdr:colOff>
      <xdr:row>83</xdr:row>
      <xdr:rowOff>102504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01713"/>
          <a:ext cx="8890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71363</xdr:rowOff>
    </xdr:from>
    <xdr:to>
      <xdr:col>15</xdr:col>
      <xdr:colOff>82550</xdr:colOff>
      <xdr:row>83</xdr:row>
      <xdr:rowOff>130414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01713"/>
          <a:ext cx="8890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77260</xdr:rowOff>
    </xdr:from>
    <xdr:to>
      <xdr:col>11</xdr:col>
      <xdr:colOff>31750</xdr:colOff>
      <xdr:row>83</xdr:row>
      <xdr:rowOff>130414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07610"/>
          <a:ext cx="8890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142018</xdr:rowOff>
    </xdr:from>
    <xdr:to>
      <xdr:col>23</xdr:col>
      <xdr:colOff>184150</xdr:colOff>
      <xdr:row>84</xdr:row>
      <xdr:rowOff>72168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158545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51704</xdr:rowOff>
    </xdr:from>
    <xdr:to>
      <xdr:col>19</xdr:col>
      <xdr:colOff>184150</xdr:colOff>
      <xdr:row>83</xdr:row>
      <xdr:rowOff>153304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163481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5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20563</xdr:rowOff>
    </xdr:from>
    <xdr:to>
      <xdr:col>15</xdr:col>
      <xdr:colOff>133350</xdr:colOff>
      <xdr:row>83</xdr:row>
      <xdr:rowOff>122163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132340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79614</xdr:rowOff>
    </xdr:from>
    <xdr:to>
      <xdr:col>11</xdr:col>
      <xdr:colOff>82550</xdr:colOff>
      <xdr:row>84</xdr:row>
      <xdr:rowOff>9764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19941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7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26460</xdr:rowOff>
    </xdr:from>
    <xdr:to>
      <xdr:col>7</xdr:col>
      <xdr:colOff>31750</xdr:colOff>
      <xdr:row>83</xdr:row>
      <xdr:rowOff>128060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138237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100.1</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101.6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ポイント減少しています。これは、階層変動により平均給料月額の引き下げが生じた影響等によるものです。</a:t>
          </a:r>
          <a:endParaRPr lang="ja-JP" altLang="ja-JP">
            <a:effectLst/>
          </a:endParaRPr>
        </a:p>
        <a:p>
          <a:r>
            <a:rPr kumimoji="1" lang="ja-JP" altLang="ja-JP" sz="1100">
              <a:solidFill>
                <a:schemeClr val="dk1"/>
              </a:solidFill>
              <a:effectLst/>
              <a:latin typeface="+mn-lt"/>
              <a:ea typeface="+mn-ea"/>
              <a:cs typeface="+mn-cs"/>
            </a:rPr>
            <a:t>　今後も継続して行財政改革を進めることにより、人件費抑制に努めます。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165894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0775"/>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137971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2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165894</xdr:rowOff>
    </xdr:from>
    <xdr:to>
      <xdr:col>81</xdr:col>
      <xdr:colOff>133350</xdr:colOff>
      <xdr:row>88</xdr:row>
      <xdr:rowOff>165894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5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5556</xdr:rowOff>
    </xdr:from>
    <xdr:to>
      <xdr:col>81</xdr:col>
      <xdr:colOff>44450</xdr:colOff>
      <xdr:row>88</xdr:row>
      <xdr:rowOff>60325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21706"/>
          <a:ext cx="838200" cy="2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72883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74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56356</xdr:rowOff>
    </xdr:from>
    <xdr:to>
      <xdr:col>81</xdr:col>
      <xdr:colOff>95250</xdr:colOff>
      <xdr:row>85</xdr:row>
      <xdr:rowOff>157956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9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165894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47925"/>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86519</xdr:rowOff>
    </xdr:from>
    <xdr:to>
      <xdr:col>77</xdr:col>
      <xdr:colOff>95250</xdr:colOff>
      <xdr:row>86</xdr:row>
      <xdr:rowOff>16669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26846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165894</xdr:rowOff>
    </xdr:from>
    <xdr:to>
      <xdr:col>72</xdr:col>
      <xdr:colOff>203200</xdr:colOff>
      <xdr:row>89</xdr:row>
      <xdr:rowOff>39688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53494"/>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86519</xdr:rowOff>
    </xdr:from>
    <xdr:to>
      <xdr:col>73</xdr:col>
      <xdr:colOff>44450</xdr:colOff>
      <xdr:row>86</xdr:row>
      <xdr:rowOff>16669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26846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90488</xdr:rowOff>
    </xdr:from>
    <xdr:to>
      <xdr:col>68</xdr:col>
      <xdr:colOff>152400</xdr:colOff>
      <xdr:row>89</xdr:row>
      <xdr:rowOff>39688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780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86519</xdr:rowOff>
    </xdr:from>
    <xdr:to>
      <xdr:col>68</xdr:col>
      <xdr:colOff>203200</xdr:colOff>
      <xdr:row>86</xdr:row>
      <xdr:rowOff>16669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26846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167481</xdr:rowOff>
    </xdr:from>
    <xdr:to>
      <xdr:col>64</xdr:col>
      <xdr:colOff>152400</xdr:colOff>
      <xdr:row>85</xdr:row>
      <xdr:rowOff>97631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6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107808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3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126206</xdr:rowOff>
    </xdr:from>
    <xdr:to>
      <xdr:col>81</xdr:col>
      <xdr:colOff>95250</xdr:colOff>
      <xdr:row>87</xdr:row>
      <xdr:rowOff>56356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98283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115094</xdr:rowOff>
    </xdr:from>
    <xdr:to>
      <xdr:col>73</xdr:col>
      <xdr:colOff>44450</xdr:colOff>
      <xdr:row>89</xdr:row>
      <xdr:rowOff>45244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30021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8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160338</xdr:rowOff>
    </xdr:from>
    <xdr:to>
      <xdr:col>68</xdr:col>
      <xdr:colOff>203200</xdr:colOff>
      <xdr:row>89</xdr:row>
      <xdr:rowOff>90488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75265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39688</xdr:rowOff>
    </xdr:from>
    <xdr:to>
      <xdr:col>64</xdr:col>
      <xdr:colOff>152400</xdr:colOff>
      <xdr:row>88</xdr:row>
      <xdr:rowOff>141288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126065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次定員管理計画を策定し、中長期にわたる職員の年齢構成の是正をはじめとする団塊世代対策など、計画的な定員管理を進めてきたところであり、類似団体平均を下回っています。</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次定員管理計画に基づき、引き続き計画的な定員管理を行います。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35454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1642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158644</xdr:rowOff>
    </xdr:from>
    <xdr:to>
      <xdr:col>77</xdr:col>
      <xdr:colOff>44450</xdr:colOff>
      <xdr:row>60</xdr:row>
      <xdr:rowOff>29421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7419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158644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500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134514</xdr:rowOff>
    </xdr:from>
    <xdr:to>
      <xdr:col>68</xdr:col>
      <xdr:colOff>152400</xdr:colOff>
      <xdr:row>59</xdr:row>
      <xdr:rowOff>146579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500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156104</xdr:rowOff>
    </xdr:from>
    <xdr:to>
      <xdr:col>81</xdr:col>
      <xdr:colOff>95250</xdr:colOff>
      <xdr:row>60</xdr:row>
      <xdr:rowOff>86254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107844</xdr:rowOff>
    </xdr:from>
    <xdr:to>
      <xdr:col>73</xdr:col>
      <xdr:colOff>44450</xdr:colOff>
      <xdr:row>60</xdr:row>
      <xdr:rowOff>37994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83714</xdr:rowOff>
    </xdr:from>
    <xdr:to>
      <xdr:col>68</xdr:col>
      <xdr:colOff>203200</xdr:colOff>
      <xdr:row>60</xdr:row>
      <xdr:rowOff>13864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24041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95779</xdr:rowOff>
    </xdr:from>
    <xdr:to>
      <xdr:col>64</xdr:col>
      <xdr:colOff>152400</xdr:colOff>
      <xdr:row>60</xdr:row>
      <xdr:rowOff>25929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36106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年度は借入利率の</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による元利償還金の減少等に伴い、実質公債費比率は良化していますが、今後について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167894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683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15748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9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15748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876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土地開発公社において先行取得した公共用地の買い戻し等により、前年度と比較すると将来負担額が減少し、比率としては前年度と比較して</a:t>
          </a:r>
          <a:r>
            <a:rPr kumimoji="1" lang="en-US" altLang="ja-JP" sz="1100" b="0" i="0" baseline="0">
              <a:solidFill>
                <a:schemeClr val="dk1"/>
              </a:solidFill>
              <a:effectLst/>
              <a:latin typeface="+mn-lt"/>
              <a:ea typeface="+mn-ea"/>
              <a:cs typeface="+mn-cs"/>
            </a:rPr>
            <a:t>9.4</a:t>
          </a:r>
          <a:r>
            <a:rPr kumimoji="1" lang="ja-JP" altLang="ja-JP" sz="1100" b="0" i="0" baseline="0">
              <a:solidFill>
                <a:schemeClr val="dk1"/>
              </a:solidFill>
              <a:effectLst/>
              <a:latin typeface="+mn-lt"/>
              <a:ea typeface="+mn-ea"/>
              <a:cs typeface="+mn-cs"/>
            </a:rPr>
            <a:t>ポイント良化</a:t>
          </a:r>
          <a:r>
            <a:rPr kumimoji="1" lang="ja-JP" altLang="en-US" sz="1100" b="0" i="0" baseline="0">
              <a:solidFill>
                <a:schemeClr val="dk1"/>
              </a:solidFill>
              <a:effectLst/>
              <a:latin typeface="+mn-lt"/>
              <a:ea typeface="+mn-ea"/>
              <a:cs typeface="+mn-cs"/>
            </a:rPr>
            <a:t>しました。ただし、</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年度に実施した文化パルク城陽のセール・アンド・リースバックによ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当該施設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借上</a:t>
          </a:r>
          <a:r>
            <a:rPr kumimoji="1" lang="ja-JP" altLang="en-US" sz="1100" b="0" i="0" baseline="0">
              <a:solidFill>
                <a:schemeClr val="dk1"/>
              </a:solidFill>
              <a:effectLst/>
              <a:latin typeface="+mn-lt"/>
              <a:ea typeface="+mn-ea"/>
              <a:cs typeface="+mn-cs"/>
            </a:rPr>
            <a:t>料を</a:t>
          </a:r>
          <a:r>
            <a:rPr kumimoji="1" lang="ja-JP" altLang="ja-JP" sz="1100" b="0" i="0" baseline="0">
              <a:solidFill>
                <a:schemeClr val="dk1"/>
              </a:solidFill>
              <a:effectLst/>
              <a:latin typeface="+mn-lt"/>
              <a:ea typeface="+mn-ea"/>
              <a:cs typeface="+mn-cs"/>
            </a:rPr>
            <a:t>債務負担行為設定した</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等により、平成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年度以前と比較すると増額しています。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今後も一層起債事業を厳選するなど、将来負担に留意した財政運営に努めます。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132690</xdr:rowOff>
    </xdr:from>
    <xdr:to>
      <xdr:col>81</xdr:col>
      <xdr:colOff>44450</xdr:colOff>
      <xdr:row>20</xdr:row>
      <xdr:rowOff>51969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390240"/>
          <a:ext cx="8382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12040</xdr:rowOff>
    </xdr:from>
    <xdr:to>
      <xdr:col>77</xdr:col>
      <xdr:colOff>44450</xdr:colOff>
      <xdr:row>20</xdr:row>
      <xdr:rowOff>51969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269590"/>
          <a:ext cx="889000" cy="2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87935</xdr:rowOff>
    </xdr:from>
    <xdr:to>
      <xdr:col>72</xdr:col>
      <xdr:colOff>203200</xdr:colOff>
      <xdr:row>19</xdr:row>
      <xdr:rowOff>12040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174035"/>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87935</xdr:rowOff>
    </xdr:from>
    <xdr:to>
      <xdr:col>68</xdr:col>
      <xdr:colOff>152400</xdr:colOff>
      <xdr:row>20</xdr:row>
      <xdr:rowOff>71272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174035"/>
          <a:ext cx="889000" cy="3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81890</xdr:rowOff>
    </xdr:from>
    <xdr:to>
      <xdr:col>81</xdr:col>
      <xdr:colOff>95250</xdr:colOff>
      <xdr:row>20</xdr:row>
      <xdr:rowOff>12040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3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53967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3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1169</xdr:rowOff>
    </xdr:from>
    <xdr:to>
      <xdr:col>77</xdr:col>
      <xdr:colOff>95250</xdr:colOff>
      <xdr:row>20</xdr:row>
      <xdr:rowOff>102769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4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87546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51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132690</xdr:rowOff>
    </xdr:from>
    <xdr:to>
      <xdr:col>73</xdr:col>
      <xdr:colOff>44450</xdr:colOff>
      <xdr:row>19</xdr:row>
      <xdr:rowOff>62840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2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47617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3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37135</xdr:rowOff>
    </xdr:from>
    <xdr:to>
      <xdr:col>68</xdr:col>
      <xdr:colOff>203200</xdr:colOff>
      <xdr:row>18</xdr:row>
      <xdr:rowOff>138735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123512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2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20472</xdr:rowOff>
    </xdr:from>
    <xdr:to>
      <xdr:col>64</xdr:col>
      <xdr:colOff>152400</xdr:colOff>
      <xdr:row>20</xdr:row>
      <xdr:rowOff>122072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4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106849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5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年度と比較して、退職者数の増に伴う退職手当の増加等により、人件費は増加していますが、</a:t>
          </a:r>
          <a:r>
            <a:rPr kumimoji="1" lang="ja-JP" altLang="ja-JP" sz="1100">
              <a:solidFill>
                <a:schemeClr val="dk1"/>
              </a:solidFill>
              <a:effectLst/>
              <a:latin typeface="+mn-lt"/>
              <a:ea typeface="+mn-ea"/>
              <a:cs typeface="+mn-cs"/>
            </a:rPr>
            <a:t>人口に対する職員数は類似団体よりも少なくなっており、今後も継続して行財政改革を進めるとともに人件費抑制に努めます。</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文化パルク城陽施設借上等により物件費が増加しているものの、引き続き、昼休み時の執務室消灯や冷暖房の温度調節等による節電、事務用品の再利用等により庁内事務経費を削減するよう取り組むほか、民間で実施可能な部分については委託化を進め、コスト低減を図っており、今後もその方針を継続し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16</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0103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147574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43705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国制度の変更や対象者の増加等により扶助費は年々増加しています。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京都府市町村の平均を下回っているものの、類似団体平均以上であり、見直しに向けた取組を行っていきます。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31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18143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18143</xdr:rowOff>
    </xdr:from>
    <xdr:to>
      <xdr:col>15</xdr:col>
      <xdr:colOff>98425</xdr:colOff>
      <xdr:row>58</xdr:row>
      <xdr:rowOff>18143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6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類似団体の平均は下回っていますが、今後とも行財政改革を進め、繰出金等の抑制に努めます。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55</xdr:row>
      <xdr:rowOff>60053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702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60053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83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14333</xdr:rowOff>
    </xdr:from>
    <xdr:to>
      <xdr:col>73</xdr:col>
      <xdr:colOff>180975</xdr:colOff>
      <xdr:row>55</xdr:row>
      <xdr:rowOff>53522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440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14333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31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161109</xdr:rowOff>
    </xdr:from>
    <xdr:to>
      <xdr:col>82</xdr:col>
      <xdr:colOff>158750</xdr:colOff>
      <xdr:row>55</xdr:row>
      <xdr:rowOff>91259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6186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134983</xdr:rowOff>
    </xdr:from>
    <xdr:to>
      <xdr:col>69</xdr:col>
      <xdr:colOff>142875</xdr:colOff>
      <xdr:row>55</xdr:row>
      <xdr:rowOff>65133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75310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社会保障関係経費は増加傾向にありますが、平成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年度においては地方税や普通交付税の増額等により比率は減少しています。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今後も高齢化の進展などにより、社会保障関係経費の増加は続くと考えられますが、事業の見直しや、行財政改革を進め、経費の抑制に努めます。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82913</xdr:rowOff>
    </xdr:from>
    <xdr:to>
      <xdr:col>82</xdr:col>
      <xdr:colOff>107950</xdr:colOff>
      <xdr:row>37</xdr:row>
      <xdr:rowOff>122101</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265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122101</xdr:rowOff>
    </xdr:from>
    <xdr:to>
      <xdr:col>78</xdr:col>
      <xdr:colOff>69850</xdr:colOff>
      <xdr:row>37</xdr:row>
      <xdr:rowOff>128633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657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128633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135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115570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32113</xdr:rowOff>
    </xdr:from>
    <xdr:to>
      <xdr:col>82</xdr:col>
      <xdr:colOff>158750</xdr:colOff>
      <xdr:row>37</xdr:row>
      <xdr:rowOff>133713</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4190</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71301</xdr:rowOff>
    </xdr:from>
    <xdr:to>
      <xdr:col>78</xdr:col>
      <xdr:colOff>120650</xdr:colOff>
      <xdr:row>38</xdr:row>
      <xdr:rowOff>1451</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157678</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77833</xdr:rowOff>
    </xdr:from>
    <xdr:to>
      <xdr:col>74</xdr:col>
      <xdr:colOff>31750</xdr:colOff>
      <xdr:row>38</xdr:row>
      <xdr:rowOff>7982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164210</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普通交付税の振り替えにあたる臨時財政対策債や、新たなまちづくりに向けた整備、老朽化したインフラ設備の改修・改築などにより、今後も公債費の増加要因があるため、緊急性や住民ニーズを的確に把握した事業を厳選し、公債費の平準化及び抑制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78</xdr:row>
      <xdr:rowOff>76708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0350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113285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498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269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149861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269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新陳代謝による人件費の減少が</a:t>
          </a:r>
          <a:r>
            <a:rPr kumimoji="1" lang="ja-JP" altLang="en-US" sz="1100" b="0" i="0" baseline="0">
              <a:solidFill>
                <a:schemeClr val="dk1"/>
              </a:solidFill>
              <a:effectLst/>
              <a:latin typeface="+mn-lt"/>
              <a:ea typeface="+mn-ea"/>
              <a:cs typeface="+mn-cs"/>
            </a:rPr>
            <a:t>小さ</a:t>
          </a:r>
          <a:r>
            <a:rPr kumimoji="1" lang="ja-JP" altLang="ja-JP" sz="1100" b="0" i="0" baseline="0">
              <a:solidFill>
                <a:schemeClr val="dk1"/>
              </a:solidFill>
              <a:effectLst/>
              <a:latin typeface="+mn-lt"/>
              <a:ea typeface="+mn-ea"/>
              <a:cs typeface="+mn-cs"/>
            </a:rPr>
            <a:t>くなり、また高齢化の進行等により社会保障関係経費が年々増加しているため、義務的経費は増加していますが、平成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年度においては地方税や普通交付税の増額等に伴い、率としては減少し、</a:t>
          </a:r>
          <a:r>
            <a:rPr kumimoji="1" lang="ja-JP" altLang="en-US" sz="1100" b="0" i="0" baseline="0">
              <a:solidFill>
                <a:schemeClr val="dk1"/>
              </a:solidFill>
              <a:effectLst/>
              <a:latin typeface="+mn-lt"/>
              <a:ea typeface="+mn-ea"/>
              <a:cs typeface="+mn-cs"/>
            </a:rPr>
            <a:t>前年度に引き続き、</a:t>
          </a:r>
          <a:r>
            <a:rPr kumimoji="1" lang="ja-JP" altLang="ja-JP" sz="1100" b="0" i="0" baseline="0">
              <a:solidFill>
                <a:schemeClr val="dk1"/>
              </a:solidFill>
              <a:effectLst/>
              <a:latin typeface="+mn-lt"/>
              <a:ea typeface="+mn-ea"/>
              <a:cs typeface="+mn-cs"/>
            </a:rPr>
            <a:t>類似団体平均値を下回る結果となりました。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今後についても、事業の見直しや、行財政改革を進め、経費の抑制に努めます。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81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131572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131572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36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85852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145305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44228</xdr:rowOff>
    </xdr:from>
    <xdr:to>
      <xdr:col>29</xdr:col>
      <xdr:colOff>127000</xdr:colOff>
      <xdr:row>18</xdr:row>
      <xdr:rowOff>46285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7953"/>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46285</xdr:rowOff>
    </xdr:from>
    <xdr:to>
      <xdr:col>26</xdr:col>
      <xdr:colOff>50800</xdr:colOff>
      <xdr:row>18</xdr:row>
      <xdr:rowOff>71031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0010"/>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52286</xdr:rowOff>
    </xdr:from>
    <xdr:to>
      <xdr:col>22</xdr:col>
      <xdr:colOff>114300</xdr:colOff>
      <xdr:row>18</xdr:row>
      <xdr:rowOff>71031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601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52286</xdr:rowOff>
    </xdr:from>
    <xdr:to>
      <xdr:col>18</xdr:col>
      <xdr:colOff>177800</xdr:colOff>
      <xdr:row>18</xdr:row>
      <xdr:rowOff>65526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6011"/>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164878</xdr:rowOff>
    </xdr:from>
    <xdr:to>
      <xdr:col>29</xdr:col>
      <xdr:colOff>177800</xdr:colOff>
      <xdr:row>18</xdr:row>
      <xdr:rowOff>95028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136955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166935</xdr:rowOff>
    </xdr:from>
    <xdr:to>
      <xdr:col>26</xdr:col>
      <xdr:colOff>101600</xdr:colOff>
      <xdr:row>18</xdr:row>
      <xdr:rowOff>97085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81862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20231</xdr:rowOff>
    </xdr:from>
    <xdr:to>
      <xdr:col>22</xdr:col>
      <xdr:colOff>165100</xdr:colOff>
      <xdr:row>18</xdr:row>
      <xdr:rowOff>121831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106608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1486</xdr:rowOff>
    </xdr:from>
    <xdr:to>
      <xdr:col>19</xdr:col>
      <xdr:colOff>38100</xdr:colOff>
      <xdr:row>18</xdr:row>
      <xdr:rowOff>103086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87863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14726</xdr:rowOff>
    </xdr:from>
    <xdr:to>
      <xdr:col>15</xdr:col>
      <xdr:colOff>101600</xdr:colOff>
      <xdr:row>18</xdr:row>
      <xdr:rowOff>116326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101102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205246</xdr:rowOff>
    </xdr:from>
    <xdr:to>
      <xdr:col>29</xdr:col>
      <xdr:colOff>127000</xdr:colOff>
      <xdr:row>35</xdr:row>
      <xdr:rowOff>207141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15596"/>
          <a:ext cx="6477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117987</xdr:rowOff>
    </xdr:from>
    <xdr:to>
      <xdr:col>26</xdr:col>
      <xdr:colOff>50800</xdr:colOff>
      <xdr:row>35</xdr:row>
      <xdr:rowOff>207141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28337"/>
          <a:ext cx="6985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117987</xdr:rowOff>
    </xdr:from>
    <xdr:to>
      <xdr:col>22</xdr:col>
      <xdr:colOff>114300</xdr:colOff>
      <xdr:row>35</xdr:row>
      <xdr:rowOff>137842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28337"/>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137842</xdr:rowOff>
    </xdr:from>
    <xdr:to>
      <xdr:col>18</xdr:col>
      <xdr:colOff>177800</xdr:colOff>
      <xdr:row>35</xdr:row>
      <xdr:rowOff>170826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48192"/>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154446</xdr:rowOff>
    </xdr:from>
    <xdr:to>
      <xdr:col>29</xdr:col>
      <xdr:colOff>177800</xdr:colOff>
      <xdr:row>35</xdr:row>
      <xdr:rowOff>256046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6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342423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156341</xdr:rowOff>
    </xdr:from>
    <xdr:to>
      <xdr:col>26</xdr:col>
      <xdr:colOff>101600</xdr:colOff>
      <xdr:row>35</xdr:row>
      <xdr:rowOff>257941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6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268118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3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67187</xdr:rowOff>
    </xdr:from>
    <xdr:to>
      <xdr:col>22</xdr:col>
      <xdr:colOff>165100</xdr:colOff>
      <xdr:row>35</xdr:row>
      <xdr:rowOff>168787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7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178964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4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87042</xdr:rowOff>
    </xdr:from>
    <xdr:to>
      <xdr:col>19</xdr:col>
      <xdr:colOff>38100</xdr:colOff>
      <xdr:row>35</xdr:row>
      <xdr:rowOff>188642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198819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6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120026</xdr:rowOff>
    </xdr:from>
    <xdr:to>
      <xdr:col>15</xdr:col>
      <xdr:colOff>101600</xdr:colOff>
      <xdr:row>35</xdr:row>
      <xdr:rowOff>221626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206403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1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54756</xdr:rowOff>
    </xdr:from>
    <xdr:to>
      <xdr:col>24</xdr:col>
      <xdr:colOff>63500</xdr:colOff>
      <xdr:row>37</xdr:row>
      <xdr:rowOff>92647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8406"/>
          <a:ext cx="8382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84684</xdr:rowOff>
    </xdr:from>
    <xdr:to>
      <xdr:col>19</xdr:col>
      <xdr:colOff>177800</xdr:colOff>
      <xdr:row>37</xdr:row>
      <xdr:rowOff>92647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2833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12313</xdr:rowOff>
    </xdr:from>
    <xdr:to>
      <xdr:col>15</xdr:col>
      <xdr:colOff>50800</xdr:colOff>
      <xdr:row>37</xdr:row>
      <xdr:rowOff>84684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5963"/>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12313</xdr:rowOff>
    </xdr:from>
    <xdr:to>
      <xdr:col>10</xdr:col>
      <xdr:colOff>114300</xdr:colOff>
      <xdr:row>37</xdr:row>
      <xdr:rowOff>57957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5963"/>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3956</xdr:rowOff>
    </xdr:from>
    <xdr:to>
      <xdr:col>24</xdr:col>
      <xdr:colOff>114300</xdr:colOff>
      <xdr:row>37</xdr:row>
      <xdr:rowOff>105556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26833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41847</xdr:rowOff>
    </xdr:from>
    <xdr:to>
      <xdr:col>20</xdr:col>
      <xdr:colOff>38100</xdr:colOff>
      <xdr:row>37</xdr:row>
      <xdr:rowOff>143447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134573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33884</xdr:rowOff>
    </xdr:from>
    <xdr:to>
      <xdr:col>15</xdr:col>
      <xdr:colOff>101600</xdr:colOff>
      <xdr:row>37</xdr:row>
      <xdr:rowOff>135484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132963</xdr:rowOff>
    </xdr:from>
    <xdr:to>
      <xdr:col>10</xdr:col>
      <xdr:colOff>165100</xdr:colOff>
      <xdr:row>37</xdr:row>
      <xdr:rowOff>63113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79640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xdr:rowOff>
    </xdr:from>
    <xdr:to>
      <xdr:col>6</xdr:col>
      <xdr:colOff>38100</xdr:colOff>
      <xdr:row>37</xdr:row>
      <xdr:rowOff>108757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163657</xdr:rowOff>
    </xdr:from>
    <xdr:to>
      <xdr:col>24</xdr:col>
      <xdr:colOff>63500</xdr:colOff>
      <xdr:row>55</xdr:row>
      <xdr:rowOff>125230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21957"/>
          <a:ext cx="838200" cy="1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125230</xdr:rowOff>
    </xdr:from>
    <xdr:to>
      <xdr:col>19</xdr:col>
      <xdr:colOff>177800</xdr:colOff>
      <xdr:row>55</xdr:row>
      <xdr:rowOff>138763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54980"/>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83831</xdr:rowOff>
    </xdr:from>
    <xdr:to>
      <xdr:col>15</xdr:col>
      <xdr:colOff>50800</xdr:colOff>
      <xdr:row>55</xdr:row>
      <xdr:rowOff>138763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513581"/>
          <a:ext cx="889000" cy="5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83831</xdr:rowOff>
    </xdr:from>
    <xdr:to>
      <xdr:col>10</xdr:col>
      <xdr:colOff>114300</xdr:colOff>
      <xdr:row>55</xdr:row>
      <xdr:rowOff>139997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13581"/>
          <a:ext cx="889000" cy="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112857</xdr:rowOff>
    </xdr:from>
    <xdr:to>
      <xdr:col>24</xdr:col>
      <xdr:colOff>114300</xdr:colOff>
      <xdr:row>55</xdr:row>
      <xdr:rowOff>43007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91284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4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74430</xdr:rowOff>
    </xdr:from>
    <xdr:to>
      <xdr:col>20</xdr:col>
      <xdr:colOff>38100</xdr:colOff>
      <xdr:row>56</xdr:row>
      <xdr:rowOff>4580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167157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87963</xdr:rowOff>
    </xdr:from>
    <xdr:to>
      <xdr:col>15</xdr:col>
      <xdr:colOff>101600</xdr:colOff>
      <xdr:row>56</xdr:row>
      <xdr:rowOff>18113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9240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33031</xdr:rowOff>
    </xdr:from>
    <xdr:to>
      <xdr:col>10</xdr:col>
      <xdr:colOff>165100</xdr:colOff>
      <xdr:row>55</xdr:row>
      <xdr:rowOff>134631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125758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89197</xdr:rowOff>
    </xdr:from>
    <xdr:to>
      <xdr:col>6</xdr:col>
      <xdr:colOff>38100</xdr:colOff>
      <xdr:row>56</xdr:row>
      <xdr:rowOff>19347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36922</xdr:rowOff>
    </xdr:from>
    <xdr:to>
      <xdr:col>24</xdr:col>
      <xdr:colOff>63500</xdr:colOff>
      <xdr:row>78</xdr:row>
      <xdr:rowOff>47620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10022"/>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47620</xdr:rowOff>
    </xdr:from>
    <xdr:to>
      <xdr:col>19</xdr:col>
      <xdr:colOff>177800</xdr:colOff>
      <xdr:row>78</xdr:row>
      <xdr:rowOff>73085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20720"/>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54158</xdr:rowOff>
    </xdr:from>
    <xdr:to>
      <xdr:col>15</xdr:col>
      <xdr:colOff>50800</xdr:colOff>
      <xdr:row>78</xdr:row>
      <xdr:rowOff>73085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27258"/>
          <a:ext cx="889000" cy="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48808</xdr:rowOff>
    </xdr:from>
    <xdr:to>
      <xdr:col>10</xdr:col>
      <xdr:colOff>114300</xdr:colOff>
      <xdr:row>78</xdr:row>
      <xdr:rowOff>54158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21908"/>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157572</xdr:rowOff>
    </xdr:from>
    <xdr:to>
      <xdr:col>24</xdr:col>
      <xdr:colOff>114300</xdr:colOff>
      <xdr:row>78</xdr:row>
      <xdr:rowOff>87722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72499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168270</xdr:rowOff>
    </xdr:from>
    <xdr:to>
      <xdr:col>20</xdr:col>
      <xdr:colOff>38100</xdr:colOff>
      <xdr:row>78</xdr:row>
      <xdr:rowOff>98420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89547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6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22285</xdr:rowOff>
    </xdr:from>
    <xdr:to>
      <xdr:col>15</xdr:col>
      <xdr:colOff>101600</xdr:colOff>
      <xdr:row>78</xdr:row>
      <xdr:rowOff>123885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115012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8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3358</xdr:rowOff>
    </xdr:from>
    <xdr:to>
      <xdr:col>10</xdr:col>
      <xdr:colOff>165100</xdr:colOff>
      <xdr:row>78</xdr:row>
      <xdr:rowOff>104958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96085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169458</xdr:rowOff>
    </xdr:from>
    <xdr:to>
      <xdr:col>6</xdr:col>
      <xdr:colOff>38100</xdr:colOff>
      <xdr:row>78</xdr:row>
      <xdr:rowOff>99608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90735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55073</xdr:rowOff>
    </xdr:from>
    <xdr:to>
      <xdr:col>24</xdr:col>
      <xdr:colOff>63500</xdr:colOff>
      <xdr:row>96</xdr:row>
      <xdr:rowOff>96189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14273"/>
          <a:ext cx="8382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55073</xdr:rowOff>
    </xdr:from>
    <xdr:to>
      <xdr:col>19</xdr:col>
      <xdr:colOff>177800</xdr:colOff>
      <xdr:row>96</xdr:row>
      <xdr:rowOff>69917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14273"/>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69917</xdr:rowOff>
    </xdr:from>
    <xdr:to>
      <xdr:col>15</xdr:col>
      <xdr:colOff>50800</xdr:colOff>
      <xdr:row>96</xdr:row>
      <xdr:rowOff>111430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29117"/>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111430</xdr:rowOff>
    </xdr:from>
    <xdr:to>
      <xdr:col>10</xdr:col>
      <xdr:colOff>114300</xdr:colOff>
      <xdr:row>96</xdr:row>
      <xdr:rowOff>134702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7063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45389</xdr:rowOff>
    </xdr:from>
    <xdr:to>
      <xdr:col>24</xdr:col>
      <xdr:colOff>114300</xdr:colOff>
      <xdr:row>96</xdr:row>
      <xdr:rowOff>146989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23816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4273</xdr:rowOff>
    </xdr:from>
    <xdr:to>
      <xdr:col>20</xdr:col>
      <xdr:colOff>38100</xdr:colOff>
      <xdr:row>96</xdr:row>
      <xdr:rowOff>105873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97000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19117</xdr:rowOff>
    </xdr:from>
    <xdr:to>
      <xdr:col>15</xdr:col>
      <xdr:colOff>101600</xdr:colOff>
      <xdr:row>96</xdr:row>
      <xdr:rowOff>120717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111844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60630</xdr:rowOff>
    </xdr:from>
    <xdr:to>
      <xdr:col>10</xdr:col>
      <xdr:colOff>165100</xdr:colOff>
      <xdr:row>96</xdr:row>
      <xdr:rowOff>162230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153357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83902</xdr:rowOff>
    </xdr:from>
    <xdr:to>
      <xdr:col>6</xdr:col>
      <xdr:colOff>38100</xdr:colOff>
      <xdr:row>97</xdr:row>
      <xdr:rowOff>14052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30579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143401</xdr:rowOff>
    </xdr:from>
    <xdr:to>
      <xdr:col>55</xdr:col>
      <xdr:colOff>0</xdr:colOff>
      <xdr:row>36</xdr:row>
      <xdr:rowOff>167575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15601"/>
          <a:ext cx="8382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143401</xdr:rowOff>
    </xdr:from>
    <xdr:to>
      <xdr:col>50</xdr:col>
      <xdr:colOff>114300</xdr:colOff>
      <xdr:row>36</xdr:row>
      <xdr:rowOff>151759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15601"/>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151759</xdr:rowOff>
    </xdr:from>
    <xdr:to>
      <xdr:col>45</xdr:col>
      <xdr:colOff>177800</xdr:colOff>
      <xdr:row>36</xdr:row>
      <xdr:rowOff>153973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23959"/>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153973</xdr:rowOff>
    </xdr:from>
    <xdr:to>
      <xdr:col>41</xdr:col>
      <xdr:colOff>50800</xdr:colOff>
      <xdr:row>37</xdr:row>
      <xdr:rowOff>1240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26173"/>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116775</xdr:rowOff>
    </xdr:from>
    <xdr:to>
      <xdr:col>55</xdr:col>
      <xdr:colOff>50800</xdr:colOff>
      <xdr:row>37</xdr:row>
      <xdr:rowOff>46925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95202</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92601</xdr:rowOff>
    </xdr:from>
    <xdr:to>
      <xdr:col>50</xdr:col>
      <xdr:colOff>165100</xdr:colOff>
      <xdr:row>37</xdr:row>
      <xdr:rowOff>22751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13878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100959</xdr:rowOff>
    </xdr:from>
    <xdr:to>
      <xdr:col>46</xdr:col>
      <xdr:colOff>38100</xdr:colOff>
      <xdr:row>37</xdr:row>
      <xdr:rowOff>31109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22236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103173</xdr:rowOff>
    </xdr:from>
    <xdr:to>
      <xdr:col>41</xdr:col>
      <xdr:colOff>101600</xdr:colOff>
      <xdr:row>37</xdr:row>
      <xdr:rowOff>33323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24450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121890</xdr:rowOff>
    </xdr:from>
    <xdr:to>
      <xdr:col>36</xdr:col>
      <xdr:colOff>165100</xdr:colOff>
      <xdr:row>37</xdr:row>
      <xdr:rowOff>52040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8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125020</xdr:rowOff>
    </xdr:from>
    <xdr:to>
      <xdr:col>55</xdr:col>
      <xdr:colOff>0</xdr:colOff>
      <xdr:row>57</xdr:row>
      <xdr:rowOff>26891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26220"/>
          <a:ext cx="838200" cy="7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26891</xdr:rowOff>
    </xdr:from>
    <xdr:to>
      <xdr:col>50</xdr:col>
      <xdr:colOff>114300</xdr:colOff>
      <xdr:row>57</xdr:row>
      <xdr:rowOff>81206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99541"/>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81206</xdr:rowOff>
    </xdr:from>
    <xdr:to>
      <xdr:col>45</xdr:col>
      <xdr:colOff>177800</xdr:colOff>
      <xdr:row>57</xdr:row>
      <xdr:rowOff>139366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53856"/>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139366</xdr:rowOff>
    </xdr:from>
    <xdr:to>
      <xdr:col>41</xdr:col>
      <xdr:colOff>50800</xdr:colOff>
      <xdr:row>58</xdr:row>
      <xdr:rowOff>36450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12016"/>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74220</xdr:rowOff>
    </xdr:from>
    <xdr:to>
      <xdr:col>55</xdr:col>
      <xdr:colOff>50800</xdr:colOff>
      <xdr:row>57</xdr:row>
      <xdr:rowOff>4370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97097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147541</xdr:rowOff>
    </xdr:from>
    <xdr:to>
      <xdr:col>50</xdr:col>
      <xdr:colOff>165100</xdr:colOff>
      <xdr:row>57</xdr:row>
      <xdr:rowOff>77691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94218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2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30406</xdr:rowOff>
    </xdr:from>
    <xdr:to>
      <xdr:col>46</xdr:col>
      <xdr:colOff>38100</xdr:colOff>
      <xdr:row>57</xdr:row>
      <xdr:rowOff>132006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148533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5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88566</xdr:rowOff>
    </xdr:from>
    <xdr:to>
      <xdr:col>41</xdr:col>
      <xdr:colOff>101600</xdr:colOff>
      <xdr:row>58</xdr:row>
      <xdr:rowOff>18716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157100</xdr:rowOff>
    </xdr:from>
    <xdr:to>
      <xdr:col>36</xdr:col>
      <xdr:colOff>165100</xdr:colOff>
      <xdr:row>58</xdr:row>
      <xdr:rowOff>87250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78377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36765</xdr:rowOff>
    </xdr:from>
    <xdr:to>
      <xdr:col>55</xdr:col>
      <xdr:colOff>0</xdr:colOff>
      <xdr:row>79</xdr:row>
      <xdr:rowOff>8353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09865"/>
          <a:ext cx="8382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36765</xdr:rowOff>
    </xdr:from>
    <xdr:to>
      <xdr:col>50</xdr:col>
      <xdr:colOff>114300</xdr:colOff>
      <xdr:row>78</xdr:row>
      <xdr:rowOff>153677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09865"/>
          <a:ext cx="8890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24780</xdr:rowOff>
    </xdr:from>
    <xdr:to>
      <xdr:col>45</xdr:col>
      <xdr:colOff>177800</xdr:colOff>
      <xdr:row>78</xdr:row>
      <xdr:rowOff>153677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97880"/>
          <a:ext cx="889000" cy="12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24780</xdr:rowOff>
    </xdr:from>
    <xdr:to>
      <xdr:col>41</xdr:col>
      <xdr:colOff>50800</xdr:colOff>
      <xdr:row>78</xdr:row>
      <xdr:rowOff>144402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97880"/>
          <a:ext cx="889000" cy="1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129003</xdr:rowOff>
    </xdr:from>
    <xdr:to>
      <xdr:col>55</xdr:col>
      <xdr:colOff>50800</xdr:colOff>
      <xdr:row>79</xdr:row>
      <xdr:rowOff>59153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65629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157415</xdr:rowOff>
    </xdr:from>
    <xdr:to>
      <xdr:col>50</xdr:col>
      <xdr:colOff>165100</xdr:colOff>
      <xdr:row>78</xdr:row>
      <xdr:rowOff>87565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104092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102877</xdr:rowOff>
    </xdr:from>
    <xdr:to>
      <xdr:col>46</xdr:col>
      <xdr:colOff>38100</xdr:colOff>
      <xdr:row>79</xdr:row>
      <xdr:rowOff>33027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24154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145430</xdr:rowOff>
    </xdr:from>
    <xdr:to>
      <xdr:col>41</xdr:col>
      <xdr:colOff>101600</xdr:colOff>
      <xdr:row>78</xdr:row>
      <xdr:rowOff>75580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92107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93602</xdr:rowOff>
    </xdr:from>
    <xdr:to>
      <xdr:col>36</xdr:col>
      <xdr:colOff>165100</xdr:colOff>
      <xdr:row>79</xdr:row>
      <xdr:rowOff>23752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14879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125118</xdr:rowOff>
    </xdr:from>
    <xdr:to>
      <xdr:col>55</xdr:col>
      <xdr:colOff>0</xdr:colOff>
      <xdr:row>97</xdr:row>
      <xdr:rowOff>43672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84318"/>
          <a:ext cx="838200" cy="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13954</xdr:rowOff>
    </xdr:from>
    <xdr:to>
      <xdr:col>50</xdr:col>
      <xdr:colOff>114300</xdr:colOff>
      <xdr:row>97</xdr:row>
      <xdr:rowOff>43672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446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13954</xdr:rowOff>
    </xdr:from>
    <xdr:to>
      <xdr:col>45</xdr:col>
      <xdr:colOff>177800</xdr:colOff>
      <xdr:row>99</xdr:row>
      <xdr:rowOff>35556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44604"/>
          <a:ext cx="889000" cy="3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151913</xdr:rowOff>
    </xdr:from>
    <xdr:to>
      <xdr:col>41</xdr:col>
      <xdr:colOff>50800</xdr:colOff>
      <xdr:row>99</xdr:row>
      <xdr:rowOff>35556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954013"/>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74318</xdr:rowOff>
    </xdr:from>
    <xdr:to>
      <xdr:col>55</xdr:col>
      <xdr:colOff>50800</xdr:colOff>
      <xdr:row>97</xdr:row>
      <xdr:rowOff>4468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97195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164322</xdr:rowOff>
    </xdr:from>
    <xdr:to>
      <xdr:col>50</xdr:col>
      <xdr:colOff>165100</xdr:colOff>
      <xdr:row>97</xdr:row>
      <xdr:rowOff>94472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85599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134604</xdr:rowOff>
    </xdr:from>
    <xdr:to>
      <xdr:col>46</xdr:col>
      <xdr:colOff>38100</xdr:colOff>
      <xdr:row>97</xdr:row>
      <xdr:rowOff>64754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81281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156206</xdr:rowOff>
    </xdr:from>
    <xdr:to>
      <xdr:col>41</xdr:col>
      <xdr:colOff>101600</xdr:colOff>
      <xdr:row>99</xdr:row>
      <xdr:rowOff>86356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77483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101113</xdr:rowOff>
    </xdr:from>
    <xdr:to>
      <xdr:col>36</xdr:col>
      <xdr:colOff>165100</xdr:colOff>
      <xdr:row>99</xdr:row>
      <xdr:rowOff>31263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22390</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40259</xdr:rowOff>
    </xdr:from>
    <xdr:to>
      <xdr:col>85</xdr:col>
      <xdr:colOff>127000</xdr:colOff>
      <xdr:row>39</xdr:row>
      <xdr:rowOff>43231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680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43231</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9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25971</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160909</xdr:rowOff>
    </xdr:from>
    <xdr:to>
      <xdr:col>85</xdr:col>
      <xdr:colOff>177800</xdr:colOff>
      <xdr:row>39</xdr:row>
      <xdr:rowOff>91059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163881</xdr:rowOff>
    </xdr:from>
    <xdr:to>
      <xdr:col>81</xdr:col>
      <xdr:colOff>101600</xdr:colOff>
      <xdr:row>39</xdr:row>
      <xdr:rowOff>94031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85158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146621</xdr:rowOff>
    </xdr:from>
    <xdr:to>
      <xdr:col>67</xdr:col>
      <xdr:colOff>101600</xdr:colOff>
      <xdr:row>39</xdr:row>
      <xdr:rowOff>76771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67898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5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34015</xdr:rowOff>
    </xdr:from>
    <xdr:to>
      <xdr:col>85</xdr:col>
      <xdr:colOff>127000</xdr:colOff>
      <xdr:row>76</xdr:row>
      <xdr:rowOff>170704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92765"/>
          <a:ext cx="838200" cy="3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34015</xdr:rowOff>
    </xdr:from>
    <xdr:to>
      <xdr:col>81</xdr:col>
      <xdr:colOff>50800</xdr:colOff>
      <xdr:row>76</xdr:row>
      <xdr:rowOff>107197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92765"/>
          <a:ext cx="889000" cy="2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107197</xdr:rowOff>
    </xdr:from>
    <xdr:to>
      <xdr:col>76</xdr:col>
      <xdr:colOff>114300</xdr:colOff>
      <xdr:row>76</xdr:row>
      <xdr:rowOff>127012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37397"/>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78649</xdr:rowOff>
    </xdr:from>
    <xdr:to>
      <xdr:col>71</xdr:col>
      <xdr:colOff>177800</xdr:colOff>
      <xdr:row>76</xdr:row>
      <xdr:rowOff>127012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08849"/>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119904</xdr:rowOff>
    </xdr:from>
    <xdr:to>
      <xdr:col>85</xdr:col>
      <xdr:colOff>177800</xdr:colOff>
      <xdr:row>77</xdr:row>
      <xdr:rowOff>50054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98331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154665</xdr:rowOff>
    </xdr:from>
    <xdr:to>
      <xdr:col>81</xdr:col>
      <xdr:colOff>101600</xdr:colOff>
      <xdr:row>75</xdr:row>
      <xdr:rowOff>84815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6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56397</xdr:rowOff>
    </xdr:from>
    <xdr:to>
      <xdr:col>76</xdr:col>
      <xdr:colOff>165100</xdr:colOff>
      <xdr:row>76</xdr:row>
      <xdr:rowOff>157997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3073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76212</xdr:rowOff>
    </xdr:from>
    <xdr:to>
      <xdr:col>72</xdr:col>
      <xdr:colOff>38100</xdr:colOff>
      <xdr:row>77</xdr:row>
      <xdr:rowOff>6362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22889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8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27849</xdr:rowOff>
    </xdr:from>
    <xdr:to>
      <xdr:col>67</xdr:col>
      <xdr:colOff>101600</xdr:colOff>
      <xdr:row>76</xdr:row>
      <xdr:rowOff>129449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120576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90976</xdr:rowOff>
    </xdr:from>
    <xdr:to>
      <xdr:col>85</xdr:col>
      <xdr:colOff>126364</xdr:colOff>
      <xdr:row>99</xdr:row>
      <xdr:rowOff>98585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864376"/>
          <a:ext cx="1269" cy="120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102412</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5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98585</xdr:rowOff>
    </xdr:from>
    <xdr:to>
      <xdr:col>86</xdr:col>
      <xdr:colOff>25400</xdr:colOff>
      <xdr:row>99</xdr:row>
      <xdr:rowOff>98585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37653</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6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90976</xdr:rowOff>
    </xdr:from>
    <xdr:to>
      <xdr:col>86</xdr:col>
      <xdr:colOff>25400</xdr:colOff>
      <xdr:row>92</xdr:row>
      <xdr:rowOff>90976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86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142312</xdr:rowOff>
    </xdr:from>
    <xdr:to>
      <xdr:col>85</xdr:col>
      <xdr:colOff>127000</xdr:colOff>
      <xdr:row>93</xdr:row>
      <xdr:rowOff>47493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5572812"/>
          <a:ext cx="838200" cy="4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22048</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82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43621</xdr:rowOff>
    </xdr:from>
    <xdr:to>
      <xdr:col>85</xdr:col>
      <xdr:colOff>177800</xdr:colOff>
      <xdr:row>98</xdr:row>
      <xdr:rowOff>145221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142312</xdr:rowOff>
    </xdr:from>
    <xdr:to>
      <xdr:col>81</xdr:col>
      <xdr:colOff>50800</xdr:colOff>
      <xdr:row>99</xdr:row>
      <xdr:rowOff>12500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572812"/>
          <a:ext cx="889000" cy="14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57190</xdr:rowOff>
    </xdr:from>
    <xdr:to>
      <xdr:col>81</xdr:col>
      <xdr:colOff>101600</xdr:colOff>
      <xdr:row>98</xdr:row>
      <xdr:rowOff>158790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149917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162168</xdr:rowOff>
    </xdr:from>
    <xdr:to>
      <xdr:col>76</xdr:col>
      <xdr:colOff>114300</xdr:colOff>
      <xdr:row>99</xdr:row>
      <xdr:rowOff>12500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64268"/>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71771</xdr:rowOff>
    </xdr:from>
    <xdr:to>
      <xdr:col>76</xdr:col>
      <xdr:colOff>165100</xdr:colOff>
      <xdr:row>99</xdr:row>
      <xdr:rowOff>1921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18448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162168</xdr:rowOff>
    </xdr:from>
    <xdr:to>
      <xdr:col>71</xdr:col>
      <xdr:colOff>177800</xdr:colOff>
      <xdr:row>99</xdr:row>
      <xdr:rowOff>15717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64268"/>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1265</xdr:rowOff>
    </xdr:from>
    <xdr:to>
      <xdr:col>72</xdr:col>
      <xdr:colOff>38100</xdr:colOff>
      <xdr:row>98</xdr:row>
      <xdr:rowOff>102865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119392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108837</xdr:rowOff>
    </xdr:from>
    <xdr:to>
      <xdr:col>67</xdr:col>
      <xdr:colOff>101600</xdr:colOff>
      <xdr:row>98</xdr:row>
      <xdr:rowOff>38987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55514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168143</xdr:rowOff>
    </xdr:from>
    <xdr:to>
      <xdr:col>85</xdr:col>
      <xdr:colOff>177800</xdr:colOff>
      <xdr:row>93</xdr:row>
      <xdr:rowOff>98293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9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19570</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7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91512</xdr:rowOff>
    </xdr:from>
    <xdr:to>
      <xdr:col>81</xdr:col>
      <xdr:colOff>101600</xdr:colOff>
      <xdr:row>91</xdr:row>
      <xdr:rowOff>21662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38189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2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133150</xdr:rowOff>
    </xdr:from>
    <xdr:to>
      <xdr:col>76</xdr:col>
      <xdr:colOff>165100</xdr:colOff>
      <xdr:row>99</xdr:row>
      <xdr:rowOff>63300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54427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111368</xdr:rowOff>
    </xdr:from>
    <xdr:to>
      <xdr:col>72</xdr:col>
      <xdr:colOff>38100</xdr:colOff>
      <xdr:row>99</xdr:row>
      <xdr:rowOff>41518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32645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136367</xdr:rowOff>
    </xdr:from>
    <xdr:to>
      <xdr:col>67</xdr:col>
      <xdr:colOff>101600</xdr:colOff>
      <xdr:row>99</xdr:row>
      <xdr:rowOff>66517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57644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68110</xdr:rowOff>
    </xdr:from>
    <xdr:to>
      <xdr:col>116</xdr:col>
      <xdr:colOff>63500</xdr:colOff>
      <xdr:row>58</xdr:row>
      <xdr:rowOff>89408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12210"/>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68110</xdr:rowOff>
    </xdr:from>
    <xdr:to>
      <xdr:col>111</xdr:col>
      <xdr:colOff>177800</xdr:colOff>
      <xdr:row>58</xdr:row>
      <xdr:rowOff>69138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1221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69138</xdr:rowOff>
    </xdr:from>
    <xdr:to>
      <xdr:col>107</xdr:col>
      <xdr:colOff>50800</xdr:colOff>
      <xdr:row>58</xdr:row>
      <xdr:rowOff>69367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1323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69367</xdr:rowOff>
    </xdr:from>
    <xdr:to>
      <xdr:col>102</xdr:col>
      <xdr:colOff>114300</xdr:colOff>
      <xdr:row>58</xdr:row>
      <xdr:rowOff>69748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134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38608</xdr:rowOff>
    </xdr:from>
    <xdr:to>
      <xdr:col>116</xdr:col>
      <xdr:colOff>114300</xdr:colOff>
      <xdr:row>58</xdr:row>
      <xdr:rowOff>140208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169435</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77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17310</xdr:rowOff>
    </xdr:from>
    <xdr:to>
      <xdr:col>112</xdr:col>
      <xdr:colOff>38100</xdr:colOff>
      <xdr:row>58</xdr:row>
      <xdr:rowOff>118910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135437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73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18338</xdr:rowOff>
    </xdr:from>
    <xdr:to>
      <xdr:col>107</xdr:col>
      <xdr:colOff>101600</xdr:colOff>
      <xdr:row>58</xdr:row>
      <xdr:rowOff>119938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136465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18567</xdr:rowOff>
    </xdr:from>
    <xdr:to>
      <xdr:col>102</xdr:col>
      <xdr:colOff>165100</xdr:colOff>
      <xdr:row>58</xdr:row>
      <xdr:rowOff>120167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136694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7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18948</xdr:rowOff>
    </xdr:from>
    <xdr:to>
      <xdr:col>98</xdr:col>
      <xdr:colOff>38100</xdr:colOff>
      <xdr:row>58</xdr:row>
      <xdr:rowOff>120548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111675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53311</xdr:rowOff>
    </xdr:from>
    <xdr:to>
      <xdr:col>116</xdr:col>
      <xdr:colOff>63500</xdr:colOff>
      <xdr:row>77</xdr:row>
      <xdr:rowOff>19411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083511"/>
          <a:ext cx="838200" cy="13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53311</xdr:rowOff>
    </xdr:from>
    <xdr:to>
      <xdr:col>111</xdr:col>
      <xdr:colOff>177800</xdr:colOff>
      <xdr:row>77</xdr:row>
      <xdr:rowOff>66663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83511"/>
          <a:ext cx="889000" cy="18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66663</xdr:rowOff>
    </xdr:from>
    <xdr:to>
      <xdr:col>107</xdr:col>
      <xdr:colOff>50800</xdr:colOff>
      <xdr:row>77</xdr:row>
      <xdr:rowOff>97637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68313"/>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97637</xdr:rowOff>
    </xdr:from>
    <xdr:to>
      <xdr:col>102</xdr:col>
      <xdr:colOff>114300</xdr:colOff>
      <xdr:row>77</xdr:row>
      <xdr:rowOff>150879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99287"/>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140061</xdr:rowOff>
    </xdr:from>
    <xdr:to>
      <xdr:col>116</xdr:col>
      <xdr:colOff>114300</xdr:colOff>
      <xdr:row>77</xdr:row>
      <xdr:rowOff>70211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118488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2511</xdr:rowOff>
    </xdr:from>
    <xdr:to>
      <xdr:col>112</xdr:col>
      <xdr:colOff>38100</xdr:colOff>
      <xdr:row>76</xdr:row>
      <xdr:rowOff>104111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120639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15863</xdr:rowOff>
    </xdr:from>
    <xdr:to>
      <xdr:col>107</xdr:col>
      <xdr:colOff>101600</xdr:colOff>
      <xdr:row>77</xdr:row>
      <xdr:rowOff>117463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108590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46837</xdr:rowOff>
    </xdr:from>
    <xdr:to>
      <xdr:col>102</xdr:col>
      <xdr:colOff>165100</xdr:colOff>
      <xdr:row>77</xdr:row>
      <xdr:rowOff>148437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139564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100079</xdr:rowOff>
    </xdr:from>
    <xdr:to>
      <xdr:col>98</xdr:col>
      <xdr:colOff>38100</xdr:colOff>
      <xdr:row>78</xdr:row>
      <xdr:rowOff>30229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3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21356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442,442</a:t>
          </a:r>
          <a:r>
            <a:rPr kumimoji="1" lang="ja-JP" altLang="ja-JP" sz="1100" b="0" i="0" baseline="0">
              <a:solidFill>
                <a:schemeClr val="dk1"/>
              </a:solidFill>
              <a:effectLst/>
              <a:latin typeface="+mn-lt"/>
              <a:ea typeface="+mn-ea"/>
              <a:cs typeface="+mn-cs"/>
            </a:rPr>
            <a:t>円となっています。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主な構成項目である人件費は、住民一人当たり</a:t>
          </a:r>
          <a:r>
            <a:rPr kumimoji="1" lang="en-US" altLang="ja-JP" sz="1100" b="0" i="0" baseline="0">
              <a:solidFill>
                <a:schemeClr val="dk1"/>
              </a:solidFill>
              <a:effectLst/>
              <a:latin typeface="+mn-lt"/>
              <a:ea typeface="+mn-ea"/>
              <a:cs typeface="+mn-cs"/>
            </a:rPr>
            <a:t>57,459</a:t>
          </a:r>
          <a:r>
            <a:rPr kumimoji="1" lang="ja-JP" altLang="ja-JP" sz="1100" b="0" i="0" baseline="0">
              <a:solidFill>
                <a:schemeClr val="dk1"/>
              </a:solidFill>
              <a:effectLst/>
              <a:latin typeface="+mn-lt"/>
              <a:ea typeface="+mn-ea"/>
              <a:cs typeface="+mn-cs"/>
            </a:rPr>
            <a:t>円となっており、前年度から</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％の増加となり、類似団体平均を上回っています。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また、普通建設事業費は、平成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年度に土地開発公社保有地の買い戻し等を行ったことで、住民一人当たり</a:t>
          </a:r>
          <a:r>
            <a:rPr kumimoji="1" lang="en-US" altLang="ja-JP" sz="1100" b="0" i="0" baseline="0">
              <a:solidFill>
                <a:schemeClr val="dk1"/>
              </a:solidFill>
              <a:effectLst/>
              <a:latin typeface="+mn-lt"/>
              <a:ea typeface="+mn-ea"/>
              <a:cs typeface="+mn-cs"/>
            </a:rPr>
            <a:t>78,211</a:t>
          </a:r>
          <a:r>
            <a:rPr kumimoji="1" lang="ja-JP" altLang="ja-JP" sz="1100" b="0" i="0" baseline="0">
              <a:solidFill>
                <a:schemeClr val="dk1"/>
              </a:solidFill>
              <a:effectLst/>
              <a:latin typeface="+mn-lt"/>
              <a:ea typeface="+mn-ea"/>
              <a:cs typeface="+mn-cs"/>
            </a:rPr>
            <a:t>円となっており、類似団体平均との</a:t>
          </a:r>
          <a:r>
            <a:rPr kumimoji="1" lang="ja-JP" altLang="en-US" sz="1100" b="0" i="0" baseline="0">
              <a:solidFill>
                <a:schemeClr val="dk1"/>
              </a:solidFill>
              <a:effectLst/>
              <a:latin typeface="+mn-lt"/>
              <a:ea typeface="+mn-ea"/>
              <a:cs typeface="+mn-cs"/>
            </a:rPr>
            <a:t>差</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前年度より大きく</a:t>
          </a:r>
          <a:r>
            <a:rPr kumimoji="1" lang="ja-JP" altLang="ja-JP" sz="1100" b="0" i="0" baseline="0">
              <a:solidFill>
                <a:schemeClr val="dk1"/>
              </a:solidFill>
              <a:effectLst/>
              <a:latin typeface="+mn-lt"/>
              <a:ea typeface="+mn-ea"/>
              <a:cs typeface="+mn-cs"/>
            </a:rPr>
            <a:t>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新たなまちづくりに向けた整備や老朽化したインフラ設備の改修・改築などにより、今後も増加要因があるため、緊急性や住民ニーズを的確に把握した事業を厳選し、一人当たりコストの上昇の抑制に努め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積立金については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年度に実施した、文化パルク城陽のセール・アンド・リースバックによる当該施設の売却収入</a:t>
          </a:r>
          <a:r>
            <a:rPr kumimoji="1" lang="ja-JP" altLang="en-US" sz="1100" b="0" i="0" baseline="0">
              <a:solidFill>
                <a:schemeClr val="dk1"/>
              </a:solidFill>
              <a:effectLst/>
              <a:latin typeface="+mn-lt"/>
              <a:ea typeface="+mn-ea"/>
              <a:cs typeface="+mn-cs"/>
            </a:rPr>
            <a:t>の一部を</a:t>
          </a:r>
          <a:r>
            <a:rPr kumimoji="1" lang="ja-JP" altLang="ja-JP" sz="1100" b="0" i="0" baseline="0">
              <a:solidFill>
                <a:schemeClr val="dk1"/>
              </a:solidFill>
              <a:effectLst/>
              <a:latin typeface="+mn-lt"/>
              <a:ea typeface="+mn-ea"/>
              <a:cs typeface="+mn-cs"/>
            </a:rPr>
            <a:t>同年度に基金へ積み立て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は事業に充当したため減少していますが、依然として類似</a:t>
          </a:r>
          <a:r>
            <a:rPr kumimoji="1" lang="ja-JP" altLang="ja-JP" sz="1100" b="0" i="0" baseline="0">
              <a:solidFill>
                <a:schemeClr val="dk1"/>
              </a:solidFill>
              <a:effectLst/>
              <a:latin typeface="+mn-lt"/>
              <a:ea typeface="+mn-ea"/>
              <a:cs typeface="+mn-cs"/>
            </a:rPr>
            <a:t>団体平均を大きく上回っています。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40487</xdr:rowOff>
    </xdr:from>
    <xdr:to>
      <xdr:col>24</xdr:col>
      <xdr:colOff>63500</xdr:colOff>
      <xdr:row>35</xdr:row>
      <xdr:rowOff>136499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41237"/>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40487</xdr:rowOff>
    </xdr:from>
    <xdr:to>
      <xdr:col>19</xdr:col>
      <xdr:colOff>177800</xdr:colOff>
      <xdr:row>35</xdr:row>
      <xdr:rowOff>58775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4123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132842</xdr:rowOff>
    </xdr:from>
    <xdr:to>
      <xdr:col>15</xdr:col>
      <xdr:colOff>50800</xdr:colOff>
      <xdr:row>35</xdr:row>
      <xdr:rowOff>58775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62142"/>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132842</xdr:rowOff>
    </xdr:from>
    <xdr:to>
      <xdr:col>10</xdr:col>
      <xdr:colOff>114300</xdr:colOff>
      <xdr:row>35</xdr:row>
      <xdr:rowOff>121869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62142"/>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85699</xdr:rowOff>
    </xdr:from>
    <xdr:to>
      <xdr:col>24</xdr:col>
      <xdr:colOff>114300</xdr:colOff>
      <xdr:row>36</xdr:row>
      <xdr:rowOff>15849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64126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161137</xdr:rowOff>
    </xdr:from>
    <xdr:to>
      <xdr:col>20</xdr:col>
      <xdr:colOff>38100</xdr:colOff>
      <xdr:row>35</xdr:row>
      <xdr:rowOff>91287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107814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xdr:rowOff>
    </xdr:from>
    <xdr:to>
      <xdr:col>15</xdr:col>
      <xdr:colOff>101600</xdr:colOff>
      <xdr:row>35</xdr:row>
      <xdr:rowOff>109575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100702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82042</xdr:rowOff>
    </xdr:from>
    <xdr:to>
      <xdr:col>10</xdr:col>
      <xdr:colOff>165100</xdr:colOff>
      <xdr:row>35</xdr:row>
      <xdr:rowOff>12192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71069</xdr:rowOff>
    </xdr:from>
    <xdr:to>
      <xdr:col>6</xdr:col>
      <xdr:colOff>38100</xdr:colOff>
      <xdr:row>36</xdr:row>
      <xdr:rowOff>1219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21234</xdr:rowOff>
    </xdr:from>
    <xdr:to>
      <xdr:col>24</xdr:col>
      <xdr:colOff>62865</xdr:colOff>
      <xdr:row>59</xdr:row>
      <xdr:rowOff>74092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08084"/>
          <a:ext cx="1270" cy="1081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77919</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74092</xdr:rowOff>
    </xdr:from>
    <xdr:to>
      <xdr:col>24</xdr:col>
      <xdr:colOff>152400</xdr:colOff>
      <xdr:row>59</xdr:row>
      <xdr:rowOff>74092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8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21234</xdr:rowOff>
    </xdr:from>
    <xdr:to>
      <xdr:col>24</xdr:col>
      <xdr:colOff>152400</xdr:colOff>
      <xdr:row>53</xdr:row>
      <xdr:rowOff>21234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12319</xdr:rowOff>
    </xdr:from>
    <xdr:to>
      <xdr:col>24</xdr:col>
      <xdr:colOff>63500</xdr:colOff>
      <xdr:row>53</xdr:row>
      <xdr:rowOff>62497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56269"/>
          <a:ext cx="838200" cy="3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102455</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7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124028</xdr:rowOff>
    </xdr:from>
    <xdr:to>
      <xdr:col>24</xdr:col>
      <xdr:colOff>114300</xdr:colOff>
      <xdr:row>58</xdr:row>
      <xdr:rowOff>54178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12319</xdr:rowOff>
    </xdr:from>
    <xdr:to>
      <xdr:col>19</xdr:col>
      <xdr:colOff>177800</xdr:colOff>
      <xdr:row>57</xdr:row>
      <xdr:rowOff>147231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56269"/>
          <a:ext cx="889000" cy="1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99403</xdr:rowOff>
    </xdr:from>
    <xdr:to>
      <xdr:col>20</xdr:col>
      <xdr:colOff>38100</xdr:colOff>
      <xdr:row>58</xdr:row>
      <xdr:rowOff>29553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20680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147231</xdr:rowOff>
    </xdr:from>
    <xdr:to>
      <xdr:col>15</xdr:col>
      <xdr:colOff>50800</xdr:colOff>
      <xdr:row>57</xdr:row>
      <xdr:rowOff>157632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988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112357</xdr:rowOff>
    </xdr:from>
    <xdr:to>
      <xdr:col>15</xdr:col>
      <xdr:colOff>101600</xdr:colOff>
      <xdr:row>58</xdr:row>
      <xdr:rowOff>42507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33634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157632</xdr:rowOff>
    </xdr:from>
    <xdr:to>
      <xdr:col>10</xdr:col>
      <xdr:colOff>114300</xdr:colOff>
      <xdr:row>58</xdr:row>
      <xdr:rowOff>87935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0282"/>
          <a:ext cx="889000" cy="1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49340</xdr:rowOff>
    </xdr:from>
    <xdr:to>
      <xdr:col>10</xdr:col>
      <xdr:colOff>165100</xdr:colOff>
      <xdr:row>57</xdr:row>
      <xdr:rowOff>150940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130708</xdr:rowOff>
    </xdr:from>
    <xdr:to>
      <xdr:col>6</xdr:col>
      <xdr:colOff>38100</xdr:colOff>
      <xdr:row>57</xdr:row>
      <xdr:rowOff>60858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77385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11697</xdr:rowOff>
    </xdr:from>
    <xdr:to>
      <xdr:col>24</xdr:col>
      <xdr:colOff>114300</xdr:colOff>
      <xdr:row>53</xdr:row>
      <xdr:rowOff>113297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98074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1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132969</xdr:rowOff>
    </xdr:from>
    <xdr:to>
      <xdr:col>20</xdr:col>
      <xdr:colOff>38100</xdr:colOff>
      <xdr:row>51</xdr:row>
      <xdr:rowOff>63119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79646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48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96431</xdr:rowOff>
    </xdr:from>
    <xdr:to>
      <xdr:col>15</xdr:col>
      <xdr:colOff>101600</xdr:colOff>
      <xdr:row>58</xdr:row>
      <xdr:rowOff>26581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43108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106832</xdr:rowOff>
    </xdr:from>
    <xdr:to>
      <xdr:col>10</xdr:col>
      <xdr:colOff>165100</xdr:colOff>
      <xdr:row>58</xdr:row>
      <xdr:rowOff>36982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28109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37135</xdr:rowOff>
    </xdr:from>
    <xdr:to>
      <xdr:col>6</xdr:col>
      <xdr:colOff>38100</xdr:colOff>
      <xdr:row>58</xdr:row>
      <xdr:rowOff>138735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129862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49240</xdr:rowOff>
    </xdr:from>
    <xdr:to>
      <xdr:col>24</xdr:col>
      <xdr:colOff>63500</xdr:colOff>
      <xdr:row>76</xdr:row>
      <xdr:rowOff>74059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79440"/>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49240</xdr:rowOff>
    </xdr:from>
    <xdr:to>
      <xdr:col>19</xdr:col>
      <xdr:colOff>177800</xdr:colOff>
      <xdr:row>76</xdr:row>
      <xdr:rowOff>74733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9440"/>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74733</xdr:rowOff>
    </xdr:from>
    <xdr:to>
      <xdr:col>15</xdr:col>
      <xdr:colOff>50800</xdr:colOff>
      <xdr:row>76</xdr:row>
      <xdr:rowOff>105062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4933"/>
          <a:ext cx="8890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105062</xdr:rowOff>
    </xdr:from>
    <xdr:to>
      <xdr:col>10</xdr:col>
      <xdr:colOff>114300</xdr:colOff>
      <xdr:row>76</xdr:row>
      <xdr:rowOff>169092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35262"/>
          <a:ext cx="889000" cy="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23259</xdr:rowOff>
    </xdr:from>
    <xdr:to>
      <xdr:col>24</xdr:col>
      <xdr:colOff>114300</xdr:colOff>
      <xdr:row>76</xdr:row>
      <xdr:rowOff>124859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3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169890</xdr:rowOff>
    </xdr:from>
    <xdr:to>
      <xdr:col>20</xdr:col>
      <xdr:colOff>38100</xdr:colOff>
      <xdr:row>76</xdr:row>
      <xdr:rowOff>100040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91167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23933</xdr:rowOff>
    </xdr:from>
    <xdr:to>
      <xdr:col>15</xdr:col>
      <xdr:colOff>101600</xdr:colOff>
      <xdr:row>76</xdr:row>
      <xdr:rowOff>125533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4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54262</xdr:rowOff>
    </xdr:from>
    <xdr:to>
      <xdr:col>10</xdr:col>
      <xdr:colOff>165100</xdr:colOff>
      <xdr:row>76</xdr:row>
      <xdr:rowOff>155862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7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118292</xdr:rowOff>
    </xdr:from>
    <xdr:to>
      <xdr:col>6</xdr:col>
      <xdr:colOff>38100</xdr:colOff>
      <xdr:row>77</xdr:row>
      <xdr:rowOff>48442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39569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4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79873</xdr:rowOff>
    </xdr:from>
    <xdr:to>
      <xdr:col>24</xdr:col>
      <xdr:colOff>63500</xdr:colOff>
      <xdr:row>99</xdr:row>
      <xdr:rowOff>102879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7053423"/>
          <a:ext cx="8382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79873</xdr:rowOff>
    </xdr:from>
    <xdr:to>
      <xdr:col>19</xdr:col>
      <xdr:colOff>177800</xdr:colOff>
      <xdr:row>99</xdr:row>
      <xdr:rowOff>90796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705342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90796</xdr:rowOff>
    </xdr:from>
    <xdr:to>
      <xdr:col>15</xdr:col>
      <xdr:colOff>50800</xdr:colOff>
      <xdr:row>99</xdr:row>
      <xdr:rowOff>94028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7064346"/>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82305</xdr:rowOff>
    </xdr:from>
    <xdr:to>
      <xdr:col>10</xdr:col>
      <xdr:colOff>114300</xdr:colOff>
      <xdr:row>99</xdr:row>
      <xdr:rowOff>94028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7055855"/>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52079</xdr:rowOff>
    </xdr:from>
    <xdr:to>
      <xdr:col>24</xdr:col>
      <xdr:colOff>114300</xdr:colOff>
      <xdr:row>99</xdr:row>
      <xdr:rowOff>153679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70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138456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94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29073</xdr:rowOff>
    </xdr:from>
    <xdr:to>
      <xdr:col>20</xdr:col>
      <xdr:colOff>38100</xdr:colOff>
      <xdr:row>99</xdr:row>
      <xdr:rowOff>130673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70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121800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39996</xdr:rowOff>
    </xdr:from>
    <xdr:to>
      <xdr:col>15</xdr:col>
      <xdr:colOff>101600</xdr:colOff>
      <xdr:row>99</xdr:row>
      <xdr:rowOff>141596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701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132723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1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43228</xdr:rowOff>
    </xdr:from>
    <xdr:to>
      <xdr:col>10</xdr:col>
      <xdr:colOff>165100</xdr:colOff>
      <xdr:row>99</xdr:row>
      <xdr:rowOff>144828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70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135955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1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31505</xdr:rowOff>
    </xdr:from>
    <xdr:to>
      <xdr:col>6</xdr:col>
      <xdr:colOff>38100</xdr:colOff>
      <xdr:row>99</xdr:row>
      <xdr:rowOff>133105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124232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62738</xdr:rowOff>
    </xdr:from>
    <xdr:to>
      <xdr:col>55</xdr:col>
      <xdr:colOff>0</xdr:colOff>
      <xdr:row>38</xdr:row>
      <xdr:rowOff>73025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783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66167</xdr:rowOff>
    </xdr:from>
    <xdr:to>
      <xdr:col>50</xdr:col>
      <xdr:colOff>114300</xdr:colOff>
      <xdr:row>38</xdr:row>
      <xdr:rowOff>73025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8126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108839</xdr:rowOff>
    </xdr:from>
    <xdr:to>
      <xdr:col>45</xdr:col>
      <xdr:colOff>177800</xdr:colOff>
      <xdr:row>38</xdr:row>
      <xdr:rowOff>66167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52489"/>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108839</xdr:rowOff>
    </xdr:from>
    <xdr:to>
      <xdr:col>41</xdr:col>
      <xdr:colOff>50800</xdr:colOff>
      <xdr:row>38</xdr:row>
      <xdr:rowOff>51308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52489"/>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11938</xdr:rowOff>
    </xdr:from>
    <xdr:to>
      <xdr:col>55</xdr:col>
      <xdr:colOff>50800</xdr:colOff>
      <xdr:row>38</xdr:row>
      <xdr:rowOff>113538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161815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22225</xdr:rowOff>
    </xdr:from>
    <xdr:to>
      <xdr:col>50</xdr:col>
      <xdr:colOff>165100</xdr:colOff>
      <xdr:row>38</xdr:row>
      <xdr:rowOff>123825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114952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15367</xdr:rowOff>
    </xdr:from>
    <xdr:to>
      <xdr:col>46</xdr:col>
      <xdr:colOff>38100</xdr:colOff>
      <xdr:row>38</xdr:row>
      <xdr:rowOff>116967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108094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58039</xdr:rowOff>
    </xdr:from>
    <xdr:to>
      <xdr:col>41</xdr:col>
      <xdr:colOff>101600</xdr:colOff>
      <xdr:row>37</xdr:row>
      <xdr:rowOff>159639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4716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7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xdr:rowOff>
    </xdr:from>
    <xdr:to>
      <xdr:col>36</xdr:col>
      <xdr:colOff>165100</xdr:colOff>
      <xdr:row>38</xdr:row>
      <xdr:rowOff>102108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93235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15856</xdr:rowOff>
    </xdr:from>
    <xdr:to>
      <xdr:col>55</xdr:col>
      <xdr:colOff>0</xdr:colOff>
      <xdr:row>59</xdr:row>
      <xdr:rowOff>17246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31406"/>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14789</xdr:rowOff>
    </xdr:from>
    <xdr:to>
      <xdr:col>50</xdr:col>
      <xdr:colOff>114300</xdr:colOff>
      <xdr:row>59</xdr:row>
      <xdr:rowOff>15856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3033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14789</xdr:rowOff>
    </xdr:from>
    <xdr:to>
      <xdr:col>45</xdr:col>
      <xdr:colOff>177800</xdr:colOff>
      <xdr:row>59</xdr:row>
      <xdr:rowOff>21475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30339"/>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19876</xdr:rowOff>
    </xdr:from>
    <xdr:to>
      <xdr:col>41</xdr:col>
      <xdr:colOff>50800</xdr:colOff>
      <xdr:row>59</xdr:row>
      <xdr:rowOff>21475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35426"/>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137896</xdr:rowOff>
    </xdr:from>
    <xdr:to>
      <xdr:col>55</xdr:col>
      <xdr:colOff>50800</xdr:colOff>
      <xdr:row>59</xdr:row>
      <xdr:rowOff>68046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52823</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9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136506</xdr:rowOff>
    </xdr:from>
    <xdr:to>
      <xdr:col>50</xdr:col>
      <xdr:colOff>165100</xdr:colOff>
      <xdr:row>59</xdr:row>
      <xdr:rowOff>66656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57783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135439</xdr:rowOff>
    </xdr:from>
    <xdr:to>
      <xdr:col>46</xdr:col>
      <xdr:colOff>38100</xdr:colOff>
      <xdr:row>59</xdr:row>
      <xdr:rowOff>65589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56716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7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142125</xdr:rowOff>
    </xdr:from>
    <xdr:to>
      <xdr:col>41</xdr:col>
      <xdr:colOff>101600</xdr:colOff>
      <xdr:row>59</xdr:row>
      <xdr:rowOff>72275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63402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140526</xdr:rowOff>
    </xdr:from>
    <xdr:to>
      <xdr:col>36</xdr:col>
      <xdr:colOff>165100</xdr:colOff>
      <xdr:row>59</xdr:row>
      <xdr:rowOff>70676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61803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7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22475</xdr:rowOff>
    </xdr:from>
    <xdr:to>
      <xdr:col>55</xdr:col>
      <xdr:colOff>0</xdr:colOff>
      <xdr:row>77</xdr:row>
      <xdr:rowOff>48671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24125"/>
          <a:ext cx="838200" cy="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22475</xdr:rowOff>
    </xdr:from>
    <xdr:to>
      <xdr:col>50</xdr:col>
      <xdr:colOff>114300</xdr:colOff>
      <xdr:row>77</xdr:row>
      <xdr:rowOff>30155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241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139243</xdr:rowOff>
    </xdr:from>
    <xdr:to>
      <xdr:col>45</xdr:col>
      <xdr:colOff>177800</xdr:colOff>
      <xdr:row>77</xdr:row>
      <xdr:rowOff>30155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69443"/>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139243</xdr:rowOff>
    </xdr:from>
    <xdr:to>
      <xdr:col>41</xdr:col>
      <xdr:colOff>50800</xdr:colOff>
      <xdr:row>77</xdr:row>
      <xdr:rowOff>32258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69443"/>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169321</xdr:rowOff>
    </xdr:from>
    <xdr:to>
      <xdr:col>55</xdr:col>
      <xdr:colOff>50800</xdr:colOff>
      <xdr:row>77</xdr:row>
      <xdr:rowOff>99471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147748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7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143125</xdr:rowOff>
    </xdr:from>
    <xdr:to>
      <xdr:col>50</xdr:col>
      <xdr:colOff>165100</xdr:colOff>
      <xdr:row>77</xdr:row>
      <xdr:rowOff>73275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89801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294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150805</xdr:rowOff>
    </xdr:from>
    <xdr:to>
      <xdr:col>46</xdr:col>
      <xdr:colOff>38100</xdr:colOff>
      <xdr:row>77</xdr:row>
      <xdr:rowOff>80955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72082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2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88443</xdr:rowOff>
    </xdr:from>
    <xdr:to>
      <xdr:col>41</xdr:col>
      <xdr:colOff>101600</xdr:colOff>
      <xdr:row>77</xdr:row>
      <xdr:rowOff>18593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35120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289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152908</xdr:rowOff>
    </xdr:from>
    <xdr:to>
      <xdr:col>36</xdr:col>
      <xdr:colOff>165100</xdr:colOff>
      <xdr:row>77</xdr:row>
      <xdr:rowOff>83058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74185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39143</xdr:rowOff>
    </xdr:from>
    <xdr:to>
      <xdr:col>55</xdr:col>
      <xdr:colOff>0</xdr:colOff>
      <xdr:row>97</xdr:row>
      <xdr:rowOff>106814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69793"/>
          <a:ext cx="838200" cy="6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39143</xdr:rowOff>
    </xdr:from>
    <xdr:to>
      <xdr:col>50</xdr:col>
      <xdr:colOff>114300</xdr:colOff>
      <xdr:row>97</xdr:row>
      <xdr:rowOff>112830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69793"/>
          <a:ext cx="889000" cy="7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112830</xdr:rowOff>
    </xdr:from>
    <xdr:to>
      <xdr:col>45</xdr:col>
      <xdr:colOff>177800</xdr:colOff>
      <xdr:row>97</xdr:row>
      <xdr:rowOff>130702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43480"/>
          <a:ext cx="8890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130702</xdr:rowOff>
    </xdr:from>
    <xdr:to>
      <xdr:col>41</xdr:col>
      <xdr:colOff>50800</xdr:colOff>
      <xdr:row>97</xdr:row>
      <xdr:rowOff>164658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61352"/>
          <a:ext cx="889000" cy="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56014</xdr:rowOff>
    </xdr:from>
    <xdr:to>
      <xdr:col>55</xdr:col>
      <xdr:colOff>50800</xdr:colOff>
      <xdr:row>97</xdr:row>
      <xdr:rowOff>157614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78891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159793</xdr:rowOff>
    </xdr:from>
    <xdr:to>
      <xdr:col>50</xdr:col>
      <xdr:colOff>165100</xdr:colOff>
      <xdr:row>97</xdr:row>
      <xdr:rowOff>89943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106470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62030</xdr:rowOff>
    </xdr:from>
    <xdr:to>
      <xdr:col>46</xdr:col>
      <xdr:colOff>38100</xdr:colOff>
      <xdr:row>97</xdr:row>
      <xdr:rowOff>163630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79902</xdr:rowOff>
    </xdr:from>
    <xdr:to>
      <xdr:col>41</xdr:col>
      <xdr:colOff>101600</xdr:colOff>
      <xdr:row>98</xdr:row>
      <xdr:rowOff>10052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113858</xdr:rowOff>
    </xdr:from>
    <xdr:to>
      <xdr:col>36</xdr:col>
      <xdr:colOff>165100</xdr:colOff>
      <xdr:row>98</xdr:row>
      <xdr:rowOff>44008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35135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145324</xdr:rowOff>
    </xdr:from>
    <xdr:to>
      <xdr:col>85</xdr:col>
      <xdr:colOff>127000</xdr:colOff>
      <xdr:row>37</xdr:row>
      <xdr:rowOff>92517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74624"/>
          <a:ext cx="838200" cy="4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92517</xdr:rowOff>
    </xdr:from>
    <xdr:to>
      <xdr:col>81</xdr:col>
      <xdr:colOff>50800</xdr:colOff>
      <xdr:row>38</xdr:row>
      <xdr:rowOff>85705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36167"/>
          <a:ext cx="889000" cy="16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85705</xdr:rowOff>
    </xdr:from>
    <xdr:to>
      <xdr:col>76</xdr:col>
      <xdr:colOff>114300</xdr:colOff>
      <xdr:row>38</xdr:row>
      <xdr:rowOff>90094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0080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71165</xdr:rowOff>
    </xdr:from>
    <xdr:to>
      <xdr:col>71</xdr:col>
      <xdr:colOff>177800</xdr:colOff>
      <xdr:row>38</xdr:row>
      <xdr:rowOff>90094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86265"/>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94524</xdr:rowOff>
    </xdr:from>
    <xdr:to>
      <xdr:col>85</xdr:col>
      <xdr:colOff>177800</xdr:colOff>
      <xdr:row>35</xdr:row>
      <xdr:rowOff>24674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117401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41717</xdr:rowOff>
    </xdr:from>
    <xdr:to>
      <xdr:col>81</xdr:col>
      <xdr:colOff>101600</xdr:colOff>
      <xdr:row>37</xdr:row>
      <xdr:rowOff>143317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159844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34905</xdr:rowOff>
    </xdr:from>
    <xdr:to>
      <xdr:col>76</xdr:col>
      <xdr:colOff>165100</xdr:colOff>
      <xdr:row>38</xdr:row>
      <xdr:rowOff>136505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127632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39294</xdr:rowOff>
    </xdr:from>
    <xdr:to>
      <xdr:col>72</xdr:col>
      <xdr:colOff>38100</xdr:colOff>
      <xdr:row>38</xdr:row>
      <xdr:rowOff>140894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132021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20365</xdr:rowOff>
    </xdr:from>
    <xdr:to>
      <xdr:col>67</xdr:col>
      <xdr:colOff>101600</xdr:colOff>
      <xdr:row>38</xdr:row>
      <xdr:rowOff>121965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113092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8389</xdr:rowOff>
    </xdr:from>
    <xdr:to>
      <xdr:col>85</xdr:col>
      <xdr:colOff>127000</xdr:colOff>
      <xdr:row>58</xdr:row>
      <xdr:rowOff>71044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52489"/>
          <a:ext cx="8382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68434</xdr:rowOff>
    </xdr:from>
    <xdr:to>
      <xdr:col>81</xdr:col>
      <xdr:colOff>50800</xdr:colOff>
      <xdr:row>58</xdr:row>
      <xdr:rowOff>8389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41084"/>
          <a:ext cx="889000" cy="1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68434</xdr:rowOff>
    </xdr:from>
    <xdr:to>
      <xdr:col>76</xdr:col>
      <xdr:colOff>114300</xdr:colOff>
      <xdr:row>57</xdr:row>
      <xdr:rowOff>121031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41084"/>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121031</xdr:rowOff>
    </xdr:from>
    <xdr:to>
      <xdr:col>71</xdr:col>
      <xdr:colOff>177800</xdr:colOff>
      <xdr:row>58</xdr:row>
      <xdr:rowOff>21571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93681"/>
          <a:ext cx="8890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20244</xdr:rowOff>
    </xdr:from>
    <xdr:to>
      <xdr:col>85</xdr:col>
      <xdr:colOff>177800</xdr:colOff>
      <xdr:row>58</xdr:row>
      <xdr:rowOff>121844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106621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129039</xdr:rowOff>
    </xdr:from>
    <xdr:to>
      <xdr:col>81</xdr:col>
      <xdr:colOff>101600</xdr:colOff>
      <xdr:row>58</xdr:row>
      <xdr:rowOff>59189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50316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17634</xdr:rowOff>
    </xdr:from>
    <xdr:to>
      <xdr:col>76</xdr:col>
      <xdr:colOff>165100</xdr:colOff>
      <xdr:row>57</xdr:row>
      <xdr:rowOff>119234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110361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70231</xdr:rowOff>
    </xdr:from>
    <xdr:to>
      <xdr:col>72</xdr:col>
      <xdr:colOff>38100</xdr:colOff>
      <xdr:row>58</xdr:row>
      <xdr:rowOff>381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162958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142221</xdr:rowOff>
    </xdr:from>
    <xdr:to>
      <xdr:col>67</xdr:col>
      <xdr:colOff>101600</xdr:colOff>
      <xdr:row>58</xdr:row>
      <xdr:rowOff>72371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63498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40260</xdr:rowOff>
    </xdr:from>
    <xdr:to>
      <xdr:col>85</xdr:col>
      <xdr:colOff>127000</xdr:colOff>
      <xdr:row>79</xdr:row>
      <xdr:rowOff>43231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84810"/>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43231</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87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25972</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70522"/>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160910</xdr:rowOff>
    </xdr:from>
    <xdr:to>
      <xdr:col>85</xdr:col>
      <xdr:colOff>177800</xdr:colOff>
      <xdr:row>79</xdr:row>
      <xdr:rowOff>91060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80130</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163881</xdr:rowOff>
    </xdr:from>
    <xdr:to>
      <xdr:col>81</xdr:col>
      <xdr:colOff>101600</xdr:colOff>
      <xdr:row>79</xdr:row>
      <xdr:rowOff>94031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85158</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146622</xdr:rowOff>
    </xdr:from>
    <xdr:to>
      <xdr:col>67</xdr:col>
      <xdr:colOff>101600</xdr:colOff>
      <xdr:row>79</xdr:row>
      <xdr:rowOff>76772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67899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1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31172</xdr:rowOff>
    </xdr:from>
    <xdr:to>
      <xdr:col>85</xdr:col>
      <xdr:colOff>127000</xdr:colOff>
      <xdr:row>96</xdr:row>
      <xdr:rowOff>170704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18922"/>
          <a:ext cx="838200" cy="31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31172</xdr:rowOff>
    </xdr:from>
    <xdr:to>
      <xdr:col>81</xdr:col>
      <xdr:colOff>50800</xdr:colOff>
      <xdr:row>96</xdr:row>
      <xdr:rowOff>107197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18922"/>
          <a:ext cx="889000" cy="2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107197</xdr:rowOff>
    </xdr:from>
    <xdr:to>
      <xdr:col>76</xdr:col>
      <xdr:colOff>114300</xdr:colOff>
      <xdr:row>96</xdr:row>
      <xdr:rowOff>127012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66397"/>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78649</xdr:rowOff>
    </xdr:from>
    <xdr:to>
      <xdr:col>71</xdr:col>
      <xdr:colOff>177800</xdr:colOff>
      <xdr:row>96</xdr:row>
      <xdr:rowOff>127012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37849"/>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119904</xdr:rowOff>
    </xdr:from>
    <xdr:to>
      <xdr:col>85</xdr:col>
      <xdr:colOff>177800</xdr:colOff>
      <xdr:row>97</xdr:row>
      <xdr:rowOff>50054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98331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151822</xdr:rowOff>
    </xdr:from>
    <xdr:to>
      <xdr:col>81</xdr:col>
      <xdr:colOff>101600</xdr:colOff>
      <xdr:row>95</xdr:row>
      <xdr:rowOff>81972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98499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56397</xdr:rowOff>
    </xdr:from>
    <xdr:to>
      <xdr:col>76</xdr:col>
      <xdr:colOff>165100</xdr:colOff>
      <xdr:row>96</xdr:row>
      <xdr:rowOff>157997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76212</xdr:rowOff>
    </xdr:from>
    <xdr:to>
      <xdr:col>72</xdr:col>
      <xdr:colOff>38100</xdr:colOff>
      <xdr:row>97</xdr:row>
      <xdr:rowOff>6362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22889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27849</xdr:rowOff>
    </xdr:from>
    <xdr:to>
      <xdr:col>67</xdr:col>
      <xdr:colOff>101600</xdr:colOff>
      <xdr:row>96</xdr:row>
      <xdr:rowOff>129449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120576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59233</xdr:rowOff>
    </xdr:from>
    <xdr:to>
      <xdr:col>116</xdr:col>
      <xdr:colOff>63500</xdr:colOff>
      <xdr:row>38</xdr:row>
      <xdr:rowOff>108519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1323300" y="5202733"/>
          <a:ext cx="838200" cy="14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59372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74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108382</xdr:rowOff>
    </xdr:from>
    <xdr:to>
      <xdr:col>111</xdr:col>
      <xdr:colOff>177800</xdr:colOff>
      <xdr:row>38</xdr:row>
      <xdr:rowOff>108519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2348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6473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108382</xdr:rowOff>
    </xdr:from>
    <xdr:to>
      <xdr:col>107</xdr:col>
      <xdr:colOff>50800</xdr:colOff>
      <xdr:row>38</xdr:row>
      <xdr:rowOff>108702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62348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108702</xdr:rowOff>
    </xdr:from>
    <xdr:to>
      <xdr:col>102</xdr:col>
      <xdr:colOff>114300</xdr:colOff>
      <xdr:row>38</xdr:row>
      <xdr:rowOff>131013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623802"/>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5925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3594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9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8433</xdr:rowOff>
    </xdr:from>
    <xdr:to>
      <xdr:col>116</xdr:col>
      <xdr:colOff>114300</xdr:colOff>
      <xdr:row>30</xdr:row>
      <xdr:rowOff>110033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515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132910</xdr:rowOff>
    </xdr:from>
    <xdr:ext cx="534377"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510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57719</xdr:rowOff>
    </xdr:from>
    <xdr:to>
      <xdr:col>112</xdr:col>
      <xdr:colOff>38100</xdr:colOff>
      <xdr:row>38</xdr:row>
      <xdr:rowOff>159319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4396</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634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57582</xdr:rowOff>
    </xdr:from>
    <xdr:to>
      <xdr:col>107</xdr:col>
      <xdr:colOff>101600</xdr:colOff>
      <xdr:row>38</xdr:row>
      <xdr:rowOff>159182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4259</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57902</xdr:rowOff>
    </xdr:from>
    <xdr:to>
      <xdr:col>102</xdr:col>
      <xdr:colOff>165100</xdr:colOff>
      <xdr:row>38</xdr:row>
      <xdr:rowOff>159502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4579</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34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80213</xdr:rowOff>
    </xdr:from>
    <xdr:to>
      <xdr:col>98</xdr:col>
      <xdr:colOff>38100</xdr:colOff>
      <xdr:row>39</xdr:row>
      <xdr:rowOff>10363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26890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3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歳出決算総額は、住民一人当たり</a:t>
          </a:r>
          <a:r>
            <a:rPr lang="en-US" altLang="ja-JP" sz="1100" b="0" i="0" baseline="0">
              <a:solidFill>
                <a:schemeClr val="dk1"/>
              </a:solidFill>
              <a:effectLst/>
              <a:latin typeface="+mn-lt"/>
              <a:ea typeface="+mn-ea"/>
              <a:cs typeface="+mn-cs"/>
            </a:rPr>
            <a:t>442,442</a:t>
          </a:r>
          <a:r>
            <a:rPr lang="ja-JP" altLang="ja-JP" sz="1100" b="0" i="0" baseline="0">
              <a:solidFill>
                <a:schemeClr val="dk1"/>
              </a:solidFill>
              <a:effectLst/>
              <a:latin typeface="+mn-lt"/>
              <a:ea typeface="+mn-ea"/>
              <a:cs typeface="+mn-cs"/>
            </a:rPr>
            <a:t>円となっています。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主な構成項目である民生費は、住民一人当たり</a:t>
          </a:r>
          <a:r>
            <a:rPr lang="en-US" altLang="ja-JP" sz="1100" b="0" i="0" baseline="0">
              <a:solidFill>
                <a:schemeClr val="dk1"/>
              </a:solidFill>
              <a:effectLst/>
              <a:latin typeface="+mn-lt"/>
              <a:ea typeface="+mn-ea"/>
              <a:cs typeface="+mn-cs"/>
            </a:rPr>
            <a:t>139,530</a:t>
          </a:r>
          <a:r>
            <a:rPr lang="ja-JP" altLang="ja-JP" sz="1100" b="0" i="0" baseline="0">
              <a:solidFill>
                <a:schemeClr val="dk1"/>
              </a:solidFill>
              <a:effectLst/>
              <a:latin typeface="+mn-lt"/>
              <a:ea typeface="+mn-ea"/>
              <a:cs typeface="+mn-cs"/>
            </a:rPr>
            <a:t>円となっており、前年度から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また、土木費は、住民一人当たり</a:t>
          </a:r>
          <a:r>
            <a:rPr lang="en-US" altLang="ja-JP" sz="1100" b="0" i="0" baseline="0">
              <a:solidFill>
                <a:schemeClr val="dk1"/>
              </a:solidFill>
              <a:effectLst/>
              <a:latin typeface="+mn-lt"/>
              <a:ea typeface="+mn-ea"/>
              <a:cs typeface="+mn-cs"/>
            </a:rPr>
            <a:t>44,693</a:t>
          </a:r>
          <a:r>
            <a:rPr lang="ja-JP" altLang="ja-JP" sz="1100" b="0" i="0" baseline="0">
              <a:solidFill>
                <a:schemeClr val="dk1"/>
              </a:solidFill>
              <a:effectLst/>
              <a:latin typeface="+mn-lt"/>
              <a:ea typeface="+mn-ea"/>
              <a:cs typeface="+mn-cs"/>
            </a:rPr>
            <a:t>円となり、前年度から</a:t>
          </a:r>
          <a:r>
            <a:rPr lang="en-US" altLang="ja-JP" sz="1100" b="0" i="0" baseline="0">
              <a:solidFill>
                <a:schemeClr val="dk1"/>
              </a:solidFill>
              <a:effectLst/>
              <a:latin typeface="+mn-lt"/>
              <a:ea typeface="+mn-ea"/>
              <a:cs typeface="+mn-cs"/>
            </a:rPr>
            <a:t>24.9</a:t>
          </a:r>
          <a:r>
            <a:rPr lang="ja-JP" altLang="ja-JP" sz="1100" b="0" i="0" baseline="0">
              <a:solidFill>
                <a:schemeClr val="dk1"/>
              </a:solidFill>
              <a:effectLst/>
              <a:latin typeface="+mn-lt"/>
              <a:ea typeface="+mn-ea"/>
              <a:cs typeface="+mn-cs"/>
            </a:rPr>
            <a:t>％の減少となりましたが、</a:t>
          </a:r>
          <a:r>
            <a:rPr kumimoji="1" lang="ja-JP" altLang="ja-JP" sz="1100" b="0" i="0" baseline="0">
              <a:solidFill>
                <a:schemeClr val="dk1"/>
              </a:solidFill>
              <a:effectLst/>
              <a:latin typeface="+mn-lt"/>
              <a:ea typeface="+mn-ea"/>
              <a:cs typeface="+mn-cs"/>
            </a:rPr>
            <a:t>新たなまちづくりに向けた整備や老朽化したインフラ設備の改修・改築などにより、今後も増加要因があるため、緊急性や住民ニーズを的確に把握した事業を厳選し、一人当たりコストの上昇の抑制に努め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総務費については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年度に実施した、文化パルク城陽のセール・アンド・リースバックによる当該施設の売却収入</a:t>
          </a:r>
          <a:r>
            <a:rPr kumimoji="1" lang="ja-JP" altLang="en-US" sz="1100" b="0" i="0" baseline="0">
              <a:solidFill>
                <a:schemeClr val="dk1"/>
              </a:solidFill>
              <a:effectLst/>
              <a:latin typeface="+mn-lt"/>
              <a:ea typeface="+mn-ea"/>
              <a:cs typeface="+mn-cs"/>
            </a:rPr>
            <a:t>の一部は財政調整基金に積み立てていましたが、平成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年度は事業に充当した</a:t>
          </a:r>
          <a:r>
            <a:rPr kumimoji="1" lang="ja-JP" altLang="ja-JP" sz="1100" b="0" i="0" baseline="0">
              <a:solidFill>
                <a:schemeClr val="dk1"/>
              </a:solidFill>
              <a:effectLst/>
              <a:latin typeface="+mn-lt"/>
              <a:ea typeface="+mn-ea"/>
              <a:cs typeface="+mn-cs"/>
            </a:rPr>
            <a:t>残りを特目基金へ積み替えたことにより、平成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年度に引き続き類似団体平均を大きく上回っています。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その他、消防費については、令和元年度に完成となる消防本部移転整備の進捗、また、諸支出金については、土地開発公社保有地の買い戻し等により、それぞれ前年度から大幅に増加しています。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　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年度に実施した、文化パルク城陽のセール・アンド・リースバックによる当該施設の売却収入について、同年度に一旦財政調整基金へ積み立てたものを、平成</a:t>
          </a:r>
          <a:r>
            <a:rPr kumimoji="1" lang="en-US" altLang="ja-JP" sz="1050" b="0" i="0" baseline="0">
              <a:solidFill>
                <a:schemeClr val="dk1"/>
              </a:solidFill>
              <a:effectLst/>
              <a:latin typeface="+mn-lt"/>
              <a:ea typeface="+mn-ea"/>
              <a:cs typeface="+mn-cs"/>
            </a:rPr>
            <a:t>30</a:t>
          </a:r>
          <a:r>
            <a:rPr kumimoji="1" lang="ja-JP" altLang="ja-JP" sz="1050" b="0" i="0" baseline="0">
              <a:solidFill>
                <a:schemeClr val="dk1"/>
              </a:solidFill>
              <a:effectLst/>
              <a:latin typeface="+mn-lt"/>
              <a:ea typeface="+mn-ea"/>
              <a:cs typeface="+mn-cs"/>
            </a:rPr>
            <a:t>年度に一部活用後の残りを特目基金へ積み替えたこと等により、基金の取り崩し額が多額であったため、実質単年度収支が大幅に悪化しています。</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年度と平成</a:t>
          </a:r>
          <a:r>
            <a:rPr kumimoji="1" lang="en-US" altLang="ja-JP" sz="1050" b="0" i="0" baseline="0">
              <a:solidFill>
                <a:schemeClr val="dk1"/>
              </a:solidFill>
              <a:effectLst/>
              <a:latin typeface="+mn-lt"/>
              <a:ea typeface="+mn-ea"/>
              <a:cs typeface="+mn-cs"/>
            </a:rPr>
            <a:t>30</a:t>
          </a:r>
          <a:r>
            <a:rPr kumimoji="1" lang="ja-JP" altLang="ja-JP" sz="1050" b="0" i="0" baseline="0">
              <a:solidFill>
                <a:schemeClr val="dk1"/>
              </a:solidFill>
              <a:effectLst/>
              <a:latin typeface="+mn-lt"/>
              <a:ea typeface="+mn-ea"/>
              <a:cs typeface="+mn-cs"/>
            </a:rPr>
            <a:t>年度においては、上記のとおり大きな動きがあったものの、今後も実質黒字の確保を第一義としながらも、歳入歳出両面において、聖域なき改革を進め、財政基盤の強化に努めます。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各会計単位の収支では、すべての会計で黒字または収支均衡となっているため、連結実質赤字比率には該当しません。</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34020334</v>
      </c>
      <c r="BO4" s="461"/>
      <c r="BP4" s="461"/>
      <c r="BQ4" s="461"/>
      <c r="BR4" s="461"/>
      <c r="BS4" s="461"/>
      <c r="BT4" s="461"/>
      <c r="BU4" s="462"/>
      <c r="BV4" s="460">
        <v>36880520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0.4</v>
      </c>
      <c r="CU4" s="642"/>
      <c r="CV4" s="642"/>
      <c r="CW4" s="642"/>
      <c r="CX4" s="642"/>
      <c r="CY4" s="642"/>
      <c r="CZ4" s="642"/>
      <c r="DA4" s="643"/>
      <c r="DB4" s="641">
        <v>0.1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33806552</v>
      </c>
      <c r="BO5" s="466"/>
      <c r="BP5" s="466"/>
      <c r="BQ5" s="466"/>
      <c r="BR5" s="466"/>
      <c r="BS5" s="466"/>
      <c r="BT5" s="466"/>
      <c r="BU5" s="467"/>
      <c r="BV5" s="465">
        <v>36699229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93.1</v>
      </c>
      <c r="CU5" s="436"/>
      <c r="CV5" s="436"/>
      <c r="CW5" s="436"/>
      <c r="CX5" s="436"/>
      <c r="CY5" s="436"/>
      <c r="CZ5" s="436"/>
      <c r="DA5" s="437"/>
      <c r="DB5" s="435">
        <v>97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213782</v>
      </c>
      <c r="BO6" s="466"/>
      <c r="BP6" s="466"/>
      <c r="BQ6" s="466"/>
      <c r="BR6" s="466"/>
      <c r="BS6" s="466"/>
      <c r="BT6" s="466"/>
      <c r="BU6" s="467"/>
      <c r="BV6" s="465">
        <v>181291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99.7</v>
      </c>
      <c r="CU6" s="616"/>
      <c r="CV6" s="616"/>
      <c r="CW6" s="616"/>
      <c r="CX6" s="616"/>
      <c r="CY6" s="616"/>
      <c r="CZ6" s="616"/>
      <c r="DA6" s="617"/>
      <c r="DB6" s="615">
        <v>103.9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148276</v>
      </c>
      <c r="BO7" s="466"/>
      <c r="BP7" s="466"/>
      <c r="BQ7" s="466"/>
      <c r="BR7" s="466"/>
      <c r="BS7" s="466"/>
      <c r="BT7" s="466"/>
      <c r="BU7" s="467"/>
      <c r="BV7" s="465">
        <v>158527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15371311</v>
      </c>
      <c r="CU7" s="466"/>
      <c r="CV7" s="466"/>
      <c r="CW7" s="466"/>
      <c r="CX7" s="466"/>
      <c r="CY7" s="466"/>
      <c r="CZ7" s="466"/>
      <c r="DA7" s="467"/>
      <c r="DB7" s="465">
        <v>15320213</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65506</v>
      </c>
      <c r="BO8" s="466"/>
      <c r="BP8" s="466"/>
      <c r="BQ8" s="466"/>
      <c r="BR8" s="466"/>
      <c r="BS8" s="466"/>
      <c r="BT8" s="466"/>
      <c r="BU8" s="467"/>
      <c r="BV8" s="465">
        <v>22764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76869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42742</v>
      </c>
      <c r="BO9" s="466"/>
      <c r="BP9" s="466"/>
      <c r="BQ9" s="466"/>
      <c r="BR9" s="466"/>
      <c r="BS9" s="466"/>
      <c r="BT9" s="466"/>
      <c r="BU9" s="467"/>
      <c r="BV9" s="465">
        <v>3124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10.7</v>
      </c>
      <c r="CU9" s="436"/>
      <c r="CV9" s="436"/>
      <c r="CW9" s="436"/>
      <c r="CX9" s="436"/>
      <c r="CY9" s="436"/>
      <c r="CZ9" s="436"/>
      <c r="DA9" s="437"/>
      <c r="DB9" s="435">
        <v>16.7</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80037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489472</v>
      </c>
      <c r="BO10" s="466"/>
      <c r="BP10" s="466"/>
      <c r="BQ10" s="466"/>
      <c r="BR10" s="466"/>
      <c r="BS10" s="466"/>
      <c r="BT10" s="466"/>
      <c r="BU10" s="467"/>
      <c r="BV10" s="465">
        <v>6696702</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1317011</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76409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6679230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136</v>
      </c>
      <c r="N13" s="566"/>
      <c r="O13" s="566"/>
      <c r="P13" s="566"/>
      <c r="Q13" s="567"/>
      <c r="R13" s="568">
        <v>75729</v>
      </c>
      <c r="S13" s="569"/>
      <c r="T13" s="569"/>
      <c r="U13" s="569"/>
      <c r="V13" s="570"/>
      <c r="W13" s="556" t="s">
        <v>137</v>
      </c>
      <c r="X13" s="478"/>
      <c r="Y13" s="478"/>
      <c r="Z13" s="478"/>
      <c r="AA13" s="478"/>
      <c r="AB13" s="479"/>
      <c r="AC13" s="441">
        <v>586</v>
      </c>
      <c r="AD13" s="442"/>
      <c r="AE13" s="442"/>
      <c r="AF13" s="442"/>
      <c r="AG13" s="443"/>
      <c r="AH13" s="441">
        <v>575</v>
      </c>
      <c r="AI13" s="442"/>
      <c r="AJ13" s="442"/>
      <c r="AK13" s="442"/>
      <c r="AL13" s="444"/>
      <c r="AM13" s="534" t="s">
        <v>138</v>
      </c>
      <c r="AN13" s="439"/>
      <c r="AO13" s="439"/>
      <c r="AP13" s="439"/>
      <c r="AQ13" s="439"/>
      <c r="AR13" s="439"/>
      <c r="AS13" s="439"/>
      <c r="AT13" s="440"/>
      <c r="AU13" s="522" t="s">
        <v>94</v>
      </c>
      <c r="AV13" s="523"/>
      <c r="AW13" s="523"/>
      <c r="AX13" s="523"/>
      <c r="AY13" s="445" t="s">
        <v>139</v>
      </c>
      <c r="AZ13" s="446"/>
      <c r="BA13" s="446"/>
      <c r="BB13" s="446"/>
      <c r="BC13" s="446"/>
      <c r="BD13" s="446"/>
      <c r="BE13" s="446"/>
      <c r="BF13" s="446"/>
      <c r="BG13" s="446"/>
      <c r="BH13" s="446"/>
      <c r="BI13" s="446"/>
      <c r="BJ13" s="446"/>
      <c r="BK13" s="446"/>
      <c r="BL13" s="446"/>
      <c r="BM13" s="447"/>
      <c r="BN13" s="465">
        <v>-6147016</v>
      </c>
      <c r="BO13" s="466"/>
      <c r="BP13" s="466"/>
      <c r="BQ13" s="466"/>
      <c r="BR13" s="466"/>
      <c r="BS13" s="466"/>
      <c r="BT13" s="466"/>
      <c r="BU13" s="467"/>
      <c r="BV13" s="465">
        <v>8016837</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8.8000000000000007</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141</v>
      </c>
      <c r="M14" s="599"/>
      <c r="N14" s="599"/>
      <c r="O14" s="599"/>
      <c r="P14" s="599"/>
      <c r="Q14" s="600"/>
      <c r="R14" s="568">
        <v>77016</v>
      </c>
      <c r="S14" s="569"/>
      <c r="T14" s="569"/>
      <c r="U14" s="569"/>
      <c r="V14" s="570"/>
      <c r="W14" s="571"/>
      <c r="X14" s="481"/>
      <c r="Y14" s="481"/>
      <c r="Z14" s="481"/>
      <c r="AA14" s="481"/>
      <c r="AB14" s="482"/>
      <c r="AC14" s="561">
        <v>1.8</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97.3</v>
      </c>
      <c r="CU14" s="573"/>
      <c r="CV14" s="573"/>
      <c r="CW14" s="573"/>
      <c r="CX14" s="573"/>
      <c r="CY14" s="573"/>
      <c r="CZ14" s="573"/>
      <c r="DA14" s="574"/>
      <c r="DB14" s="572">
        <v>106.7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143</v>
      </c>
      <c r="N15" s="566"/>
      <c r="O15" s="566"/>
      <c r="P15" s="566"/>
      <c r="Q15" s="567"/>
      <c r="R15" s="568">
        <v>76419</v>
      </c>
      <c r="S15" s="569"/>
      <c r="T15" s="569"/>
      <c r="U15" s="569"/>
      <c r="V15" s="570"/>
      <c r="W15" s="556" t="s">
        <v>144</v>
      </c>
      <c r="X15" s="478"/>
      <c r="Y15" s="478"/>
      <c r="Z15" s="478"/>
      <c r="AA15" s="478"/>
      <c r="AB15" s="479"/>
      <c r="AC15" s="441">
        <v>8876</v>
      </c>
      <c r="AD15" s="442"/>
      <c r="AE15" s="442"/>
      <c r="AF15" s="442"/>
      <c r="AG15" s="443"/>
      <c r="AH15" s="441">
        <v>9617</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7544653</v>
      </c>
      <c r="BO15" s="461"/>
      <c r="BP15" s="461"/>
      <c r="BQ15" s="461"/>
      <c r="BR15" s="461"/>
      <c r="BS15" s="461"/>
      <c r="BT15" s="461"/>
      <c r="BU15" s="462"/>
      <c r="BV15" s="460">
        <v>7659410</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27.2</v>
      </c>
      <c r="AD16" s="562"/>
      <c r="AE16" s="562"/>
      <c r="AF16" s="562"/>
      <c r="AG16" s="563"/>
      <c r="AH16" s="561">
        <v>28</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12182275</v>
      </c>
      <c r="BO16" s="466"/>
      <c r="BP16" s="466"/>
      <c r="BQ16" s="466"/>
      <c r="BR16" s="466"/>
      <c r="BS16" s="466"/>
      <c r="BT16" s="466"/>
      <c r="BU16" s="467"/>
      <c r="BV16" s="465">
        <v>12055538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23127</v>
      </c>
      <c r="AD17" s="442"/>
      <c r="AE17" s="442"/>
      <c r="AF17" s="442"/>
      <c r="AG17" s="443"/>
      <c r="AH17" s="441">
        <v>24100</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9569695</v>
      </c>
      <c r="BO17" s="466"/>
      <c r="BP17" s="466"/>
      <c r="BQ17" s="466"/>
      <c r="BR17" s="466"/>
      <c r="BS17" s="466"/>
      <c r="BT17" s="466"/>
      <c r="BU17" s="467"/>
      <c r="BV17" s="465">
        <v>9722779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154</v>
      </c>
      <c r="C18" s="528"/>
      <c r="D18" s="528"/>
      <c r="E18" s="529"/>
      <c r="F18" s="529"/>
      <c r="G18" s="529"/>
      <c r="H18" s="529"/>
      <c r="I18" s="529"/>
      <c r="J18" s="529"/>
      <c r="K18" s="529"/>
      <c r="L18" s="530">
        <v>32.71</v>
      </c>
      <c r="M18" s="530"/>
      <c r="N18" s="530"/>
      <c r="O18" s="530"/>
      <c r="P18" s="530"/>
      <c r="Q18" s="530"/>
      <c r="R18" s="531"/>
      <c r="S18" s="531"/>
      <c r="T18" s="531"/>
      <c r="U18" s="531"/>
      <c r="V18" s="532"/>
      <c r="W18" s="546"/>
      <c r="X18" s="547"/>
      <c r="Y18" s="547"/>
      <c r="Z18" s="547"/>
      <c r="AA18" s="547"/>
      <c r="AB18" s="557"/>
      <c r="AC18" s="429">
        <v>71</v>
      </c>
      <c r="AD18" s="430"/>
      <c r="AE18" s="430"/>
      <c r="AF18" s="430"/>
      <c r="AG18" s="533"/>
      <c r="AH18" s="429">
        <v>70.3</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15317023</v>
      </c>
      <c r="BO18" s="466"/>
      <c r="BP18" s="466"/>
      <c r="BQ18" s="466"/>
      <c r="BR18" s="466"/>
      <c r="BS18" s="466"/>
      <c r="BT18" s="466"/>
      <c r="BU18" s="467"/>
      <c r="BV18" s="465">
        <v>15157273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156</v>
      </c>
      <c r="C19" s="528"/>
      <c r="D19" s="528"/>
      <c r="E19" s="529"/>
      <c r="F19" s="529"/>
      <c r="G19" s="529"/>
      <c r="H19" s="529"/>
      <c r="I19" s="529"/>
      <c r="J19" s="529"/>
      <c r="K19" s="529"/>
      <c r="L19" s="535">
        <v>2350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24240325</v>
      </c>
      <c r="BO19" s="466"/>
      <c r="BP19" s="466"/>
      <c r="BQ19" s="466"/>
      <c r="BR19" s="466"/>
      <c r="BS19" s="466"/>
      <c r="BT19" s="466"/>
      <c r="BU19" s="467"/>
      <c r="BV19" s="465">
        <v>25526871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158</v>
      </c>
      <c r="C20" s="528"/>
      <c r="D20" s="528"/>
      <c r="E20" s="529"/>
      <c r="F20" s="529"/>
      <c r="G20" s="529"/>
      <c r="H20" s="529"/>
      <c r="I20" s="529"/>
      <c r="J20" s="529"/>
      <c r="K20" s="529"/>
      <c r="L20" s="535">
        <v>29884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37930911</v>
      </c>
      <c r="BO23" s="466"/>
      <c r="BP23" s="466"/>
      <c r="BQ23" s="466"/>
      <c r="BR23" s="466"/>
      <c r="BS23" s="466"/>
      <c r="BT23" s="466"/>
      <c r="BU23" s="467"/>
      <c r="BV23" s="465">
        <v>36789941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167</v>
      </c>
      <c r="F24" s="439"/>
      <c r="G24" s="439"/>
      <c r="H24" s="439"/>
      <c r="I24" s="439"/>
      <c r="J24" s="439"/>
      <c r="K24" s="440"/>
      <c r="L24" s="441">
        <v>1</v>
      </c>
      <c r="M24" s="442"/>
      <c r="N24" s="442"/>
      <c r="O24" s="442"/>
      <c r="P24" s="443"/>
      <c r="Q24" s="441">
        <v>9460</v>
      </c>
      <c r="R24" s="442"/>
      <c r="S24" s="442"/>
      <c r="T24" s="442"/>
      <c r="U24" s="442"/>
      <c r="V24" s="443"/>
      <c r="W24" s="507"/>
      <c r="X24" s="498"/>
      <c r="Y24" s="499"/>
      <c r="Z24" s="438" t="s">
        <v>168</v>
      </c>
      <c r="AA24" s="439"/>
      <c r="AB24" s="439"/>
      <c r="AC24" s="439"/>
      <c r="AD24" s="439"/>
      <c r="AE24" s="439"/>
      <c r="AF24" s="439"/>
      <c r="AG24" s="440"/>
      <c r="AH24" s="441">
        <v>427</v>
      </c>
      <c r="AI24" s="442"/>
      <c r="AJ24" s="442"/>
      <c r="AK24" s="442"/>
      <c r="AL24" s="443"/>
      <c r="AM24" s="441">
        <v>1252391</v>
      </c>
      <c r="AN24" s="442"/>
      <c r="AO24" s="442"/>
      <c r="AP24" s="442"/>
      <c r="AQ24" s="442"/>
      <c r="AR24" s="443"/>
      <c r="AS24" s="441">
        <v>2933</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13958364</v>
      </c>
      <c r="BO24" s="466"/>
      <c r="BP24" s="466"/>
      <c r="BQ24" s="466"/>
      <c r="BR24" s="466"/>
      <c r="BS24" s="466"/>
      <c r="BT24" s="466"/>
      <c r="BU24" s="467"/>
      <c r="BV24" s="465">
        <v>14072662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170</v>
      </c>
      <c r="F25" s="439"/>
      <c r="G25" s="439"/>
      <c r="H25" s="439"/>
      <c r="I25" s="439"/>
      <c r="J25" s="439"/>
      <c r="K25" s="440"/>
      <c r="L25" s="441">
        <v>2</v>
      </c>
      <c r="M25" s="442"/>
      <c r="N25" s="442"/>
      <c r="O25" s="442"/>
      <c r="P25" s="443"/>
      <c r="Q25" s="441">
        <v>7800</v>
      </c>
      <c r="R25" s="442"/>
      <c r="S25" s="442"/>
      <c r="T25" s="442"/>
      <c r="U25" s="442"/>
      <c r="V25" s="443"/>
      <c r="W25" s="507"/>
      <c r="X25" s="498"/>
      <c r="Y25" s="499"/>
      <c r="Z25" s="438" t="s">
        <v>171</v>
      </c>
      <c r="AA25" s="439"/>
      <c r="AB25" s="439"/>
      <c r="AC25" s="439"/>
      <c r="AD25" s="439"/>
      <c r="AE25" s="439"/>
      <c r="AF25" s="439"/>
      <c r="AG25" s="440"/>
      <c r="AH25" s="441">
        <v>90</v>
      </c>
      <c r="AI25" s="442"/>
      <c r="AJ25" s="442"/>
      <c r="AK25" s="442"/>
      <c r="AL25" s="443"/>
      <c r="AM25" s="441">
        <v>255150</v>
      </c>
      <c r="AN25" s="442"/>
      <c r="AO25" s="442"/>
      <c r="AP25" s="442"/>
      <c r="AQ25" s="442"/>
      <c r="AR25" s="443"/>
      <c r="AS25" s="441">
        <v>2835</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12288252</v>
      </c>
      <c r="BO25" s="461"/>
      <c r="BP25" s="461"/>
      <c r="BQ25" s="461"/>
      <c r="BR25" s="461"/>
      <c r="BS25" s="461"/>
      <c r="BT25" s="461"/>
      <c r="BU25" s="462"/>
      <c r="BV25" s="460">
        <v>14277317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173</v>
      </c>
      <c r="F26" s="439"/>
      <c r="G26" s="439"/>
      <c r="H26" s="439"/>
      <c r="I26" s="439"/>
      <c r="J26" s="439"/>
      <c r="K26" s="440"/>
      <c r="L26" s="441">
        <v>1</v>
      </c>
      <c r="M26" s="442"/>
      <c r="N26" s="442"/>
      <c r="O26" s="442"/>
      <c r="P26" s="443"/>
      <c r="Q26" s="441">
        <v>7010</v>
      </c>
      <c r="R26" s="442"/>
      <c r="S26" s="442"/>
      <c r="T26" s="442"/>
      <c r="U26" s="442"/>
      <c r="V26" s="443"/>
      <c r="W26" s="507"/>
      <c r="X26" s="498"/>
      <c r="Y26" s="499"/>
      <c r="Z26" s="438" t="s">
        <v>174</v>
      </c>
      <c r="AA26" s="520"/>
      <c r="AB26" s="520"/>
      <c r="AC26" s="520"/>
      <c r="AD26" s="520"/>
      <c r="AE26" s="520"/>
      <c r="AF26" s="520"/>
      <c r="AG26" s="521"/>
      <c r="AH26" s="441">
        <v>6</v>
      </c>
      <c r="AI26" s="442"/>
      <c r="AJ26" s="442"/>
      <c r="AK26" s="442"/>
      <c r="AL26" s="443"/>
      <c r="AM26" s="441">
        <v>19272</v>
      </c>
      <c r="AN26" s="442"/>
      <c r="AO26" s="442"/>
      <c r="AP26" s="442"/>
      <c r="AQ26" s="442"/>
      <c r="AR26" s="443"/>
      <c r="AS26" s="441">
        <v>3212</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5600</v>
      </c>
      <c r="R27" s="442"/>
      <c r="S27" s="442"/>
      <c r="T27" s="442"/>
      <c r="U27" s="442"/>
      <c r="V27" s="443"/>
      <c r="W27" s="507"/>
      <c r="X27" s="498"/>
      <c r="Y27" s="499"/>
      <c r="Z27" s="438" t="s">
        <v>179</v>
      </c>
      <c r="AA27" s="439"/>
      <c r="AB27" s="439"/>
      <c r="AC27" s="439"/>
      <c r="AD27" s="439"/>
      <c r="AE27" s="439"/>
      <c r="AF27" s="439"/>
      <c r="AG27" s="440"/>
      <c r="AH27" s="441">
        <v>5</v>
      </c>
      <c r="AI27" s="442"/>
      <c r="AJ27" s="442"/>
      <c r="AK27" s="442"/>
      <c r="AL27" s="443"/>
      <c r="AM27" s="441">
        <v>16570</v>
      </c>
      <c r="AN27" s="442"/>
      <c r="AO27" s="442"/>
      <c r="AP27" s="442"/>
      <c r="AQ27" s="442"/>
      <c r="AR27" s="443"/>
      <c r="AS27" s="441">
        <v>3314</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2020158</v>
      </c>
      <c r="BO27" s="469"/>
      <c r="BP27" s="469"/>
      <c r="BQ27" s="469"/>
      <c r="BR27" s="469"/>
      <c r="BS27" s="469"/>
      <c r="BT27" s="469"/>
      <c r="BU27" s="470"/>
      <c r="BV27" s="468">
        <v>2019832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4950</v>
      </c>
      <c r="R28" s="442"/>
      <c r="S28" s="442"/>
      <c r="T28" s="442"/>
      <c r="U28" s="442"/>
      <c r="V28" s="443"/>
      <c r="W28" s="507"/>
      <c r="X28" s="498"/>
      <c r="Y28" s="499"/>
      <c r="Z28" s="438" t="s">
        <v>182</v>
      </c>
      <c r="AA28" s="439"/>
      <c r="AB28" s="439"/>
      <c r="AC28" s="439"/>
      <c r="AD28" s="439"/>
      <c r="AE28" s="439"/>
      <c r="AF28" s="439"/>
      <c r="AG28" s="440"/>
      <c r="AH28" s="441" t="s">
        <v>177</v>
      </c>
      <c r="AI28" s="442"/>
      <c r="AJ28" s="442"/>
      <c r="AK28" s="442"/>
      <c r="AL28" s="443"/>
      <c r="AM28" s="441" t="s">
        <v>177</v>
      </c>
      <c r="AN28" s="442"/>
      <c r="AO28" s="442"/>
      <c r="AP28" s="442"/>
      <c r="AQ28" s="442"/>
      <c r="AR28" s="443"/>
      <c r="AS28" s="441" t="s">
        <v>177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719404</v>
      </c>
      <c r="BO28" s="461"/>
      <c r="BP28" s="461"/>
      <c r="BQ28" s="461"/>
      <c r="BR28" s="461"/>
      <c r="BS28" s="461"/>
      <c r="BT28" s="461"/>
      <c r="BU28" s="462"/>
      <c r="BV28" s="460">
        <v>6909162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18</v>
      </c>
      <c r="M29" s="442"/>
      <c r="N29" s="442"/>
      <c r="O29" s="442"/>
      <c r="P29" s="443"/>
      <c r="Q29" s="441">
        <v>4450</v>
      </c>
      <c r="R29" s="442"/>
      <c r="S29" s="442"/>
      <c r="T29" s="442"/>
      <c r="U29" s="442"/>
      <c r="V29" s="443"/>
      <c r="W29" s="508"/>
      <c r="X29" s="509"/>
      <c r="Y29" s="510"/>
      <c r="Z29" s="438" t="s">
        <v>185</v>
      </c>
      <c r="AA29" s="439"/>
      <c r="AB29" s="439"/>
      <c r="AC29" s="439"/>
      <c r="AD29" s="439"/>
      <c r="AE29" s="439"/>
      <c r="AF29" s="439"/>
      <c r="AG29" s="440"/>
      <c r="AH29" s="441">
        <v>432</v>
      </c>
      <c r="AI29" s="442"/>
      <c r="AJ29" s="442"/>
      <c r="AK29" s="442"/>
      <c r="AL29" s="443"/>
      <c r="AM29" s="441">
        <v>1268961</v>
      </c>
      <c r="AN29" s="442"/>
      <c r="AO29" s="442"/>
      <c r="AP29" s="442"/>
      <c r="AQ29" s="442"/>
      <c r="AR29" s="443"/>
      <c r="AS29" s="441">
        <v>2937</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32906</v>
      </c>
      <c r="BO29" s="466"/>
      <c r="BP29" s="466"/>
      <c r="BQ29" s="466"/>
      <c r="BR29" s="466"/>
      <c r="BS29" s="466"/>
      <c r="BT29" s="466"/>
      <c r="BU29" s="467"/>
      <c r="BV29" s="465">
        <v>40405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6496959</v>
      </c>
      <c r="BO30" s="469"/>
      <c r="BP30" s="469"/>
      <c r="BQ30" s="469"/>
      <c r="BR30" s="469"/>
      <c r="BS30" s="469"/>
      <c r="BT30" s="469"/>
      <c r="BU30" s="470"/>
      <c r="BV30" s="468">
        <v>2044900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久世荒内・寺田塚本地区土地区画整理事業特別会計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城南衛生管理組合（一般会計）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城陽市民余暇活動センター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京都府後期高齢者医療広域連合（一般会計）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サンガタウン城陽</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京都府後期高齢者医療広域連合（特別会計）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城南土地開発公社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淀川・木津川水防事務組合（一般会計）</v>
      </c>
      <c r="BZ37" s="423"/>
      <c r="CA37" s="423"/>
      <c r="CB37" s="423"/>
      <c r="CC37" s="423"/>
      <c r="CD37" s="423"/>
      <c r="CE37" s="423"/>
      <c r="CF37" s="423"/>
      <c r="CG37" s="423"/>
      <c r="CH37" s="423"/>
      <c r="CI37" s="423"/>
      <c r="CJ37" s="423"/>
      <c r="CK37" s="423"/>
      <c r="CL37" s="423"/>
      <c r="CM37" s="423"/>
      <c r="CN37" s="213"/>
      <c r="CO37" s="424">
        <f t="shared" si="3"/>
        <v>17</v>
      </c>
      <c r="CP37" s="424"/>
      <c r="CQ37" s="423" t="str">
        <f>IF('各会計、関係団体の財政状況及び健全化判断比率'!BS10="","",'各会計、関係団体の財政状況及び健全化判断比率'!BS10)</f>
        <v>城陽山砂利採取地整備公社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京都府自治会館管理組合（一般会計）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京都地方税機構（一般会計）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fi54byn4dZxe0lC9oCbmOWbKjco8/AIi30BU3wwvI5vLa57g0/kFLMy0y/G43+l6zf0fxzO6X9R8lkJJGUf6A==" saltValue="fb1OF6SFJitoC3aH9D6M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4" t="s">
        <v>568</v>
      </c>
      <c r="D34" s="1244"/>
      <c r="E34" s="1245"/>
      <c r="F34" s="32">
        <v>2.86</v>
      </c>
      <c r="G34" s="33">
        <v>3.35</v>
      </c>
      <c r="H34" s="33">
        <v>6.5</v>
      </c>
      <c r="I34" s="33">
        <v>8.77</v>
      </c>
      <c r="J34" s="34">
        <v>10.37</v>
      </c>
      <c r="K34" s="22"/>
      <c r="L34" s="22"/>
      <c r="M34" s="22"/>
      <c r="N34" s="22"/>
      <c r="O34" s="22"/>
      <c r="P34" s="22"/>
    </row>
    <row r="35" spans="1:16" ht="39" customHeight="1" x14ac:dyDescent="0.2">
      <c r="A35" s="22"/>
      <c r="B35" s="35"/>
      <c r="C35" s="1238" t="s">
        <v>569</v>
      </c>
      <c r="D35" s="1239"/>
      <c r="E35" s="1240"/>
      <c r="F35" s="36">
        <v>1.39</v>
      </c>
      <c r="G35" s="37">
        <v>1.35</v>
      </c>
      <c r="H35" s="37">
        <v>2.2599999999999998</v>
      </c>
      <c r="I35" s="37">
        <v>2.56</v>
      </c>
      <c r="J35" s="38">
        <v>2.37</v>
      </c>
      <c r="K35" s="22"/>
      <c r="L35" s="22"/>
      <c r="M35" s="22"/>
      <c r="N35" s="22"/>
      <c r="O35" s="22"/>
      <c r="P35" s="22"/>
    </row>
    <row r="36" spans="1:16" ht="39" customHeight="1" x14ac:dyDescent="0.2">
      <c r="A36" s="22"/>
      <c r="B36" s="35"/>
      <c r="C36" s="1238" t="s">
        <v>570</v>
      </c>
      <c r="D36" s="1239"/>
      <c r="E36" s="1240"/>
      <c r="F36" s="36">
        <v>0.65</v>
      </c>
      <c r="G36" s="37">
        <v>0.02</v>
      </c>
      <c r="H36" s="37">
        <v>1.25</v>
      </c>
      <c r="I36" s="37">
        <v>1.82</v>
      </c>
      <c r="J36" s="38">
        <v>0.84</v>
      </c>
      <c r="K36" s="22"/>
      <c r="L36" s="22"/>
      <c r="M36" s="22"/>
      <c r="N36" s="22"/>
      <c r="O36" s="22"/>
      <c r="P36" s="22"/>
    </row>
    <row r="37" spans="1:16" ht="39" customHeight="1" x14ac:dyDescent="0.2">
      <c r="A37" s="22"/>
      <c r="B37" s="35"/>
      <c r="C37" s="1238" t="s">
        <v>571</v>
      </c>
      <c r="D37" s="1239"/>
      <c r="E37" s="1240"/>
      <c r="F37" s="36">
        <v>0.14000000000000001</v>
      </c>
      <c r="G37" s="37">
        <v>0.15</v>
      </c>
      <c r="H37" s="37">
        <v>0.13</v>
      </c>
      <c r="I37" s="37">
        <v>0.14000000000000001</v>
      </c>
      <c r="J37" s="38">
        <v>0.42</v>
      </c>
      <c r="K37" s="22"/>
      <c r="L37" s="22"/>
      <c r="M37" s="22"/>
      <c r="N37" s="22"/>
      <c r="O37" s="22"/>
      <c r="P37" s="22"/>
    </row>
    <row r="38" spans="1:16" ht="39" customHeight="1" x14ac:dyDescent="0.2">
      <c r="A38" s="22"/>
      <c r="B38" s="35"/>
      <c r="C38" s="1238" t="s">
        <v>572</v>
      </c>
      <c r="D38" s="1239"/>
      <c r="E38" s="1240"/>
      <c r="F38" s="36">
        <v>0.14000000000000001</v>
      </c>
      <c r="G38" s="37">
        <v>0.15</v>
      </c>
      <c r="H38" s="37">
        <v>0.13</v>
      </c>
      <c r="I38" s="37">
        <v>0.14000000000000001</v>
      </c>
      <c r="J38" s="38">
        <v>0.18</v>
      </c>
      <c r="K38" s="22"/>
      <c r="L38" s="22"/>
      <c r="M38" s="22"/>
      <c r="N38" s="22"/>
      <c r="O38" s="22"/>
      <c r="P38" s="22"/>
    </row>
    <row r="39" spans="1:16" ht="39" customHeight="1" x14ac:dyDescent="0.2">
      <c r="A39" s="22"/>
      <c r="B39" s="35"/>
      <c r="C39" s="1238" t="s">
        <v>573</v>
      </c>
      <c r="D39" s="1239"/>
      <c r="E39" s="1240"/>
      <c r="F39" s="36" t="s">
        <v>574</v>
      </c>
      <c r="G39" s="37">
        <v>0</v>
      </c>
      <c r="H39" s="37">
        <v>0</v>
      </c>
      <c r="I39" s="37">
        <v>0</v>
      </c>
      <c r="J39" s="38">
        <v>0</v>
      </c>
      <c r="K39" s="22"/>
      <c r="L39" s="22"/>
      <c r="M39" s="22"/>
      <c r="N39" s="22"/>
      <c r="O39" s="22"/>
      <c r="P39" s="22"/>
    </row>
    <row r="40" spans="1:16" ht="39" customHeight="1" x14ac:dyDescent="0.2">
      <c r="A40" s="22"/>
      <c r="B40" s="35"/>
      <c r="C40" s="1238" t="s">
        <v>575</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576</v>
      </c>
      <c r="D42" s="1239"/>
      <c r="E42" s="1240"/>
      <c r="F42" s="36" t="s">
        <v>520</v>
      </c>
      <c r="G42" s="37" t="s">
        <v>520</v>
      </c>
      <c r="H42" s="37" t="s">
        <v>520</v>
      </c>
      <c r="I42" s="37" t="s">
        <v>520</v>
      </c>
      <c r="J42" s="38" t="s">
        <v>520</v>
      </c>
      <c r="K42" s="22"/>
      <c r="L42" s="22"/>
      <c r="M42" s="22"/>
      <c r="N42" s="22"/>
      <c r="O42" s="22"/>
      <c r="P42" s="22"/>
    </row>
    <row r="43" spans="1:16" ht="39" customHeight="1" thickBot="1" x14ac:dyDescent="0.25">
      <c r="A43" s="22"/>
      <c r="B43" s="40"/>
      <c r="C43" s="1241" t="s">
        <v>577</v>
      </c>
      <c r="D43" s="1242"/>
      <c r="E43" s="1243"/>
      <c r="F43" s="41">
        <v>2.19</v>
      </c>
      <c r="G43" s="42">
        <v>1.51</v>
      </c>
      <c r="H43" s="42">
        <v>3.69</v>
      </c>
      <c r="I43" s="42">
        <v>4.5599999999999996</v>
      </c>
      <c r="J43" s="43" t="s">
        <v>520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GS3lVzblnwsG8LhLUvFIyFB42zvGWvuS8jO+VToWAD26VEficjvMVQTtv1pvBqD5UGLP2px/XFDlhN8NYkZUg==" saltValue="2UQyGzKb5zc7Ud3xtr5d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3164</v>
      </c>
      <c r="L45" s="60">
        <v>2885</v>
      </c>
      <c r="M45" s="60">
        <v>2968</v>
      </c>
      <c r="N45" s="60">
        <v>2949</v>
      </c>
      <c r="O45" s="61">
        <v>2585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2">
      <c r="A48" s="48"/>
      <c r="B48" s="1266"/>
      <c r="C48" s="1267"/>
      <c r="D48" s="62"/>
      <c r="E48" s="1248" t="s">
        <v>15</v>
      </c>
      <c r="F48" s="1248"/>
      <c r="G48" s="1248"/>
      <c r="H48" s="1248"/>
      <c r="I48" s="1248"/>
      <c r="J48" s="1249"/>
      <c r="K48" s="63">
        <v>592</v>
      </c>
      <c r="L48" s="64">
        <v>592</v>
      </c>
      <c r="M48" s="64">
        <v>593</v>
      </c>
      <c r="N48" s="64">
        <v>605</v>
      </c>
      <c r="O48" s="65">
        <v>601</v>
      </c>
      <c r="P48" s="48"/>
      <c r="Q48" s="48"/>
      <c r="R48" s="48"/>
      <c r="S48" s="48"/>
      <c r="T48" s="48"/>
      <c r="U48" s="48"/>
    </row>
    <row r="49" spans="1:21" ht="30.75" customHeight="1" x14ac:dyDescent="0.2">
      <c r="A49" s="48"/>
      <c r="B49" s="1266"/>
      <c r="C49" s="1267"/>
      <c r="D49" s="62"/>
      <c r="E49" s="1248" t="s">
        <v>16</v>
      </c>
      <c r="F49" s="1248"/>
      <c r="G49" s="1248"/>
      <c r="H49" s="1248"/>
      <c r="I49" s="1248"/>
      <c r="J49" s="1249"/>
      <c r="K49" s="63">
        <v>137</v>
      </c>
      <c r="L49" s="64">
        <v>119</v>
      </c>
      <c r="M49" s="64">
        <v>92</v>
      </c>
      <c r="N49" s="64">
        <v>90</v>
      </c>
      <c r="O49" s="65">
        <v>109</v>
      </c>
      <c r="P49" s="48"/>
      <c r="Q49" s="48"/>
      <c r="R49" s="48"/>
      <c r="S49" s="48"/>
      <c r="T49" s="48"/>
      <c r="U49" s="48"/>
    </row>
    <row r="50" spans="1:21" ht="30.75" customHeight="1" x14ac:dyDescent="0.2">
      <c r="A50" s="48"/>
      <c r="B50" s="1266"/>
      <c r="C50" s="1267"/>
      <c r="D50" s="62"/>
      <c r="E50" s="1248" t="s">
        <v>17</v>
      </c>
      <c r="F50" s="1248"/>
      <c r="G50" s="1248"/>
      <c r="H50" s="1248"/>
      <c r="I50" s="1248"/>
      <c r="J50" s="1249"/>
      <c r="K50" s="63">
        <v>78</v>
      </c>
      <c r="L50" s="64">
        <v>94</v>
      </c>
      <c r="M50" s="64">
        <v>94</v>
      </c>
      <c r="N50" s="64">
        <v>73</v>
      </c>
      <c r="O50" s="65">
        <v>471</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520</v>
      </c>
      <c r="L51" s="64">
        <v>0</v>
      </c>
      <c r="M51" s="64">
        <v>2</v>
      </c>
      <c r="N51" s="64">
        <v>0</v>
      </c>
      <c r="O51" s="65" t="s">
        <v>520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2762</v>
      </c>
      <c r="L52" s="64">
        <v>2407</v>
      </c>
      <c r="M52" s="64">
        <v>2427</v>
      </c>
      <c r="N52" s="64">
        <v>2616</v>
      </c>
      <c r="O52" s="65">
        <v>2668</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1209</v>
      </c>
      <c r="L53" s="69">
        <v>1283</v>
      </c>
      <c r="M53" s="69">
        <v>1322</v>
      </c>
      <c r="N53" s="69">
        <v>1101</v>
      </c>
      <c r="O53" s="70">
        <v>1098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yDimLmSUTXH/XFOToiNv3ZayENIZRbr+2Q+bd0z75LAlEvlCrHeWkV5tGIeyNDa4OB8/w+o3QdoNF0UHw8yrw==" saltValue="nYy8yARY6RwZnQnHOy2c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561</v>
      </c>
      <c r="J40" s="99" t="s">
        <v>562</v>
      </c>
      <c r="K40" s="99" t="s">
        <v>563</v>
      </c>
      <c r="L40" s="99" t="s">
        <v>564</v>
      </c>
      <c r="M40" s="100" t="s">
        <v>565</v>
      </c>
    </row>
    <row r="41" spans="2:13" ht="27.75" customHeight="1" x14ac:dyDescent="0.2">
      <c r="B41" s="1284" t="s">
        <v>30</v>
      </c>
      <c r="C41" s="1285"/>
      <c r="D41" s="101"/>
      <c r="E41" s="1286" t="s">
        <v>31</v>
      </c>
      <c r="F41" s="1286"/>
      <c r="G41" s="1286"/>
      <c r="H41" s="1287"/>
      <c r="I41" s="102">
        <v>34425</v>
      </c>
      <c r="J41" s="103">
        <v>35076</v>
      </c>
      <c r="K41" s="103">
        <v>36131</v>
      </c>
      <c r="L41" s="103">
        <v>36790</v>
      </c>
      <c r="M41" s="104">
        <v>37931</v>
      </c>
    </row>
    <row r="42" spans="2:13" ht="27.75" customHeight="1" x14ac:dyDescent="0.2">
      <c r="B42" s="1274"/>
      <c r="C42" s="1275"/>
      <c r="D42" s="105"/>
      <c r="E42" s="1278" t="s">
        <v>32</v>
      </c>
      <c r="F42" s="1278"/>
      <c r="G42" s="1278"/>
      <c r="H42" s="1279"/>
      <c r="I42" s="106">
        <v>3474</v>
      </c>
      <c r="J42" s="107">
        <v>3132</v>
      </c>
      <c r="K42" s="107">
        <v>3045</v>
      </c>
      <c r="L42" s="107">
        <v>12968</v>
      </c>
      <c r="M42" s="108">
        <v>10225</v>
      </c>
    </row>
    <row r="43" spans="2:13" ht="27.75" customHeight="1" x14ac:dyDescent="0.2">
      <c r="B43" s="1274"/>
      <c r="C43" s="1275"/>
      <c r="D43" s="105"/>
      <c r="E43" s="1278" t="s">
        <v>33</v>
      </c>
      <c r="F43" s="1278"/>
      <c r="G43" s="1278"/>
      <c r="H43" s="1279"/>
      <c r="I43" s="106">
        <v>10523</v>
      </c>
      <c r="J43" s="107">
        <v>6013</v>
      </c>
      <c r="K43" s="107">
        <v>6331</v>
      </c>
      <c r="L43" s="107">
        <v>5593</v>
      </c>
      <c r="M43" s="108">
        <v>4700</v>
      </c>
    </row>
    <row r="44" spans="2:13" ht="27.75" customHeight="1" x14ac:dyDescent="0.2">
      <c r="B44" s="1274"/>
      <c r="C44" s="1275"/>
      <c r="D44" s="105"/>
      <c r="E44" s="1278" t="s">
        <v>34</v>
      </c>
      <c r="F44" s="1278"/>
      <c r="G44" s="1278"/>
      <c r="H44" s="1279"/>
      <c r="I44" s="106">
        <v>819</v>
      </c>
      <c r="J44" s="107">
        <v>762</v>
      </c>
      <c r="K44" s="107">
        <v>1272</v>
      </c>
      <c r="L44" s="107">
        <v>1603</v>
      </c>
      <c r="M44" s="108">
        <v>1530</v>
      </c>
    </row>
    <row r="45" spans="2:13" ht="27.75" customHeight="1" x14ac:dyDescent="0.2">
      <c r="B45" s="1274"/>
      <c r="C45" s="1275"/>
      <c r="D45" s="105"/>
      <c r="E45" s="1278" t="s">
        <v>35</v>
      </c>
      <c r="F45" s="1278"/>
      <c r="G45" s="1278"/>
      <c r="H45" s="1279"/>
      <c r="I45" s="106">
        <v>2502</v>
      </c>
      <c r="J45" s="107">
        <v>2215</v>
      </c>
      <c r="K45" s="107">
        <v>2169</v>
      </c>
      <c r="L45" s="107">
        <v>2238</v>
      </c>
      <c r="M45" s="108">
        <v>2052</v>
      </c>
    </row>
    <row r="46" spans="2:13" ht="27.75" customHeight="1" x14ac:dyDescent="0.2">
      <c r="B46" s="1274"/>
      <c r="C46" s="1275"/>
      <c r="D46" s="109"/>
      <c r="E46" s="1278" t="s">
        <v>36</v>
      </c>
      <c r="F46" s="1278"/>
      <c r="G46" s="1278"/>
      <c r="H46" s="1279"/>
      <c r="I46" s="106" t="s">
        <v>520</v>
      </c>
      <c r="J46" s="107" t="s">
        <v>520</v>
      </c>
      <c r="K46" s="107" t="s">
        <v>520</v>
      </c>
      <c r="L46" s="107" t="s">
        <v>520</v>
      </c>
      <c r="M46" s="108" t="s">
        <v>520</v>
      </c>
    </row>
    <row r="47" spans="2:13" ht="27.75" customHeight="1" x14ac:dyDescent="0.2">
      <c r="B47" s="1274"/>
      <c r="C47" s="1275"/>
      <c r="D47" s="110"/>
      <c r="E47" s="1288" t="s">
        <v>37</v>
      </c>
      <c r="F47" s="1289"/>
      <c r="G47" s="1289"/>
      <c r="H47" s="1290"/>
      <c r="I47" s="106" t="s">
        <v>520</v>
      </c>
      <c r="J47" s="107" t="s">
        <v>520</v>
      </c>
      <c r="K47" s="107" t="s">
        <v>520</v>
      </c>
      <c r="L47" s="107" t="s">
        <v>520</v>
      </c>
      <c r="M47" s="108" t="s">
        <v>520</v>
      </c>
    </row>
    <row r="48" spans="2:13" ht="27.75" customHeight="1" x14ac:dyDescent="0.2">
      <c r="B48" s="1274"/>
      <c r="C48" s="1275"/>
      <c r="D48" s="105"/>
      <c r="E48" s="1278" t="s">
        <v>38</v>
      </c>
      <c r="F48" s="1278"/>
      <c r="G48" s="1278"/>
      <c r="H48" s="1279"/>
      <c r="I48" s="106" t="s">
        <v>520</v>
      </c>
      <c r="J48" s="107" t="s">
        <v>520</v>
      </c>
      <c r="K48" s="107" t="s">
        <v>520</v>
      </c>
      <c r="L48" s="107" t="s">
        <v>520</v>
      </c>
      <c r="M48" s="108" t="s">
        <v>520</v>
      </c>
    </row>
    <row r="49" spans="2:13" ht="27.75" customHeight="1" x14ac:dyDescent="0.2">
      <c r="B49" s="1276"/>
      <c r="C49" s="1277"/>
      <c r="D49" s="105"/>
      <c r="E49" s="1278" t="s">
        <v>39</v>
      </c>
      <c r="F49" s="1278"/>
      <c r="G49" s="1278"/>
      <c r="H49" s="1279"/>
      <c r="I49" s="106" t="s">
        <v>520</v>
      </c>
      <c r="J49" s="107" t="s">
        <v>520</v>
      </c>
      <c r="K49" s="107" t="s">
        <v>520</v>
      </c>
      <c r="L49" s="107" t="s">
        <v>520</v>
      </c>
      <c r="M49" s="108" t="s">
        <v>520</v>
      </c>
    </row>
    <row r="50" spans="2:13" ht="27.75" customHeight="1" x14ac:dyDescent="0.2">
      <c r="B50" s="1272" t="s">
        <v>40</v>
      </c>
      <c r="C50" s="1273"/>
      <c r="D50" s="111"/>
      <c r="E50" s="1278" t="s">
        <v>41</v>
      </c>
      <c r="F50" s="1278"/>
      <c r="G50" s="1278"/>
      <c r="H50" s="1279"/>
      <c r="I50" s="106">
        <v>2608</v>
      </c>
      <c r="J50" s="107">
        <v>3107</v>
      </c>
      <c r="K50" s="107">
        <v>3022</v>
      </c>
      <c r="L50" s="107">
        <v>10219</v>
      </c>
      <c r="M50" s="108">
        <v>8883</v>
      </c>
    </row>
    <row r="51" spans="2:13" ht="27.75" customHeight="1" x14ac:dyDescent="0.2">
      <c r="B51" s="1274"/>
      <c r="C51" s="1275"/>
      <c r="D51" s="105"/>
      <c r="E51" s="1278" t="s">
        <v>42</v>
      </c>
      <c r="F51" s="1278"/>
      <c r="G51" s="1278"/>
      <c r="H51" s="1279"/>
      <c r="I51" s="106">
        <v>5635</v>
      </c>
      <c r="J51" s="107">
        <v>4669</v>
      </c>
      <c r="K51" s="107">
        <v>5406</v>
      </c>
      <c r="L51" s="107">
        <v>5478</v>
      </c>
      <c r="M51" s="108">
        <v>5771</v>
      </c>
    </row>
    <row r="52" spans="2:13" ht="27.75" customHeight="1" x14ac:dyDescent="0.2">
      <c r="B52" s="1276"/>
      <c r="C52" s="1277"/>
      <c r="D52" s="105"/>
      <c r="E52" s="1278" t="s">
        <v>43</v>
      </c>
      <c r="F52" s="1278"/>
      <c r="G52" s="1278"/>
      <c r="H52" s="1279"/>
      <c r="I52" s="106">
        <v>29566</v>
      </c>
      <c r="J52" s="107">
        <v>29683</v>
      </c>
      <c r="K52" s="107">
        <v>29460</v>
      </c>
      <c r="L52" s="107">
        <v>29308</v>
      </c>
      <c r="M52" s="108">
        <v>28831</v>
      </c>
    </row>
    <row r="53" spans="2:13" ht="27.75" customHeight="1" thickBot="1" x14ac:dyDescent="0.25">
      <c r="B53" s="1280" t="s">
        <v>44</v>
      </c>
      <c r="C53" s="1281"/>
      <c r="D53" s="112"/>
      <c r="E53" s="1282" t="s">
        <v>45</v>
      </c>
      <c r="F53" s="1282"/>
      <c r="G53" s="1282"/>
      <c r="H53" s="1283"/>
      <c r="I53" s="113">
        <v>13935</v>
      </c>
      <c r="J53" s="114">
        <v>9740</v>
      </c>
      <c r="K53" s="114">
        <v>11061</v>
      </c>
      <c r="L53" s="114">
        <v>14188</v>
      </c>
      <c r="M53" s="115">
        <v>12954</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rAZr+rHaSOqaWcnoT/5F7cjPFLx2Epx1dqvQkoosTCO9Ljk4nuZ9JIVwRwZ9dHD0YRp+sOYpi9HquK9Vuk1tA==" saltValue="ThS6yIYAsJXRKOx+6EWp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563</v>
      </c>
      <c r="G54" s="124" t="s">
        <v>564</v>
      </c>
      <c r="H54" s="125" t="s">
        <v>565</v>
      </c>
    </row>
    <row r="55" spans="2:8" ht="52.5" customHeight="1" x14ac:dyDescent="0.2">
      <c r="B55" s="126"/>
      <c r="C55" s="1299" t="s">
        <v>48</v>
      </c>
      <c r="D55" s="1299"/>
      <c r="E55" s="1300"/>
      <c r="F55" s="127">
        <v>212</v>
      </c>
      <c r="G55" s="127">
        <v>6909</v>
      </c>
      <c r="H55" s="128">
        <v>719</v>
      </c>
    </row>
    <row r="56" spans="2:8" ht="52.5" customHeight="1" x14ac:dyDescent="0.2">
      <c r="B56" s="129"/>
      <c r="C56" s="1301" t="s">
        <v>49</v>
      </c>
      <c r="D56" s="1301"/>
      <c r="E56" s="1302"/>
      <c r="F56" s="130">
        <v>48</v>
      </c>
      <c r="G56" s="130">
        <v>40</v>
      </c>
      <c r="H56" s="131">
        <v>33</v>
      </c>
    </row>
    <row r="57" spans="2:8" ht="53.25" customHeight="1" x14ac:dyDescent="0.2">
      <c r="B57" s="129"/>
      <c r="C57" s="1303" t="s">
        <v>50</v>
      </c>
      <c r="D57" s="1303"/>
      <c r="E57" s="1304"/>
      <c r="F57" s="132">
        <v>1918</v>
      </c>
      <c r="G57" s="132">
        <v>2045</v>
      </c>
      <c r="H57" s="133">
        <v>6497</v>
      </c>
    </row>
    <row r="58" spans="2:8" ht="45.75" customHeight="1" x14ac:dyDescent="0.2">
      <c r="B58" s="134"/>
      <c r="C58" s="1291" t="s">
        <v>597</v>
      </c>
      <c r="D58" s="1292"/>
      <c r="E58" s="1293"/>
      <c r="F58" s="135">
        <v>0</v>
      </c>
      <c r="G58" s="135">
        <v>0</v>
      </c>
      <c r="H58" s="136">
        <v>4070</v>
      </c>
    </row>
    <row r="59" spans="2:8" ht="45.75" customHeight="1" x14ac:dyDescent="0.2">
      <c r="B59" s="134"/>
      <c r="C59" s="1291" t="s">
        <v>598</v>
      </c>
      <c r="D59" s="1292"/>
      <c r="E59" s="1293"/>
      <c r="F59" s="135">
        <v>1532</v>
      </c>
      <c r="G59" s="135">
        <v>1701</v>
      </c>
      <c r="H59" s="136">
        <v>1847</v>
      </c>
    </row>
    <row r="60" spans="2:8" ht="45.75" customHeight="1" x14ac:dyDescent="0.2">
      <c r="B60" s="134"/>
      <c r="C60" s="1291" t="s">
        <v>599</v>
      </c>
      <c r="D60" s="1292"/>
      <c r="E60" s="1293"/>
      <c r="F60" s="135">
        <v>100</v>
      </c>
      <c r="G60" s="135">
        <v>104</v>
      </c>
      <c r="H60" s="136">
        <v>310</v>
      </c>
    </row>
    <row r="61" spans="2:8" ht="45.75" customHeight="1" x14ac:dyDescent="0.2">
      <c r="B61" s="134"/>
      <c r="C61" s="1291" t="s">
        <v>600</v>
      </c>
      <c r="D61" s="1292"/>
      <c r="E61" s="1293"/>
      <c r="F61" s="135">
        <v>227</v>
      </c>
      <c r="G61" s="135">
        <v>181</v>
      </c>
      <c r="H61" s="136">
        <v>178</v>
      </c>
    </row>
    <row r="62" spans="2:8" ht="45.75" customHeight="1" thickBot="1" x14ac:dyDescent="0.25">
      <c r="B62" s="137"/>
      <c r="C62" s="1294" t="s">
        <v>601</v>
      </c>
      <c r="D62" s="1295"/>
      <c r="E62" s="1296"/>
      <c r="F62" s="138">
        <v>11</v>
      </c>
      <c r="G62" s="138">
        <v>15</v>
      </c>
      <c r="H62" s="139">
        <v>51</v>
      </c>
    </row>
    <row r="63" spans="2:8" ht="52.5" customHeight="1" thickBot="1" x14ac:dyDescent="0.25">
      <c r="B63" s="140"/>
      <c r="C63" s="1297" t="s">
        <v>51</v>
      </c>
      <c r="D63" s="1297"/>
      <c r="E63" s="1298"/>
      <c r="F63" s="141">
        <v>2179</v>
      </c>
      <c r="G63" s="141">
        <v>8994</v>
      </c>
      <c r="H63" s="142">
        <v>7249</v>
      </c>
    </row>
    <row r="64" spans="2:8" ht="15" customHeight="1" x14ac:dyDescent="0.2"/>
    <row r="65" ht="0" hidden="1" customHeight="1" x14ac:dyDescent="0.2"/>
    <row r="66" ht="0" hidden="1" customHeight="1" x14ac:dyDescent="0.2"/>
  </sheetData>
  <sheetProtection algorithmName="SHA-512" hashValue="60ADQllPKzh1BW5hwiCi9iCscGjNND6gCNdR38FqZNRwGcK/dOlE76l2DGvnsh0SpQPWIxTHETUv0jSPuvS1Ug==" saltValue="jjMFgHo5h0NmN6UFyUEl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DCD6-87E5-4168-B409-35D59FD01893}">
  <sheetPr>
    <pageSetUpPr fitToPage="1"/>
  </sheetPr>
  <dimension ref="A1:WZM191"/>
  <sheetViews>
    <sheetView showGridLines="0" zoomScaleNormal="100" zoomScaleSheetLayoutView="55" workbookViewId="0">
      <selection activeCell="BP73" sqref="BP73:BW74"/>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606</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561</v>
      </c>
      <c r="BQ50" s="1310"/>
      <c r="BR50" s="1310"/>
      <c r="BS50" s="1310"/>
      <c r="BT50" s="1310"/>
      <c r="BU50" s="1310"/>
      <c r="BV50" s="1310"/>
      <c r="BW50" s="1310"/>
      <c r="BX50" s="1310" t="s">
        <v>562</v>
      </c>
      <c r="BY50" s="1310"/>
      <c r="BZ50" s="1310"/>
      <c r="CA50" s="1310"/>
      <c r="CB50" s="1310"/>
      <c r="CC50" s="1310"/>
      <c r="CD50" s="1310"/>
      <c r="CE50" s="1310"/>
      <c r="CF50" s="1310" t="s">
        <v>563</v>
      </c>
      <c r="CG50" s="1310"/>
      <c r="CH50" s="1310"/>
      <c r="CI50" s="1310"/>
      <c r="CJ50" s="1310"/>
      <c r="CK50" s="1310"/>
      <c r="CL50" s="1310"/>
      <c r="CM50" s="1310"/>
      <c r="CN50" s="1310" t="s">
        <v>564</v>
      </c>
      <c r="CO50" s="1310"/>
      <c r="CP50" s="1310"/>
      <c r="CQ50" s="1310"/>
      <c r="CR50" s="1310"/>
      <c r="CS50" s="1310"/>
      <c r="CT50" s="1310"/>
      <c r="CU50" s="1310"/>
      <c r="CV50" s="1310" t="s">
        <v>565</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74.900000000000006</v>
      </c>
      <c r="BY51" s="1305"/>
      <c r="BZ51" s="1305"/>
      <c r="CA51" s="1305"/>
      <c r="CB51" s="1305"/>
      <c r="CC51" s="1305"/>
      <c r="CD51" s="1305"/>
      <c r="CE51" s="1305"/>
      <c r="CF51" s="1305">
        <v>84.8</v>
      </c>
      <c r="CG51" s="1305"/>
      <c r="CH51" s="1305"/>
      <c r="CI51" s="1305"/>
      <c r="CJ51" s="1305"/>
      <c r="CK51" s="1305"/>
      <c r="CL51" s="1305"/>
      <c r="CM51" s="1305"/>
      <c r="CN51" s="1305">
        <v>106.7</v>
      </c>
      <c r="CO51" s="1305"/>
      <c r="CP51" s="1305"/>
      <c r="CQ51" s="1305"/>
      <c r="CR51" s="1305"/>
      <c r="CS51" s="1305"/>
      <c r="CT51" s="1305"/>
      <c r="CU51" s="1305"/>
      <c r="CV51" s="1305">
        <v>97.3</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56.3</v>
      </c>
      <c r="BY53" s="1305"/>
      <c r="BZ53" s="1305"/>
      <c r="CA53" s="1305"/>
      <c r="CB53" s="1305"/>
      <c r="CC53" s="1305"/>
      <c r="CD53" s="1305"/>
      <c r="CE53" s="1305"/>
      <c r="CF53" s="1305">
        <v>65.599999999999994</v>
      </c>
      <c r="CG53" s="1305"/>
      <c r="CH53" s="1305"/>
      <c r="CI53" s="1305"/>
      <c r="CJ53" s="1305"/>
      <c r="CK53" s="1305"/>
      <c r="CL53" s="1305"/>
      <c r="CM53" s="1305"/>
      <c r="CN53" s="1305">
        <v>55.7</v>
      </c>
      <c r="CO53" s="1305"/>
      <c r="CP53" s="1305"/>
      <c r="CQ53" s="1305"/>
      <c r="CR53" s="1305"/>
      <c r="CS53" s="1305"/>
      <c r="CT53" s="1305"/>
      <c r="CU53" s="1305"/>
      <c r="CV53" s="1305">
        <v>56.8</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611</v>
      </c>
    </row>
    <row r="64" spans="1:109" ht="13"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606</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561</v>
      </c>
      <c r="BQ72" s="1310"/>
      <c r="BR72" s="1310"/>
      <c r="BS72" s="1310"/>
      <c r="BT72" s="1310"/>
      <c r="BU72" s="1310"/>
      <c r="BV72" s="1310"/>
      <c r="BW72" s="1310"/>
      <c r="BX72" s="1310" t="s">
        <v>562</v>
      </c>
      <c r="BY72" s="1310"/>
      <c r="BZ72" s="1310"/>
      <c r="CA72" s="1310"/>
      <c r="CB72" s="1310"/>
      <c r="CC72" s="1310"/>
      <c r="CD72" s="1310"/>
      <c r="CE72" s="1310"/>
      <c r="CF72" s="1310" t="s">
        <v>563</v>
      </c>
      <c r="CG72" s="1310"/>
      <c r="CH72" s="1310"/>
      <c r="CI72" s="1310"/>
      <c r="CJ72" s="1310"/>
      <c r="CK72" s="1310"/>
      <c r="CL72" s="1310"/>
      <c r="CM72" s="1310"/>
      <c r="CN72" s="1310" t="s">
        <v>564</v>
      </c>
      <c r="CO72" s="1310"/>
      <c r="CP72" s="1310"/>
      <c r="CQ72" s="1310"/>
      <c r="CR72" s="1310"/>
      <c r="CS72" s="1310"/>
      <c r="CT72" s="1310"/>
      <c r="CU72" s="1310"/>
      <c r="CV72" s="1310" t="s">
        <v>565</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v>108.7</v>
      </c>
      <c r="BQ73" s="1305"/>
      <c r="BR73" s="1305"/>
      <c r="BS73" s="1305"/>
      <c r="BT73" s="1305"/>
      <c r="BU73" s="1305"/>
      <c r="BV73" s="1305"/>
      <c r="BW73" s="1305"/>
      <c r="BX73" s="1305">
        <v>74.900000000000006</v>
      </c>
      <c r="BY73" s="1305"/>
      <c r="BZ73" s="1305"/>
      <c r="CA73" s="1305"/>
      <c r="CB73" s="1305"/>
      <c r="CC73" s="1305"/>
      <c r="CD73" s="1305"/>
      <c r="CE73" s="1305"/>
      <c r="CF73" s="1305">
        <v>84.8</v>
      </c>
      <c r="CG73" s="1305"/>
      <c r="CH73" s="1305"/>
      <c r="CI73" s="1305"/>
      <c r="CJ73" s="1305"/>
      <c r="CK73" s="1305"/>
      <c r="CL73" s="1305"/>
      <c r="CM73" s="1305"/>
      <c r="CN73" s="1305">
        <v>106.7</v>
      </c>
      <c r="CO73" s="1305"/>
      <c r="CP73" s="1305"/>
      <c r="CQ73" s="1305"/>
      <c r="CR73" s="1305"/>
      <c r="CS73" s="1305"/>
      <c r="CT73" s="1305"/>
      <c r="CU73" s="1305"/>
      <c r="CV73" s="1305">
        <v>97.3</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5">
        <v>9.1999999999999993</v>
      </c>
      <c r="BQ75" s="1305"/>
      <c r="BR75" s="1305"/>
      <c r="BS75" s="1305"/>
      <c r="BT75" s="1305"/>
      <c r="BU75" s="1305"/>
      <c r="BV75" s="1305"/>
      <c r="BW75" s="1305"/>
      <c r="BX75" s="1305">
        <v>9.5</v>
      </c>
      <c r="BY75" s="1305"/>
      <c r="BZ75" s="1305"/>
      <c r="CA75" s="1305"/>
      <c r="CB75" s="1305"/>
      <c r="CC75" s="1305"/>
      <c r="CD75" s="1305"/>
      <c r="CE75" s="1305"/>
      <c r="CF75" s="1305">
        <v>9.8000000000000007</v>
      </c>
      <c r="CG75" s="1305"/>
      <c r="CH75" s="1305"/>
      <c r="CI75" s="1305"/>
      <c r="CJ75" s="1305"/>
      <c r="CK75" s="1305"/>
      <c r="CL75" s="1305"/>
      <c r="CM75" s="1305"/>
      <c r="CN75" s="1305">
        <v>9.4</v>
      </c>
      <c r="CO75" s="1305"/>
      <c r="CP75" s="1305"/>
      <c r="CQ75" s="1305"/>
      <c r="CR75" s="1305"/>
      <c r="CS75" s="1305"/>
      <c r="CT75" s="1305"/>
      <c r="CU75" s="1305"/>
      <c r="CV75" s="1305">
        <v>8.8000000000000007</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613</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aFWxewkUR+BQ6g8/2fRYcK0X1T6/C8a5bFMlNnpHNtgJCkPLOwxfXrge9DpewyjI/SGtahV7rfA93Q1P/SbJg==" saltValue="PQOhZYZ1RsGTSA8cUx6B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35156-B31D-4741-B55D-9C2987C28B1C}">
  <sheetPr>
    <pageSetUpPr fitToPage="1"/>
  </sheetPr>
  <dimension ref="A1:DR135"/>
  <sheetViews>
    <sheetView showGridLines="0" zoomScaleNormal="100" zoomScaleSheetLayoutView="70" workbookViewId="0">
      <selection activeCell="BP73" sqref="BP73:BW74"/>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RNAKF4WtsLXPwrrL36ZW4cTjC82aQt7VVvGqui5TkgL6Ee9kyKsEHuuluAFZuWf8ppVHiTwaPWbN4oHX66cEw==" saltValue="Rzx11EReiPVmyrjY2JRH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D4A0-AC61-4497-91A0-244BFE43A539}">
  <sheetPr>
    <pageSetUpPr fitToPage="1"/>
  </sheetPr>
  <dimension ref="A1:DR135"/>
  <sheetViews>
    <sheetView showGridLines="0" zoomScaleNormal="100" zoomScaleSheetLayoutView="55" workbookViewId="0">
      <selection activeCell="BP73" sqref="BP73:BW74"/>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VrF0QPxgR7Y1zT5Uo6nC46LiG2+QmwBdjcZHNA1dn0Q2Pfe3D9Jj1Zp/OhV/ULO6pSJRMH3EkTEqTKzYAdgtw==" saltValue="qgON1Acn4uoGjbHDUrJd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22583</v>
      </c>
      <c r="E3" s="161"/>
      <c r="F3" s="162">
        <v>66255</v>
      </c>
      <c r="G3" s="163"/>
      <c r="H3" s="164"/>
    </row>
    <row r="4" spans="1:8" x14ac:dyDescent="0.2">
      <c r="A4" s="165"/>
      <c r="B4" s="166"/>
      <c r="C4" s="167"/>
      <c r="D4" s="168">
        <v>16547</v>
      </c>
      <c r="E4" s="169"/>
      <c r="F4" s="170">
        <v>31822</v>
      </c>
      <c r="G4" s="171"/>
      <c r="H4" s="172"/>
    </row>
    <row r="5" spans="1:8" x14ac:dyDescent="0.2">
      <c r="A5" s="153" t="s">
        <v>553</v>
      </c>
      <c r="B5" s="158"/>
      <c r="C5" s="159"/>
      <c r="D5" s="160">
        <v>37573</v>
      </c>
      <c r="E5" s="161"/>
      <c r="F5" s="162">
        <v>47278</v>
      </c>
      <c r="G5" s="163"/>
      <c r="H5" s="164"/>
    </row>
    <row r="6" spans="1:8" x14ac:dyDescent="0.2">
      <c r="A6" s="165"/>
      <c r="B6" s="166"/>
      <c r="C6" s="167"/>
      <c r="D6" s="168">
        <v>31308</v>
      </c>
      <c r="E6" s="169"/>
      <c r="F6" s="170">
        <v>24096</v>
      </c>
      <c r="G6" s="171"/>
      <c r="H6" s="172"/>
    </row>
    <row r="7" spans="1:8" x14ac:dyDescent="0.2">
      <c r="A7" s="153" t="s">
        <v>554</v>
      </c>
      <c r="B7" s="158"/>
      <c r="C7" s="159"/>
      <c r="D7" s="160">
        <v>50294</v>
      </c>
      <c r="E7" s="161"/>
      <c r="F7" s="162">
        <v>44504</v>
      </c>
      <c r="G7" s="163"/>
      <c r="H7" s="164"/>
    </row>
    <row r="8" spans="1:8" x14ac:dyDescent="0.2">
      <c r="A8" s="165"/>
      <c r="B8" s="166"/>
      <c r="C8" s="167"/>
      <c r="D8" s="168">
        <v>36956</v>
      </c>
      <c r="E8" s="169"/>
      <c r="F8" s="170">
        <v>25876</v>
      </c>
      <c r="G8" s="171"/>
      <c r="H8" s="172"/>
    </row>
    <row r="9" spans="1:8" x14ac:dyDescent="0.2">
      <c r="A9" s="153" t="s">
        <v>555</v>
      </c>
      <c r="B9" s="158"/>
      <c r="C9" s="159"/>
      <c r="D9" s="160">
        <v>62174</v>
      </c>
      <c r="E9" s="161"/>
      <c r="F9" s="162">
        <v>47820</v>
      </c>
      <c r="G9" s="163"/>
      <c r="H9" s="164"/>
    </row>
    <row r="10" spans="1:8" x14ac:dyDescent="0.2">
      <c r="A10" s="165"/>
      <c r="B10" s="166"/>
      <c r="C10" s="167"/>
      <c r="D10" s="168">
        <v>51726</v>
      </c>
      <c r="E10" s="169"/>
      <c r="F10" s="170">
        <v>25855</v>
      </c>
      <c r="G10" s="171"/>
      <c r="H10" s="172"/>
    </row>
    <row r="11" spans="1:8" x14ac:dyDescent="0.2">
      <c r="A11" s="153" t="s">
        <v>556</v>
      </c>
      <c r="B11" s="158"/>
      <c r="C11" s="159"/>
      <c r="D11" s="160">
        <v>78211</v>
      </c>
      <c r="E11" s="161"/>
      <c r="F11" s="162">
        <v>41934</v>
      </c>
      <c r="G11" s="163"/>
      <c r="H11" s="164"/>
    </row>
    <row r="12" spans="1:8" x14ac:dyDescent="0.2">
      <c r="A12" s="165"/>
      <c r="B12" s="166"/>
      <c r="C12" s="173"/>
      <c r="D12" s="168">
        <v>70286</v>
      </c>
      <c r="E12" s="169"/>
      <c r="F12" s="170">
        <v>23352</v>
      </c>
      <c r="G12" s="171"/>
      <c r="H12" s="172"/>
    </row>
    <row r="13" spans="1:8" x14ac:dyDescent="0.2">
      <c r="A13" s="153"/>
      <c r="B13" s="158"/>
      <c r="C13" s="174"/>
      <c r="D13" s="175">
        <v>50167</v>
      </c>
      <c r="E13" s="176"/>
      <c r="F13" s="177">
        <v>49558</v>
      </c>
      <c r="G13" s="178"/>
      <c r="H13" s="164"/>
    </row>
    <row r="14" spans="1:8" x14ac:dyDescent="0.2">
      <c r="A14" s="165"/>
      <c r="B14" s="166"/>
      <c r="C14" s="167"/>
      <c r="D14" s="168">
        <v>41365</v>
      </c>
      <c r="E14" s="169"/>
      <c r="F14" s="170">
        <v>26200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0.15</v>
      </c>
      <c r="C19" s="179">
        <f>ROUND(VALUE(SUBSTITUTE(実質収支比率等に係る経年分析!G$48,"▲","-")),2)</f>
        <v>0.16</v>
      </c>
      <c r="D19" s="179">
        <f>ROUND(VALUE(SUBSTITUTE(実質収支比率等に係る経年分析!H$48,"▲","-")),2)</f>
        <v>0.13</v>
      </c>
      <c r="E19" s="179">
        <f>ROUND(VALUE(SUBSTITUTE(実質収支比率等に係る経年分析!I$48,"▲","-")),2)</f>
        <v>0.15</v>
      </c>
      <c r="F19" s="179">
        <f>ROUND(VALUE(SUBSTITUTE(実質収支比率等に係る経年分析!J$48,"▲","-")),2)</f>
        <v>0.43</v>
      </c>
    </row>
    <row r="20" spans="1:11" x14ac:dyDescent="0.2">
      <c r="A20" s="179" t="s">
        <v>55</v>
      </c>
      <c r="B20" s="179">
        <f>ROUND(VALUE(SUBSTITUTE(実質収支比率等に係る経年分析!F$47,"▲","-")),2)</f>
        <v>1.79</v>
      </c>
      <c r="C20" s="179">
        <f>ROUND(VALUE(SUBSTITUTE(実質収支比率等に係る経年分析!G$47,"▲","-")),2)</f>
        <v>3.21</v>
      </c>
      <c r="D20" s="179">
        <f>ROUND(VALUE(SUBSTITUTE(実質収支比率等に係る経年分析!H$47,"▲","-")),2)</f>
        <v>1.43</v>
      </c>
      <c r="E20" s="179">
        <f>ROUND(VALUE(SUBSTITUTE(実質収支比率等に係る経年分析!I$47,"▲","-")),2)</f>
        <v>45.1</v>
      </c>
      <c r="F20" s="179">
        <f>ROUND(VALUE(SUBSTITUTE(実質収支比率等に係る経年分析!J$47,"▲","-")),2)</f>
        <v>4.68</v>
      </c>
    </row>
    <row r="21" spans="1:11" x14ac:dyDescent="0.2">
      <c r="A21" s="179" t="s">
        <v>56</v>
      </c>
      <c r="B21" s="179">
        <f>IF(ISNUMBER(VALUE(SUBSTITUTE(実質収支比率等に係る経年分析!F$49,"▲","-"))),ROUND(VALUE(SUBSTITUTE(実質収支比率等に係る経年分析!F$49,"▲","-")),2),NA())</f>
        <v>0.46</v>
      </c>
      <c r="C21" s="179">
        <f>IF(ISNUMBER(VALUE(SUBSTITUTE(実質収支比率等に係る経年分析!G$49,"▲","-"))),ROUND(VALUE(SUBSTITUTE(実質収支比率等に係る経年分析!G$49,"▲","-")),2),NA())</f>
        <v>1.42</v>
      </c>
      <c r="D21" s="179">
        <f>IF(ISNUMBER(VALUE(SUBSTITUTE(実質収支比率等に係る経年分析!H$49,"▲","-"))),ROUND(VALUE(SUBSTITUTE(実質収支比率等に係る経年分析!H$49,"▲","-")),2),NA())</f>
        <v>-1.83</v>
      </c>
      <c r="E21" s="179">
        <f>IF(ISNUMBER(VALUE(SUBSTITUTE(実質収支比率等に係る経年分析!I$49,"▲","-"))),ROUND(VALUE(SUBSTITUTE(実質収支比率等に係る経年分析!I$49,"▲","-")),2),NA())</f>
        <v>52.33</v>
      </c>
      <c r="F21" s="179">
        <f>IF(ISNUMBER(VALUE(SUBSTITUTE(実質収支比率等に係る経年分析!J$49,"▲","-"))),ROUND(VALUE(SUBSTITUTE(実質収支比率等に係る経年分析!J$49,"▲","-")),2),NA())</f>
        <v>-39.99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1.51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3.69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4.5599999999999996</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久世荒内・寺田塚本地区土地区画整理事業特別会計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公共下水道事業会計</v>
      </c>
      <c r="B31" s="180">
        <f>IF(ROUND(VALUE(SUBSTITUTE(連結実質赤字比率に係る赤字・黒字の構成分析!F$39,"▲", "-")), 2) &lt; 0, ABS(ROUND(VALUE(SUBSTITUTE(連結実質赤字比率に係る赤字・黒字の構成分析!F$39,"▲", "-")), 2)), NA())</f>
        <v>0.48</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0.14000000000000001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0.84</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2.2599999999999998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2.37</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2762</v>
      </c>
      <c r="E42" s="181"/>
      <c r="F42" s="181"/>
      <c r="G42" s="181">
        <f>'実質公債費比率（分子）の構造'!L$52</f>
        <v>2407</v>
      </c>
      <c r="H42" s="181"/>
      <c r="I42" s="181"/>
      <c r="J42" s="181">
        <f>'実質公債費比率（分子）の構造'!M$52</f>
        <v>2427</v>
      </c>
      <c r="K42" s="181"/>
      <c r="L42" s="181"/>
      <c r="M42" s="181">
        <f>'実質公債費比率（分子）の構造'!N$52</f>
        <v>2616</v>
      </c>
      <c r="N42" s="181"/>
      <c r="O42" s="181"/>
      <c r="P42" s="181">
        <f>'実質公債費比率（分子）の構造'!O$52</f>
        <v>2668</v>
      </c>
    </row>
    <row r="43" spans="1:16" x14ac:dyDescent="0.2">
      <c r="A43" s="181" t="s">
        <v>64</v>
      </c>
      <c r="B43" s="181" t="str">
        <f>'実質公債費比率（分子）の構造'!K$51</f>
        <v>-</v>
      </c>
      <c r="C43" s="181"/>
      <c r="D43" s="181"/>
      <c r="E43" s="181">
        <f>'実質公債費比率（分子）の構造'!L$51</f>
        <v>0</v>
      </c>
      <c r="F43" s="181"/>
      <c r="G43" s="181"/>
      <c r="H43" s="181">
        <f>'実質公債費比率（分子）の構造'!M$51</f>
        <v>2</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78</v>
      </c>
      <c r="C44" s="181"/>
      <c r="D44" s="181"/>
      <c r="E44" s="181">
        <f>'実質公債費比率（分子）の構造'!L$50</f>
        <v>94</v>
      </c>
      <c r="F44" s="181"/>
      <c r="G44" s="181"/>
      <c r="H44" s="181">
        <f>'実質公債費比率（分子）の構造'!M$50</f>
        <v>94</v>
      </c>
      <c r="I44" s="181"/>
      <c r="J44" s="181"/>
      <c r="K44" s="181">
        <f>'実質公債費比率（分子）の構造'!N$50</f>
        <v>73</v>
      </c>
      <c r="L44" s="181"/>
      <c r="M44" s="181"/>
      <c r="N44" s="181">
        <f>'実質公債費比率（分子）の構造'!O$50</f>
        <v>471</v>
      </c>
      <c r="O44" s="181"/>
      <c r="P44" s="181"/>
    </row>
    <row r="45" spans="1:16" x14ac:dyDescent="0.2">
      <c r="A45" s="181" t="s">
        <v>66</v>
      </c>
      <c r="B45" s="181">
        <f>'実質公債費比率（分子）の構造'!K$49</f>
        <v>137</v>
      </c>
      <c r="C45" s="181"/>
      <c r="D45" s="181"/>
      <c r="E45" s="181">
        <f>'実質公債費比率（分子）の構造'!L$49</f>
        <v>119</v>
      </c>
      <c r="F45" s="181"/>
      <c r="G45" s="181"/>
      <c r="H45" s="181">
        <f>'実質公債費比率（分子）の構造'!M$49</f>
        <v>92</v>
      </c>
      <c r="I45" s="181"/>
      <c r="J45" s="181"/>
      <c r="K45" s="181">
        <f>'実質公債費比率（分子）の構造'!N$49</f>
        <v>90</v>
      </c>
      <c r="L45" s="181"/>
      <c r="M45" s="181"/>
      <c r="N45" s="181">
        <f>'実質公債費比率（分子）の構造'!O$49</f>
        <v>109</v>
      </c>
      <c r="O45" s="181"/>
      <c r="P45" s="181"/>
    </row>
    <row r="46" spans="1:16" x14ac:dyDescent="0.2">
      <c r="A46" s="181" t="s">
        <v>67</v>
      </c>
      <c r="B46" s="181">
        <f>'実質公債費比率（分子）の構造'!K$48</f>
        <v>592</v>
      </c>
      <c r="C46" s="181"/>
      <c r="D46" s="181"/>
      <c r="E46" s="181">
        <f>'実質公債費比率（分子）の構造'!L$48</f>
        <v>592</v>
      </c>
      <c r="F46" s="181"/>
      <c r="G46" s="181"/>
      <c r="H46" s="181">
        <f>'実質公債費比率（分子）の構造'!M$48</f>
        <v>593</v>
      </c>
      <c r="I46" s="181"/>
      <c r="J46" s="181"/>
      <c r="K46" s="181">
        <f>'実質公債費比率（分子）の構造'!N$48</f>
        <v>605</v>
      </c>
      <c r="L46" s="181"/>
      <c r="M46" s="181"/>
      <c r="N46" s="181">
        <f>'実質公債費比率（分子）の構造'!O$48</f>
        <v>601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3164</v>
      </c>
      <c r="C49" s="181"/>
      <c r="D49" s="181"/>
      <c r="E49" s="181">
        <f>'実質公債費比率（分子）の構造'!L$45</f>
        <v>2885</v>
      </c>
      <c r="F49" s="181"/>
      <c r="G49" s="181"/>
      <c r="H49" s="181">
        <f>'実質公債費比率（分子）の構造'!M$45</f>
        <v>2968</v>
      </c>
      <c r="I49" s="181"/>
      <c r="J49" s="181"/>
      <c r="K49" s="181">
        <f>'実質公債費比率（分子）の構造'!N$45</f>
        <v>2949</v>
      </c>
      <c r="L49" s="181"/>
      <c r="M49" s="181"/>
      <c r="N49" s="181">
        <f>'実質公債費比率（分子）の構造'!O$45</f>
        <v>2585</v>
      </c>
      <c r="O49" s="181"/>
      <c r="P49" s="181"/>
    </row>
    <row r="50" spans="1:16" x14ac:dyDescent="0.2">
      <c r="A50" s="181" t="s">
        <v>71</v>
      </c>
      <c r="B50" s="181" t="e">
        <f>NA()</f>
        <v>#N/A</v>
      </c>
      <c r="C50" s="181">
        <f>IF(ISNUMBER('実質公債費比率（分子）の構造'!K$53),'実質公債費比率（分子）の構造'!K$53,NA())</f>
        <v>1209</v>
      </c>
      <c r="D50" s="181" t="e">
        <f>NA()</f>
        <v>#N/A</v>
      </c>
      <c r="E50" s="181" t="e">
        <f>NA()</f>
        <v>#N/A</v>
      </c>
      <c r="F50" s="181">
        <f>IF(ISNUMBER('実質公債費比率（分子）の構造'!L$53),'実質公債費比率（分子）の構造'!L$53,NA())</f>
        <v>1283</v>
      </c>
      <c r="G50" s="181" t="e">
        <f>NA()</f>
        <v>#N/A</v>
      </c>
      <c r="H50" s="181" t="e">
        <f>NA()</f>
        <v>#N/A</v>
      </c>
      <c r="I50" s="181">
        <f>IF(ISNUMBER('実質公債費比率（分子）の構造'!M$53),'実質公債費比率（分子）の構造'!M$53,NA())</f>
        <v>1322</v>
      </c>
      <c r="J50" s="181" t="e">
        <f>NA()</f>
        <v>#N/A</v>
      </c>
      <c r="K50" s="181" t="e">
        <f>NA()</f>
        <v>#N/A</v>
      </c>
      <c r="L50" s="181">
        <f>IF(ISNUMBER('実質公債費比率（分子）の構造'!N$53),'実質公債費比率（分子）の構造'!N$53,NA())</f>
        <v>1101</v>
      </c>
      <c r="M50" s="181" t="e">
        <f>NA()</f>
        <v>#N/A</v>
      </c>
      <c r="N50" s="181" t="e">
        <f>NA()</f>
        <v>#N/A</v>
      </c>
      <c r="O50" s="181">
        <f>IF(ISNUMBER('実質公債費比率（分子）の構造'!O$53),'実質公債費比率（分子）の構造'!O$53,NA())</f>
        <v>1098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29566</v>
      </c>
      <c r="E56" s="180"/>
      <c r="F56" s="180"/>
      <c r="G56" s="180">
        <f>'将来負担比率（分子）の構造'!J$52</f>
        <v>29683</v>
      </c>
      <c r="H56" s="180"/>
      <c r="I56" s="180"/>
      <c r="J56" s="180">
        <f>'将来負担比率（分子）の構造'!K$52</f>
        <v>29460</v>
      </c>
      <c r="K56" s="180"/>
      <c r="L56" s="180"/>
      <c r="M56" s="180">
        <f>'将来負担比率（分子）の構造'!L$52</f>
        <v>29308</v>
      </c>
      <c r="N56" s="180"/>
      <c r="O56" s="180"/>
      <c r="P56" s="180">
        <f>'将来負担比率（分子）の構造'!M$52</f>
        <v>28831</v>
      </c>
    </row>
    <row r="57" spans="1:16" x14ac:dyDescent="0.2">
      <c r="A57" s="180" t="s">
        <v>42</v>
      </c>
      <c r="B57" s="180"/>
      <c r="C57" s="180"/>
      <c r="D57" s="180">
        <f>'将来負担比率（分子）の構造'!I$51</f>
        <v>5635</v>
      </c>
      <c r="E57" s="180"/>
      <c r="F57" s="180"/>
      <c r="G57" s="180">
        <f>'将来負担比率（分子）の構造'!J$51</f>
        <v>4669</v>
      </c>
      <c r="H57" s="180"/>
      <c r="I57" s="180"/>
      <c r="J57" s="180">
        <f>'将来負担比率（分子）の構造'!K$51</f>
        <v>5406</v>
      </c>
      <c r="K57" s="180"/>
      <c r="L57" s="180"/>
      <c r="M57" s="180">
        <f>'将来負担比率（分子）の構造'!L$51</f>
        <v>5478</v>
      </c>
      <c r="N57" s="180"/>
      <c r="O57" s="180"/>
      <c r="P57" s="180">
        <f>'将来負担比率（分子）の構造'!M$51</f>
        <v>5771</v>
      </c>
    </row>
    <row r="58" spans="1:16" x14ac:dyDescent="0.2">
      <c r="A58" s="180" t="s">
        <v>41</v>
      </c>
      <c r="B58" s="180"/>
      <c r="C58" s="180"/>
      <c r="D58" s="180">
        <f>'将来負担比率（分子）の構造'!I$50</f>
        <v>2608</v>
      </c>
      <c r="E58" s="180"/>
      <c r="F58" s="180"/>
      <c r="G58" s="180">
        <f>'将来負担比率（分子）の構造'!J$50</f>
        <v>3107</v>
      </c>
      <c r="H58" s="180"/>
      <c r="I58" s="180"/>
      <c r="J58" s="180">
        <f>'将来負担比率（分子）の構造'!K$50</f>
        <v>3022</v>
      </c>
      <c r="K58" s="180"/>
      <c r="L58" s="180"/>
      <c r="M58" s="180">
        <f>'将来負担比率（分子）の構造'!L$50</f>
        <v>10219</v>
      </c>
      <c r="N58" s="180"/>
      <c r="O58" s="180"/>
      <c r="P58" s="180">
        <f>'将来負担比率（分子）の構造'!M$50</f>
        <v>8883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2502</v>
      </c>
      <c r="C62" s="180"/>
      <c r="D62" s="180"/>
      <c r="E62" s="180">
        <f>'将来負担比率（分子）の構造'!J$45</f>
        <v>2215</v>
      </c>
      <c r="F62" s="180"/>
      <c r="G62" s="180"/>
      <c r="H62" s="180">
        <f>'将来負担比率（分子）の構造'!K$45</f>
        <v>2169</v>
      </c>
      <c r="I62" s="180"/>
      <c r="J62" s="180"/>
      <c r="K62" s="180">
        <f>'将来負担比率（分子）の構造'!L$45</f>
        <v>2238</v>
      </c>
      <c r="L62" s="180"/>
      <c r="M62" s="180"/>
      <c r="N62" s="180">
        <f>'将来負担比率（分子）の構造'!M$45</f>
        <v>2052</v>
      </c>
      <c r="O62" s="180"/>
      <c r="P62" s="180"/>
    </row>
    <row r="63" spans="1:16" x14ac:dyDescent="0.2">
      <c r="A63" s="180" t="s">
        <v>34</v>
      </c>
      <c r="B63" s="180">
        <f>'将来負担比率（分子）の構造'!I$44</f>
        <v>819</v>
      </c>
      <c r="C63" s="180"/>
      <c r="D63" s="180"/>
      <c r="E63" s="180">
        <f>'将来負担比率（分子）の構造'!J$44</f>
        <v>762</v>
      </c>
      <c r="F63" s="180"/>
      <c r="G63" s="180"/>
      <c r="H63" s="180">
        <f>'将来負担比率（分子）の構造'!K$44</f>
        <v>1272</v>
      </c>
      <c r="I63" s="180"/>
      <c r="J63" s="180"/>
      <c r="K63" s="180">
        <f>'将来負担比率（分子）の構造'!L$44</f>
        <v>1603</v>
      </c>
      <c r="L63" s="180"/>
      <c r="M63" s="180"/>
      <c r="N63" s="180">
        <f>'将来負担比率（分子）の構造'!M$44</f>
        <v>1530</v>
      </c>
      <c r="O63" s="180"/>
      <c r="P63" s="180"/>
    </row>
    <row r="64" spans="1:16" x14ac:dyDescent="0.2">
      <c r="A64" s="180" t="s">
        <v>33</v>
      </c>
      <c r="B64" s="180">
        <f>'将来負担比率（分子）の構造'!I$43</f>
        <v>10523</v>
      </c>
      <c r="C64" s="180"/>
      <c r="D64" s="180"/>
      <c r="E64" s="180">
        <f>'将来負担比率（分子）の構造'!J$43</f>
        <v>6013</v>
      </c>
      <c r="F64" s="180"/>
      <c r="G64" s="180"/>
      <c r="H64" s="180">
        <f>'将来負担比率（分子）の構造'!K$43</f>
        <v>6331</v>
      </c>
      <c r="I64" s="180"/>
      <c r="J64" s="180"/>
      <c r="K64" s="180">
        <f>'将来負担比率（分子）の構造'!L$43</f>
        <v>5593</v>
      </c>
      <c r="L64" s="180"/>
      <c r="M64" s="180"/>
      <c r="N64" s="180">
        <f>'将来負担比率（分子）の構造'!M$43</f>
        <v>4700</v>
      </c>
      <c r="O64" s="180"/>
      <c r="P64" s="180"/>
    </row>
    <row r="65" spans="1:16" x14ac:dyDescent="0.2">
      <c r="A65" s="180" t="s">
        <v>32</v>
      </c>
      <c r="B65" s="180">
        <f>'将来負担比率（分子）の構造'!I$42</f>
        <v>3474</v>
      </c>
      <c r="C65" s="180"/>
      <c r="D65" s="180"/>
      <c r="E65" s="180">
        <f>'将来負担比率（分子）の構造'!J$42</f>
        <v>3132</v>
      </c>
      <c r="F65" s="180"/>
      <c r="G65" s="180"/>
      <c r="H65" s="180">
        <f>'将来負担比率（分子）の構造'!K$42</f>
        <v>3045</v>
      </c>
      <c r="I65" s="180"/>
      <c r="J65" s="180"/>
      <c r="K65" s="180">
        <f>'将来負担比率（分子）の構造'!L$42</f>
        <v>12968</v>
      </c>
      <c r="L65" s="180"/>
      <c r="M65" s="180"/>
      <c r="N65" s="180">
        <f>'将来負担比率（分子）の構造'!M$42</f>
        <v>10225</v>
      </c>
      <c r="O65" s="180"/>
      <c r="P65" s="180"/>
    </row>
    <row r="66" spans="1:16" x14ac:dyDescent="0.2">
      <c r="A66" s="180" t="s">
        <v>31</v>
      </c>
      <c r="B66" s="180">
        <f>'将来負担比率（分子）の構造'!I$41</f>
        <v>34425</v>
      </c>
      <c r="C66" s="180"/>
      <c r="D66" s="180"/>
      <c r="E66" s="180">
        <f>'将来負担比率（分子）の構造'!J$41</f>
        <v>35076</v>
      </c>
      <c r="F66" s="180"/>
      <c r="G66" s="180"/>
      <c r="H66" s="180">
        <f>'将来負担比率（分子）の構造'!K$41</f>
        <v>36131</v>
      </c>
      <c r="I66" s="180"/>
      <c r="J66" s="180"/>
      <c r="K66" s="180">
        <f>'将来負担比率（分子）の構造'!L$41</f>
        <v>36790</v>
      </c>
      <c r="L66" s="180"/>
      <c r="M66" s="180"/>
      <c r="N66" s="180">
        <f>'将来負担比率（分子）の構造'!M$41</f>
        <v>37931</v>
      </c>
      <c r="O66" s="180"/>
      <c r="P66" s="180"/>
    </row>
    <row r="67" spans="1:16" x14ac:dyDescent="0.2">
      <c r="A67" s="180" t="s">
        <v>75</v>
      </c>
      <c r="B67" s="180" t="e">
        <f>NA()</f>
        <v>#N/A</v>
      </c>
      <c r="C67" s="180">
        <f>IF(ISNUMBER('将来負担比率（分子）の構造'!I$53), IF('将来負担比率（分子）の構造'!I$53 &lt; 0, 0, '将来負担比率（分子）の構造'!I$53), NA())</f>
        <v>13935</v>
      </c>
      <c r="D67" s="180" t="e">
        <f>NA()</f>
        <v>#N/A</v>
      </c>
      <c r="E67" s="180" t="e">
        <f>NA()</f>
        <v>#N/A</v>
      </c>
      <c r="F67" s="180">
        <f>IF(ISNUMBER('将来負担比率（分子）の構造'!J$53), IF('将来負担比率（分子）の構造'!J$53 &lt; 0, 0, '将来負担比率（分子）の構造'!J$53), NA())</f>
        <v>9740</v>
      </c>
      <c r="G67" s="180" t="e">
        <f>NA()</f>
        <v>#N/A</v>
      </c>
      <c r="H67" s="180" t="e">
        <f>NA()</f>
        <v>#N/A</v>
      </c>
      <c r="I67" s="180">
        <f>IF(ISNUMBER('将来負担比率（分子）の構造'!K$53), IF('将来負担比率（分子）の構造'!K$53 &lt; 0, 0, '将来負担比率（分子）の構造'!K$53), NA())</f>
        <v>11061</v>
      </c>
      <c r="J67" s="180" t="e">
        <f>NA()</f>
        <v>#N/A</v>
      </c>
      <c r="K67" s="180" t="e">
        <f>NA()</f>
        <v>#N/A</v>
      </c>
      <c r="L67" s="180">
        <f>IF(ISNUMBER('将来負担比率（分子）の構造'!L$53), IF('将来負担比率（分子）の構造'!L$53 &lt; 0, 0, '将来負担比率（分子）の構造'!L$53), NA())</f>
        <v>14188</v>
      </c>
      <c r="M67" s="180" t="e">
        <f>NA()</f>
        <v>#N/A</v>
      </c>
      <c r="N67" s="180" t="e">
        <f>NA()</f>
        <v>#N/A</v>
      </c>
      <c r="O67" s="180">
        <f>IF(ISNUMBER('将来負担比率（分子）の構造'!M$53), IF('将来負担比率（分子）の構造'!M$53 &lt; 0, 0, '将来負担比率（分子）の構造'!M$53), NA())</f>
        <v>12954</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212</v>
      </c>
      <c r="C72" s="184">
        <f>基金残高に係る経年分析!G55</f>
        <v>6909</v>
      </c>
      <c r="D72" s="184">
        <f>基金残高に係る経年分析!H55</f>
        <v>719</v>
      </c>
    </row>
    <row r="73" spans="1:16" x14ac:dyDescent="0.2">
      <c r="A73" s="183" t="s">
        <v>78</v>
      </c>
      <c r="B73" s="184">
        <f>基金残高に係る経年分析!F56</f>
        <v>48</v>
      </c>
      <c r="C73" s="184">
        <f>基金残高に係る経年分析!G56</f>
        <v>40</v>
      </c>
      <c r="D73" s="184">
        <f>基金残高に係る経年分析!H56</f>
        <v>33</v>
      </c>
    </row>
    <row r="74" spans="1:16" x14ac:dyDescent="0.2">
      <c r="A74" s="183" t="s">
        <v>79</v>
      </c>
      <c r="B74" s="184">
        <f>基金残高に係る経年分析!F57</f>
        <v>1918</v>
      </c>
      <c r="C74" s="184">
        <f>基金残高に係る経年分析!G57</f>
        <v>2045</v>
      </c>
      <c r="D74" s="184">
        <f>基金残高に係る経年分析!H57</f>
        <v>6497</v>
      </c>
    </row>
  </sheetData>
  <sheetProtection algorithmName="SHA-512" hashValue="hG2aUAA15HYKBdEaKC0gldVpWr5sf5/447rAiu+M86u8Ej+lUI0Kay9Nmxe8FOF4UD0zeGYHaUHNUpvr6K0iKA==" saltValue="KtxVPnqiASWHQHD/x9qvp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9416964</v>
      </c>
      <c r="S5" s="727"/>
      <c r="T5" s="727"/>
      <c r="U5" s="727"/>
      <c r="V5" s="727"/>
      <c r="W5" s="727"/>
      <c r="X5" s="727"/>
      <c r="Y5" s="773"/>
      <c r="Z5" s="791">
        <v>27.7</v>
      </c>
      <c r="AA5" s="791"/>
      <c r="AB5" s="791"/>
      <c r="AC5" s="791"/>
      <c r="AD5" s="792">
        <v>8799953</v>
      </c>
      <c r="AE5" s="792"/>
      <c r="AF5" s="792"/>
      <c r="AG5" s="792"/>
      <c r="AH5" s="792"/>
      <c r="AI5" s="792"/>
      <c r="AJ5" s="792"/>
      <c r="AK5" s="792"/>
      <c r="AL5" s="774">
        <v>57.3</v>
      </c>
      <c r="AM5" s="743"/>
      <c r="AN5" s="743"/>
      <c r="AO5" s="775"/>
      <c r="AP5" s="760" t="s">
        <v>226</v>
      </c>
      <c r="AQ5" s="761"/>
      <c r="AR5" s="761"/>
      <c r="AS5" s="761"/>
      <c r="AT5" s="761"/>
      <c r="AU5" s="761"/>
      <c r="AV5" s="761"/>
      <c r="AW5" s="761"/>
      <c r="AX5" s="761"/>
      <c r="AY5" s="761"/>
      <c r="AZ5" s="761"/>
      <c r="BA5" s="761"/>
      <c r="BB5" s="761"/>
      <c r="BC5" s="761"/>
      <c r="BD5" s="761"/>
      <c r="BE5" s="761"/>
      <c r="BF5" s="762"/>
      <c r="BG5" s="661">
        <v>8799953</v>
      </c>
      <c r="BH5" s="664"/>
      <c r="BI5" s="664"/>
      <c r="BJ5" s="664"/>
      <c r="BK5" s="664"/>
      <c r="BL5" s="664"/>
      <c r="BM5" s="664"/>
      <c r="BN5" s="665"/>
      <c r="BO5" s="723">
        <v>93.4</v>
      </c>
      <c r="BP5" s="723"/>
      <c r="BQ5" s="723"/>
      <c r="BR5" s="723"/>
      <c r="BS5" s="724">
        <v>97239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147911</v>
      </c>
      <c r="S6" s="664"/>
      <c r="T6" s="664"/>
      <c r="U6" s="664"/>
      <c r="V6" s="664"/>
      <c r="W6" s="664"/>
      <c r="X6" s="664"/>
      <c r="Y6" s="665"/>
      <c r="Z6" s="723">
        <v>0.4</v>
      </c>
      <c r="AA6" s="723"/>
      <c r="AB6" s="723"/>
      <c r="AC6" s="723"/>
      <c r="AD6" s="724">
        <v>147911</v>
      </c>
      <c r="AE6" s="724"/>
      <c r="AF6" s="724"/>
      <c r="AG6" s="724"/>
      <c r="AH6" s="724"/>
      <c r="AI6" s="724"/>
      <c r="AJ6" s="724"/>
      <c r="AK6" s="724"/>
      <c r="AL6" s="666">
        <v>1</v>
      </c>
      <c r="AM6" s="667"/>
      <c r="AN6" s="667"/>
      <c r="AO6" s="725"/>
      <c r="AP6" s="658" t="s">
        <v>231</v>
      </c>
      <c r="AQ6" s="659"/>
      <c r="AR6" s="659"/>
      <c r="AS6" s="659"/>
      <c r="AT6" s="659"/>
      <c r="AU6" s="659"/>
      <c r="AV6" s="659"/>
      <c r="AW6" s="659"/>
      <c r="AX6" s="659"/>
      <c r="AY6" s="659"/>
      <c r="AZ6" s="659"/>
      <c r="BA6" s="659"/>
      <c r="BB6" s="659"/>
      <c r="BC6" s="659"/>
      <c r="BD6" s="659"/>
      <c r="BE6" s="659"/>
      <c r="BF6" s="660"/>
      <c r="BG6" s="661">
        <v>8799953</v>
      </c>
      <c r="BH6" s="664"/>
      <c r="BI6" s="664"/>
      <c r="BJ6" s="664"/>
      <c r="BK6" s="664"/>
      <c r="BL6" s="664"/>
      <c r="BM6" s="664"/>
      <c r="BN6" s="665"/>
      <c r="BO6" s="723">
        <v>93.4</v>
      </c>
      <c r="BP6" s="723"/>
      <c r="BQ6" s="723"/>
      <c r="BR6" s="723"/>
      <c r="BS6" s="724">
        <v>97239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239347</v>
      </c>
      <c r="CS6" s="664"/>
      <c r="CT6" s="664"/>
      <c r="CU6" s="664"/>
      <c r="CV6" s="664"/>
      <c r="CW6" s="664"/>
      <c r="CX6" s="664"/>
      <c r="CY6" s="665"/>
      <c r="CZ6" s="774">
        <v>0.7</v>
      </c>
      <c r="DA6" s="743"/>
      <c r="DB6" s="743"/>
      <c r="DC6" s="777"/>
      <c r="DD6" s="669" t="s">
        <v>127</v>
      </c>
      <c r="DE6" s="664"/>
      <c r="DF6" s="664"/>
      <c r="DG6" s="664"/>
      <c r="DH6" s="664"/>
      <c r="DI6" s="664"/>
      <c r="DJ6" s="664"/>
      <c r="DK6" s="664"/>
      <c r="DL6" s="664"/>
      <c r="DM6" s="664"/>
      <c r="DN6" s="664"/>
      <c r="DO6" s="664"/>
      <c r="DP6" s="665"/>
      <c r="DQ6" s="669">
        <v>239038</v>
      </c>
      <c r="DR6" s="664"/>
      <c r="DS6" s="664"/>
      <c r="DT6" s="664"/>
      <c r="DU6" s="664"/>
      <c r="DV6" s="664"/>
      <c r="DW6" s="664"/>
      <c r="DX6" s="664"/>
      <c r="DY6" s="664"/>
      <c r="DZ6" s="664"/>
      <c r="EA6" s="664"/>
      <c r="EB6" s="664"/>
      <c r="EC6" s="704"/>
    </row>
    <row r="7" spans="2:143" ht="11.25" customHeight="1" x14ac:dyDescent="0.2">
      <c r="B7" s="658" t="s">
        <v>233</v>
      </c>
      <c r="C7" s="659"/>
      <c r="D7" s="659"/>
      <c r="E7" s="659"/>
      <c r="F7" s="659"/>
      <c r="G7" s="659"/>
      <c r="H7" s="659"/>
      <c r="I7" s="659"/>
      <c r="J7" s="659"/>
      <c r="K7" s="659"/>
      <c r="L7" s="659"/>
      <c r="M7" s="659"/>
      <c r="N7" s="659"/>
      <c r="O7" s="659"/>
      <c r="P7" s="659"/>
      <c r="Q7" s="660"/>
      <c r="R7" s="661">
        <v>17090</v>
      </c>
      <c r="S7" s="664"/>
      <c r="T7" s="664"/>
      <c r="U7" s="664"/>
      <c r="V7" s="664"/>
      <c r="W7" s="664"/>
      <c r="X7" s="664"/>
      <c r="Y7" s="665"/>
      <c r="Z7" s="723">
        <v>0.1</v>
      </c>
      <c r="AA7" s="723"/>
      <c r="AB7" s="723"/>
      <c r="AC7" s="723"/>
      <c r="AD7" s="724">
        <v>17090</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4094977</v>
      </c>
      <c r="BH7" s="664"/>
      <c r="BI7" s="664"/>
      <c r="BJ7" s="664"/>
      <c r="BK7" s="664"/>
      <c r="BL7" s="664"/>
      <c r="BM7" s="664"/>
      <c r="BN7" s="665"/>
      <c r="BO7" s="723">
        <v>43.5</v>
      </c>
      <c r="BP7" s="723"/>
      <c r="BQ7" s="723"/>
      <c r="BR7" s="723"/>
      <c r="BS7" s="724">
        <v>97239</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8372823</v>
      </c>
      <c r="CS7" s="664"/>
      <c r="CT7" s="664"/>
      <c r="CU7" s="664"/>
      <c r="CV7" s="664"/>
      <c r="CW7" s="664"/>
      <c r="CX7" s="664"/>
      <c r="CY7" s="665"/>
      <c r="CZ7" s="723">
        <v>24.8</v>
      </c>
      <c r="DA7" s="723"/>
      <c r="DB7" s="723"/>
      <c r="DC7" s="723"/>
      <c r="DD7" s="669">
        <v>572806</v>
      </c>
      <c r="DE7" s="664"/>
      <c r="DF7" s="664"/>
      <c r="DG7" s="664"/>
      <c r="DH7" s="664"/>
      <c r="DI7" s="664"/>
      <c r="DJ7" s="664"/>
      <c r="DK7" s="664"/>
      <c r="DL7" s="664"/>
      <c r="DM7" s="664"/>
      <c r="DN7" s="664"/>
      <c r="DO7" s="664"/>
      <c r="DP7" s="665"/>
      <c r="DQ7" s="669">
        <v>7766260</v>
      </c>
      <c r="DR7" s="664"/>
      <c r="DS7" s="664"/>
      <c r="DT7" s="664"/>
      <c r="DU7" s="664"/>
      <c r="DV7" s="664"/>
      <c r="DW7" s="664"/>
      <c r="DX7" s="664"/>
      <c r="DY7" s="664"/>
      <c r="DZ7" s="664"/>
      <c r="EA7" s="664"/>
      <c r="EB7" s="664"/>
      <c r="EC7" s="704"/>
    </row>
    <row r="8" spans="2:143" ht="11.25" customHeight="1" x14ac:dyDescent="0.2">
      <c r="B8" s="658" t="s">
        <v>236</v>
      </c>
      <c r="C8" s="659"/>
      <c r="D8" s="659"/>
      <c r="E8" s="659"/>
      <c r="F8" s="659"/>
      <c r="G8" s="659"/>
      <c r="H8" s="659"/>
      <c r="I8" s="659"/>
      <c r="J8" s="659"/>
      <c r="K8" s="659"/>
      <c r="L8" s="659"/>
      <c r="M8" s="659"/>
      <c r="N8" s="659"/>
      <c r="O8" s="659"/>
      <c r="P8" s="659"/>
      <c r="Q8" s="660"/>
      <c r="R8" s="661">
        <v>56980</v>
      </c>
      <c r="S8" s="664"/>
      <c r="T8" s="664"/>
      <c r="U8" s="664"/>
      <c r="V8" s="664"/>
      <c r="W8" s="664"/>
      <c r="X8" s="664"/>
      <c r="Y8" s="665"/>
      <c r="Z8" s="723">
        <v>0.2</v>
      </c>
      <c r="AA8" s="723"/>
      <c r="AB8" s="723"/>
      <c r="AC8" s="723"/>
      <c r="AD8" s="724">
        <v>56980</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127788</v>
      </c>
      <c r="BH8" s="664"/>
      <c r="BI8" s="664"/>
      <c r="BJ8" s="664"/>
      <c r="BK8" s="664"/>
      <c r="BL8" s="664"/>
      <c r="BM8" s="664"/>
      <c r="BN8" s="665"/>
      <c r="BO8" s="723">
        <v>1.4</v>
      </c>
      <c r="BP8" s="723"/>
      <c r="BQ8" s="723"/>
      <c r="BR8" s="723"/>
      <c r="BS8" s="669" t="s">
        <v>127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10661349</v>
      </c>
      <c r="CS8" s="664"/>
      <c r="CT8" s="664"/>
      <c r="CU8" s="664"/>
      <c r="CV8" s="664"/>
      <c r="CW8" s="664"/>
      <c r="CX8" s="664"/>
      <c r="CY8" s="665"/>
      <c r="CZ8" s="723">
        <v>31.5</v>
      </c>
      <c r="DA8" s="723"/>
      <c r="DB8" s="723"/>
      <c r="DC8" s="723"/>
      <c r="DD8" s="669">
        <v>12023</v>
      </c>
      <c r="DE8" s="664"/>
      <c r="DF8" s="664"/>
      <c r="DG8" s="664"/>
      <c r="DH8" s="664"/>
      <c r="DI8" s="664"/>
      <c r="DJ8" s="664"/>
      <c r="DK8" s="664"/>
      <c r="DL8" s="664"/>
      <c r="DM8" s="664"/>
      <c r="DN8" s="664"/>
      <c r="DO8" s="664"/>
      <c r="DP8" s="665"/>
      <c r="DQ8" s="669">
        <v>5441187</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43232</v>
      </c>
      <c r="S9" s="664"/>
      <c r="T9" s="664"/>
      <c r="U9" s="664"/>
      <c r="V9" s="664"/>
      <c r="W9" s="664"/>
      <c r="X9" s="664"/>
      <c r="Y9" s="665"/>
      <c r="Z9" s="723">
        <v>0.1</v>
      </c>
      <c r="AA9" s="723"/>
      <c r="AB9" s="723"/>
      <c r="AC9" s="723"/>
      <c r="AD9" s="724">
        <v>43232</v>
      </c>
      <c r="AE9" s="724"/>
      <c r="AF9" s="724"/>
      <c r="AG9" s="724"/>
      <c r="AH9" s="724"/>
      <c r="AI9" s="724"/>
      <c r="AJ9" s="724"/>
      <c r="AK9" s="724"/>
      <c r="AL9" s="666">
        <v>0.3</v>
      </c>
      <c r="AM9" s="667"/>
      <c r="AN9" s="667"/>
      <c r="AO9" s="725"/>
      <c r="AP9" s="658" t="s">
        <v>240</v>
      </c>
      <c r="AQ9" s="659"/>
      <c r="AR9" s="659"/>
      <c r="AS9" s="659"/>
      <c r="AT9" s="659"/>
      <c r="AU9" s="659"/>
      <c r="AV9" s="659"/>
      <c r="AW9" s="659"/>
      <c r="AX9" s="659"/>
      <c r="AY9" s="659"/>
      <c r="AZ9" s="659"/>
      <c r="BA9" s="659"/>
      <c r="BB9" s="659"/>
      <c r="BC9" s="659"/>
      <c r="BD9" s="659"/>
      <c r="BE9" s="659"/>
      <c r="BF9" s="660"/>
      <c r="BG9" s="661">
        <v>3454516</v>
      </c>
      <c r="BH9" s="664"/>
      <c r="BI9" s="664"/>
      <c r="BJ9" s="664"/>
      <c r="BK9" s="664"/>
      <c r="BL9" s="664"/>
      <c r="BM9" s="664"/>
      <c r="BN9" s="665"/>
      <c r="BO9" s="723">
        <v>36.700000000000003</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1509437</v>
      </c>
      <c r="CS9" s="664"/>
      <c r="CT9" s="664"/>
      <c r="CU9" s="664"/>
      <c r="CV9" s="664"/>
      <c r="CW9" s="664"/>
      <c r="CX9" s="664"/>
      <c r="CY9" s="665"/>
      <c r="CZ9" s="723">
        <v>4.5</v>
      </c>
      <c r="DA9" s="723"/>
      <c r="DB9" s="723"/>
      <c r="DC9" s="723"/>
      <c r="DD9" s="669">
        <v>5210</v>
      </c>
      <c r="DE9" s="664"/>
      <c r="DF9" s="664"/>
      <c r="DG9" s="664"/>
      <c r="DH9" s="664"/>
      <c r="DI9" s="664"/>
      <c r="DJ9" s="664"/>
      <c r="DK9" s="664"/>
      <c r="DL9" s="664"/>
      <c r="DM9" s="664"/>
      <c r="DN9" s="664"/>
      <c r="DO9" s="664"/>
      <c r="DP9" s="665"/>
      <c r="DQ9" s="669">
        <v>1470759</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161393</v>
      </c>
      <c r="BH10" s="664"/>
      <c r="BI10" s="664"/>
      <c r="BJ10" s="664"/>
      <c r="BK10" s="664"/>
      <c r="BL10" s="664"/>
      <c r="BM10" s="664"/>
      <c r="BN10" s="665"/>
      <c r="BO10" s="723">
        <v>1.7</v>
      </c>
      <c r="BP10" s="723"/>
      <c r="BQ10" s="723"/>
      <c r="BR10" s="723"/>
      <c r="BS10" s="669">
        <v>27487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30686</v>
      </c>
      <c r="CS10" s="664"/>
      <c r="CT10" s="664"/>
      <c r="CU10" s="664"/>
      <c r="CV10" s="664"/>
      <c r="CW10" s="664"/>
      <c r="CX10" s="664"/>
      <c r="CY10" s="665"/>
      <c r="CZ10" s="723">
        <v>0.1</v>
      </c>
      <c r="DA10" s="723"/>
      <c r="DB10" s="723"/>
      <c r="DC10" s="723"/>
      <c r="DD10" s="669" t="s">
        <v>127</v>
      </c>
      <c r="DE10" s="664"/>
      <c r="DF10" s="664"/>
      <c r="DG10" s="664"/>
      <c r="DH10" s="664"/>
      <c r="DI10" s="664"/>
      <c r="DJ10" s="664"/>
      <c r="DK10" s="664"/>
      <c r="DL10" s="664"/>
      <c r="DM10" s="664"/>
      <c r="DN10" s="664"/>
      <c r="DO10" s="664"/>
      <c r="DP10" s="665"/>
      <c r="DQ10" s="669">
        <v>28324</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351280</v>
      </c>
      <c r="BH11" s="664"/>
      <c r="BI11" s="664"/>
      <c r="BJ11" s="664"/>
      <c r="BK11" s="664"/>
      <c r="BL11" s="664"/>
      <c r="BM11" s="664"/>
      <c r="BN11" s="665"/>
      <c r="BO11" s="723">
        <v>3.7</v>
      </c>
      <c r="BP11" s="723"/>
      <c r="BQ11" s="723"/>
      <c r="BR11" s="723"/>
      <c r="BS11" s="669">
        <v>69752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109146</v>
      </c>
      <c r="CS11" s="664"/>
      <c r="CT11" s="664"/>
      <c r="CU11" s="664"/>
      <c r="CV11" s="664"/>
      <c r="CW11" s="664"/>
      <c r="CX11" s="664"/>
      <c r="CY11" s="665"/>
      <c r="CZ11" s="723">
        <v>0.3</v>
      </c>
      <c r="DA11" s="723"/>
      <c r="DB11" s="723"/>
      <c r="DC11" s="723"/>
      <c r="DD11" s="669">
        <v>2961</v>
      </c>
      <c r="DE11" s="664"/>
      <c r="DF11" s="664"/>
      <c r="DG11" s="664"/>
      <c r="DH11" s="664"/>
      <c r="DI11" s="664"/>
      <c r="DJ11" s="664"/>
      <c r="DK11" s="664"/>
      <c r="DL11" s="664"/>
      <c r="DM11" s="664"/>
      <c r="DN11" s="664"/>
      <c r="DO11" s="664"/>
      <c r="DP11" s="665"/>
      <c r="DQ11" s="669">
        <v>86302</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1243878</v>
      </c>
      <c r="S12" s="664"/>
      <c r="T12" s="664"/>
      <c r="U12" s="664"/>
      <c r="V12" s="664"/>
      <c r="W12" s="664"/>
      <c r="X12" s="664"/>
      <c r="Y12" s="665"/>
      <c r="Z12" s="723">
        <v>3.7</v>
      </c>
      <c r="AA12" s="723"/>
      <c r="AB12" s="723"/>
      <c r="AC12" s="723"/>
      <c r="AD12" s="724">
        <v>1243878</v>
      </c>
      <c r="AE12" s="724"/>
      <c r="AF12" s="724"/>
      <c r="AG12" s="724"/>
      <c r="AH12" s="724"/>
      <c r="AI12" s="724"/>
      <c r="AJ12" s="724"/>
      <c r="AK12" s="724"/>
      <c r="AL12" s="666">
        <v>8.1</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3541424</v>
      </c>
      <c r="BH12" s="664"/>
      <c r="BI12" s="664"/>
      <c r="BJ12" s="664"/>
      <c r="BK12" s="664"/>
      <c r="BL12" s="664"/>
      <c r="BM12" s="664"/>
      <c r="BN12" s="665"/>
      <c r="BO12" s="723">
        <v>37.6</v>
      </c>
      <c r="BP12" s="723"/>
      <c r="BQ12" s="723"/>
      <c r="BR12" s="723"/>
      <c r="BS12" s="669" t="s">
        <v>127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438700</v>
      </c>
      <c r="CS12" s="664"/>
      <c r="CT12" s="664"/>
      <c r="CU12" s="664"/>
      <c r="CV12" s="664"/>
      <c r="CW12" s="664"/>
      <c r="CX12" s="664"/>
      <c r="CY12" s="665"/>
      <c r="CZ12" s="723">
        <v>1.3</v>
      </c>
      <c r="DA12" s="723"/>
      <c r="DB12" s="723"/>
      <c r="DC12" s="723"/>
      <c r="DD12" s="669">
        <v>4494</v>
      </c>
      <c r="DE12" s="664"/>
      <c r="DF12" s="664"/>
      <c r="DG12" s="664"/>
      <c r="DH12" s="664"/>
      <c r="DI12" s="664"/>
      <c r="DJ12" s="664"/>
      <c r="DK12" s="664"/>
      <c r="DL12" s="664"/>
      <c r="DM12" s="664"/>
      <c r="DN12" s="664"/>
      <c r="DO12" s="664"/>
      <c r="DP12" s="665"/>
      <c r="DQ12" s="669">
        <v>169337</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v>39448</v>
      </c>
      <c r="S13" s="664"/>
      <c r="T13" s="664"/>
      <c r="U13" s="664"/>
      <c r="V13" s="664"/>
      <c r="W13" s="664"/>
      <c r="X13" s="664"/>
      <c r="Y13" s="665"/>
      <c r="Z13" s="723">
        <v>0.1</v>
      </c>
      <c r="AA13" s="723"/>
      <c r="AB13" s="723"/>
      <c r="AC13" s="723"/>
      <c r="AD13" s="724">
        <v>39448</v>
      </c>
      <c r="AE13" s="724"/>
      <c r="AF13" s="724"/>
      <c r="AG13" s="724"/>
      <c r="AH13" s="724"/>
      <c r="AI13" s="724"/>
      <c r="AJ13" s="724"/>
      <c r="AK13" s="724"/>
      <c r="AL13" s="666">
        <v>0.3</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3530906</v>
      </c>
      <c r="BH13" s="664"/>
      <c r="BI13" s="664"/>
      <c r="BJ13" s="664"/>
      <c r="BK13" s="664"/>
      <c r="BL13" s="664"/>
      <c r="BM13" s="664"/>
      <c r="BN13" s="665"/>
      <c r="BO13" s="723">
        <v>37.5</v>
      </c>
      <c r="BP13" s="723"/>
      <c r="BQ13" s="723"/>
      <c r="BR13" s="723"/>
      <c r="BS13" s="669" t="s">
        <v>127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3414950</v>
      </c>
      <c r="CS13" s="664"/>
      <c r="CT13" s="664"/>
      <c r="CU13" s="664"/>
      <c r="CV13" s="664"/>
      <c r="CW13" s="664"/>
      <c r="CX13" s="664"/>
      <c r="CY13" s="665"/>
      <c r="CZ13" s="723">
        <v>10.1</v>
      </c>
      <c r="DA13" s="723"/>
      <c r="DB13" s="723"/>
      <c r="DC13" s="723"/>
      <c r="DD13" s="669">
        <v>1654166</v>
      </c>
      <c r="DE13" s="664"/>
      <c r="DF13" s="664"/>
      <c r="DG13" s="664"/>
      <c r="DH13" s="664"/>
      <c r="DI13" s="664"/>
      <c r="DJ13" s="664"/>
      <c r="DK13" s="664"/>
      <c r="DL13" s="664"/>
      <c r="DM13" s="664"/>
      <c r="DN13" s="664"/>
      <c r="DO13" s="664"/>
      <c r="DP13" s="665"/>
      <c r="DQ13" s="669">
        <v>1520967</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146394</v>
      </c>
      <c r="BH14" s="664"/>
      <c r="BI14" s="664"/>
      <c r="BJ14" s="664"/>
      <c r="BK14" s="664"/>
      <c r="BL14" s="664"/>
      <c r="BM14" s="664"/>
      <c r="BN14" s="665"/>
      <c r="BO14" s="723">
        <v>1.6</v>
      </c>
      <c r="BP14" s="723"/>
      <c r="BQ14" s="723"/>
      <c r="BR14" s="723"/>
      <c r="BS14" s="669" t="s">
        <v>127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1900849</v>
      </c>
      <c r="CS14" s="664"/>
      <c r="CT14" s="664"/>
      <c r="CU14" s="664"/>
      <c r="CV14" s="664"/>
      <c r="CW14" s="664"/>
      <c r="CX14" s="664"/>
      <c r="CY14" s="665"/>
      <c r="CZ14" s="723">
        <v>5.6</v>
      </c>
      <c r="DA14" s="723"/>
      <c r="DB14" s="723"/>
      <c r="DC14" s="723"/>
      <c r="DD14" s="669">
        <v>1091402</v>
      </c>
      <c r="DE14" s="664"/>
      <c r="DF14" s="664"/>
      <c r="DG14" s="664"/>
      <c r="DH14" s="664"/>
      <c r="DI14" s="664"/>
      <c r="DJ14" s="664"/>
      <c r="DK14" s="664"/>
      <c r="DL14" s="664"/>
      <c r="DM14" s="664"/>
      <c r="DN14" s="664"/>
      <c r="DO14" s="664"/>
      <c r="DP14" s="665"/>
      <c r="DQ14" s="669">
        <v>808657</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66688</v>
      </c>
      <c r="S15" s="664"/>
      <c r="T15" s="664"/>
      <c r="U15" s="664"/>
      <c r="V15" s="664"/>
      <c r="W15" s="664"/>
      <c r="X15" s="664"/>
      <c r="Y15" s="665"/>
      <c r="Z15" s="723">
        <v>0.2</v>
      </c>
      <c r="AA15" s="723"/>
      <c r="AB15" s="723"/>
      <c r="AC15" s="723"/>
      <c r="AD15" s="724">
        <v>66688</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1017158</v>
      </c>
      <c r="BH15" s="664"/>
      <c r="BI15" s="664"/>
      <c r="BJ15" s="664"/>
      <c r="BK15" s="664"/>
      <c r="BL15" s="664"/>
      <c r="BM15" s="664"/>
      <c r="BN15" s="665"/>
      <c r="BO15" s="723">
        <v>10.8</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2109227</v>
      </c>
      <c r="CS15" s="664"/>
      <c r="CT15" s="664"/>
      <c r="CU15" s="664"/>
      <c r="CV15" s="664"/>
      <c r="CW15" s="664"/>
      <c r="CX15" s="664"/>
      <c r="CY15" s="665"/>
      <c r="CZ15" s="723">
        <v>6.2</v>
      </c>
      <c r="DA15" s="723"/>
      <c r="DB15" s="723"/>
      <c r="DC15" s="723"/>
      <c r="DD15" s="669">
        <v>206250</v>
      </c>
      <c r="DE15" s="664"/>
      <c r="DF15" s="664"/>
      <c r="DG15" s="664"/>
      <c r="DH15" s="664"/>
      <c r="DI15" s="664"/>
      <c r="DJ15" s="664"/>
      <c r="DK15" s="664"/>
      <c r="DL15" s="664"/>
      <c r="DM15" s="664"/>
      <c r="DN15" s="664"/>
      <c r="DO15" s="664"/>
      <c r="DP15" s="665"/>
      <c r="DQ15" s="669">
        <v>1483967</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8400</v>
      </c>
      <c r="CS16" s="664"/>
      <c r="CT16" s="664"/>
      <c r="CU16" s="664"/>
      <c r="CV16" s="664"/>
      <c r="CW16" s="664"/>
      <c r="CX16" s="664"/>
      <c r="CY16" s="665"/>
      <c r="CZ16" s="723">
        <v>0</v>
      </c>
      <c r="DA16" s="723"/>
      <c r="DB16" s="723"/>
      <c r="DC16" s="723"/>
      <c r="DD16" s="669" t="s">
        <v>177</v>
      </c>
      <c r="DE16" s="664"/>
      <c r="DF16" s="664"/>
      <c r="DG16" s="664"/>
      <c r="DH16" s="664"/>
      <c r="DI16" s="664"/>
      <c r="DJ16" s="664"/>
      <c r="DK16" s="664"/>
      <c r="DL16" s="664"/>
      <c r="DM16" s="664"/>
      <c r="DN16" s="664"/>
      <c r="DO16" s="664"/>
      <c r="DP16" s="665"/>
      <c r="DQ16" s="669">
        <v>107</v>
      </c>
      <c r="DR16" s="664"/>
      <c r="DS16" s="664"/>
      <c r="DT16" s="664"/>
      <c r="DU16" s="664"/>
      <c r="DV16" s="664"/>
      <c r="DW16" s="664"/>
      <c r="DX16" s="664"/>
      <c r="DY16" s="664"/>
      <c r="DZ16" s="664"/>
      <c r="EA16" s="664"/>
      <c r="EB16" s="664"/>
      <c r="EC16" s="704"/>
    </row>
    <row r="17" spans="2:133" ht="11.25" customHeight="1" x14ac:dyDescent="0.2">
      <c r="B17" s="658" t="s">
        <v>263</v>
      </c>
      <c r="C17" s="659"/>
      <c r="D17" s="659"/>
      <c r="E17" s="659"/>
      <c r="F17" s="659"/>
      <c r="G17" s="659"/>
      <c r="H17" s="659"/>
      <c r="I17" s="659"/>
      <c r="J17" s="659"/>
      <c r="K17" s="659"/>
      <c r="L17" s="659"/>
      <c r="M17" s="659"/>
      <c r="N17" s="659"/>
      <c r="O17" s="659"/>
      <c r="P17" s="659"/>
      <c r="Q17" s="660"/>
      <c r="R17" s="661">
        <v>56684</v>
      </c>
      <c r="S17" s="664"/>
      <c r="T17" s="664"/>
      <c r="U17" s="664"/>
      <c r="V17" s="664"/>
      <c r="W17" s="664"/>
      <c r="X17" s="664"/>
      <c r="Y17" s="665"/>
      <c r="Z17" s="723">
        <v>0.2</v>
      </c>
      <c r="AA17" s="723"/>
      <c r="AB17" s="723"/>
      <c r="AC17" s="723"/>
      <c r="AD17" s="724">
        <v>56684</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177</v>
      </c>
      <c r="BP17" s="723"/>
      <c r="BQ17" s="723"/>
      <c r="BR17" s="723"/>
      <c r="BS17" s="669" t="s">
        <v>127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2584888</v>
      </c>
      <c r="CS17" s="664"/>
      <c r="CT17" s="664"/>
      <c r="CU17" s="664"/>
      <c r="CV17" s="664"/>
      <c r="CW17" s="664"/>
      <c r="CX17" s="664"/>
      <c r="CY17" s="665"/>
      <c r="CZ17" s="723">
        <v>7.6</v>
      </c>
      <c r="DA17" s="723"/>
      <c r="DB17" s="723"/>
      <c r="DC17" s="723"/>
      <c r="DD17" s="669" t="s">
        <v>127</v>
      </c>
      <c r="DE17" s="664"/>
      <c r="DF17" s="664"/>
      <c r="DG17" s="664"/>
      <c r="DH17" s="664"/>
      <c r="DI17" s="664"/>
      <c r="DJ17" s="664"/>
      <c r="DK17" s="664"/>
      <c r="DL17" s="664"/>
      <c r="DM17" s="664"/>
      <c r="DN17" s="664"/>
      <c r="DO17" s="664"/>
      <c r="DP17" s="665"/>
      <c r="DQ17" s="669">
        <v>2584888</v>
      </c>
      <c r="DR17" s="664"/>
      <c r="DS17" s="664"/>
      <c r="DT17" s="664"/>
      <c r="DU17" s="664"/>
      <c r="DV17" s="664"/>
      <c r="DW17" s="664"/>
      <c r="DX17" s="664"/>
      <c r="DY17" s="664"/>
      <c r="DZ17" s="664"/>
      <c r="EA17" s="664"/>
      <c r="EB17" s="664"/>
      <c r="EC17" s="704"/>
    </row>
    <row r="18" spans="2:133" ht="11.25" customHeight="1" x14ac:dyDescent="0.2">
      <c r="B18" s="658" t="s">
        <v>266</v>
      </c>
      <c r="C18" s="659"/>
      <c r="D18" s="659"/>
      <c r="E18" s="659"/>
      <c r="F18" s="659"/>
      <c r="G18" s="659"/>
      <c r="H18" s="659"/>
      <c r="I18" s="659"/>
      <c r="J18" s="659"/>
      <c r="K18" s="659"/>
      <c r="L18" s="659"/>
      <c r="M18" s="659"/>
      <c r="N18" s="659"/>
      <c r="O18" s="659"/>
      <c r="P18" s="659"/>
      <c r="Q18" s="660"/>
      <c r="R18" s="661">
        <v>5035256</v>
      </c>
      <c r="S18" s="664"/>
      <c r="T18" s="664"/>
      <c r="U18" s="664"/>
      <c r="V18" s="664"/>
      <c r="W18" s="664"/>
      <c r="X18" s="664"/>
      <c r="Y18" s="665"/>
      <c r="Z18" s="723">
        <v>14.8</v>
      </c>
      <c r="AA18" s="723"/>
      <c r="AB18" s="723"/>
      <c r="AC18" s="723"/>
      <c r="AD18" s="724">
        <v>4726708</v>
      </c>
      <c r="AE18" s="724"/>
      <c r="AF18" s="724"/>
      <c r="AG18" s="724"/>
      <c r="AH18" s="724"/>
      <c r="AI18" s="724"/>
      <c r="AJ18" s="724"/>
      <c r="AK18" s="724"/>
      <c r="AL18" s="666">
        <v>30.8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v>2426750</v>
      </c>
      <c r="CS18" s="664"/>
      <c r="CT18" s="664"/>
      <c r="CU18" s="664"/>
      <c r="CV18" s="664"/>
      <c r="CW18" s="664"/>
      <c r="CX18" s="664"/>
      <c r="CY18" s="665"/>
      <c r="CZ18" s="723">
        <v>7.2</v>
      </c>
      <c r="DA18" s="723"/>
      <c r="DB18" s="723"/>
      <c r="DC18" s="723"/>
      <c r="DD18" s="669">
        <v>2426750</v>
      </c>
      <c r="DE18" s="664"/>
      <c r="DF18" s="664"/>
      <c r="DG18" s="664"/>
      <c r="DH18" s="664"/>
      <c r="DI18" s="664"/>
      <c r="DJ18" s="664"/>
      <c r="DK18" s="664"/>
      <c r="DL18" s="664"/>
      <c r="DM18" s="664"/>
      <c r="DN18" s="664"/>
      <c r="DO18" s="664"/>
      <c r="DP18" s="665"/>
      <c r="DQ18" s="669">
        <v>2426750</v>
      </c>
      <c r="DR18" s="664"/>
      <c r="DS18" s="664"/>
      <c r="DT18" s="664"/>
      <c r="DU18" s="664"/>
      <c r="DV18" s="664"/>
      <c r="DW18" s="664"/>
      <c r="DX18" s="664"/>
      <c r="DY18" s="664"/>
      <c r="DZ18" s="664"/>
      <c r="EA18" s="664"/>
      <c r="EB18" s="664"/>
      <c r="EC18" s="704"/>
    </row>
    <row r="19" spans="2:133" ht="11.25" customHeight="1" x14ac:dyDescent="0.2">
      <c r="B19" s="658" t="s">
        <v>269</v>
      </c>
      <c r="C19" s="659"/>
      <c r="D19" s="659"/>
      <c r="E19" s="659"/>
      <c r="F19" s="659"/>
      <c r="G19" s="659"/>
      <c r="H19" s="659"/>
      <c r="I19" s="659"/>
      <c r="J19" s="659"/>
      <c r="K19" s="659"/>
      <c r="L19" s="659"/>
      <c r="M19" s="659"/>
      <c r="N19" s="659"/>
      <c r="O19" s="659"/>
      <c r="P19" s="659"/>
      <c r="Q19" s="660"/>
      <c r="R19" s="661">
        <v>4726708</v>
      </c>
      <c r="S19" s="664"/>
      <c r="T19" s="664"/>
      <c r="U19" s="664"/>
      <c r="V19" s="664"/>
      <c r="W19" s="664"/>
      <c r="X19" s="664"/>
      <c r="Y19" s="665"/>
      <c r="Z19" s="723">
        <v>13.9</v>
      </c>
      <c r="AA19" s="723"/>
      <c r="AB19" s="723"/>
      <c r="AC19" s="723"/>
      <c r="AD19" s="724">
        <v>4726708</v>
      </c>
      <c r="AE19" s="724"/>
      <c r="AF19" s="724"/>
      <c r="AG19" s="724"/>
      <c r="AH19" s="724"/>
      <c r="AI19" s="724"/>
      <c r="AJ19" s="724"/>
      <c r="AK19" s="724"/>
      <c r="AL19" s="666">
        <v>30.8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617011</v>
      </c>
      <c r="BH19" s="664"/>
      <c r="BI19" s="664"/>
      <c r="BJ19" s="664"/>
      <c r="BK19" s="664"/>
      <c r="BL19" s="664"/>
      <c r="BM19" s="664"/>
      <c r="BN19" s="665"/>
      <c r="BO19" s="723">
        <v>6.6</v>
      </c>
      <c r="BP19" s="723"/>
      <c r="BQ19" s="723"/>
      <c r="BR19" s="723"/>
      <c r="BS19" s="669" t="s">
        <v>127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177</v>
      </c>
      <c r="CS19" s="664"/>
      <c r="CT19" s="664"/>
      <c r="CU19" s="664"/>
      <c r="CV19" s="664"/>
      <c r="CW19" s="664"/>
      <c r="CX19" s="664"/>
      <c r="CY19" s="665"/>
      <c r="CZ19" s="723" t="s">
        <v>127</v>
      </c>
      <c r="DA19" s="723"/>
      <c r="DB19" s="723"/>
      <c r="DC19" s="723"/>
      <c r="DD19" s="669" t="s">
        <v>177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2">
      <c r="B20" s="658" t="s">
        <v>272</v>
      </c>
      <c r="C20" s="659"/>
      <c r="D20" s="659"/>
      <c r="E20" s="659"/>
      <c r="F20" s="659"/>
      <c r="G20" s="659"/>
      <c r="H20" s="659"/>
      <c r="I20" s="659"/>
      <c r="J20" s="659"/>
      <c r="K20" s="659"/>
      <c r="L20" s="659"/>
      <c r="M20" s="659"/>
      <c r="N20" s="659"/>
      <c r="O20" s="659"/>
      <c r="P20" s="659"/>
      <c r="Q20" s="660"/>
      <c r="R20" s="661">
        <v>308548</v>
      </c>
      <c r="S20" s="664"/>
      <c r="T20" s="664"/>
      <c r="U20" s="664"/>
      <c r="V20" s="664"/>
      <c r="W20" s="664"/>
      <c r="X20" s="664"/>
      <c r="Y20" s="665"/>
      <c r="Z20" s="723">
        <v>0.9</v>
      </c>
      <c r="AA20" s="723"/>
      <c r="AB20" s="723"/>
      <c r="AC20" s="723"/>
      <c r="AD20" s="724" t="s">
        <v>127</v>
      </c>
      <c r="AE20" s="724"/>
      <c r="AF20" s="724"/>
      <c r="AG20" s="724"/>
      <c r="AH20" s="724"/>
      <c r="AI20" s="724"/>
      <c r="AJ20" s="724"/>
      <c r="AK20" s="724"/>
      <c r="AL20" s="666" t="s">
        <v>127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617011</v>
      </c>
      <c r="BH20" s="664"/>
      <c r="BI20" s="664"/>
      <c r="BJ20" s="664"/>
      <c r="BK20" s="664"/>
      <c r="BL20" s="664"/>
      <c r="BM20" s="664"/>
      <c r="BN20" s="665"/>
      <c r="BO20" s="723">
        <v>6.6</v>
      </c>
      <c r="BP20" s="723"/>
      <c r="BQ20" s="723"/>
      <c r="BR20" s="723"/>
      <c r="BS20" s="669" t="s">
        <v>127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33806552</v>
      </c>
      <c r="CS20" s="664"/>
      <c r="CT20" s="664"/>
      <c r="CU20" s="664"/>
      <c r="CV20" s="664"/>
      <c r="CW20" s="664"/>
      <c r="CX20" s="664"/>
      <c r="CY20" s="665"/>
      <c r="CZ20" s="723">
        <v>100</v>
      </c>
      <c r="DA20" s="723"/>
      <c r="DB20" s="723"/>
      <c r="DC20" s="723"/>
      <c r="DD20" s="669">
        <v>5976062</v>
      </c>
      <c r="DE20" s="664"/>
      <c r="DF20" s="664"/>
      <c r="DG20" s="664"/>
      <c r="DH20" s="664"/>
      <c r="DI20" s="664"/>
      <c r="DJ20" s="664"/>
      <c r="DK20" s="664"/>
      <c r="DL20" s="664"/>
      <c r="DM20" s="664"/>
      <c r="DN20" s="664"/>
      <c r="DO20" s="664"/>
      <c r="DP20" s="665"/>
      <c r="DQ20" s="669">
        <v>24026543</v>
      </c>
      <c r="DR20" s="664"/>
      <c r="DS20" s="664"/>
      <c r="DT20" s="664"/>
      <c r="DU20" s="664"/>
      <c r="DV20" s="664"/>
      <c r="DW20" s="664"/>
      <c r="DX20" s="664"/>
      <c r="DY20" s="664"/>
      <c r="DZ20" s="664"/>
      <c r="EA20" s="664"/>
      <c r="EB20" s="664"/>
      <c r="EC20" s="704"/>
    </row>
    <row r="21" spans="2:133" ht="11.25" customHeight="1" x14ac:dyDescent="0.2">
      <c r="B21" s="658" t="s">
        <v>275</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177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277</v>
      </c>
      <c r="C22" s="659"/>
      <c r="D22" s="659"/>
      <c r="E22" s="659"/>
      <c r="F22" s="659"/>
      <c r="G22" s="659"/>
      <c r="H22" s="659"/>
      <c r="I22" s="659"/>
      <c r="J22" s="659"/>
      <c r="K22" s="659"/>
      <c r="L22" s="659"/>
      <c r="M22" s="659"/>
      <c r="N22" s="659"/>
      <c r="O22" s="659"/>
      <c r="P22" s="659"/>
      <c r="Q22" s="660"/>
      <c r="R22" s="661">
        <v>16124131</v>
      </c>
      <c r="S22" s="664"/>
      <c r="T22" s="664"/>
      <c r="U22" s="664"/>
      <c r="V22" s="664"/>
      <c r="W22" s="664"/>
      <c r="X22" s="664"/>
      <c r="Y22" s="665"/>
      <c r="Z22" s="723">
        <v>47.4</v>
      </c>
      <c r="AA22" s="723"/>
      <c r="AB22" s="723"/>
      <c r="AC22" s="723"/>
      <c r="AD22" s="724">
        <v>15198572</v>
      </c>
      <c r="AE22" s="724"/>
      <c r="AF22" s="724"/>
      <c r="AG22" s="724"/>
      <c r="AH22" s="724"/>
      <c r="AI22" s="724"/>
      <c r="AJ22" s="724"/>
      <c r="AK22" s="724"/>
      <c r="AL22" s="666">
        <v>98.9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280</v>
      </c>
      <c r="C23" s="659"/>
      <c r="D23" s="659"/>
      <c r="E23" s="659"/>
      <c r="F23" s="659"/>
      <c r="G23" s="659"/>
      <c r="H23" s="659"/>
      <c r="I23" s="659"/>
      <c r="J23" s="659"/>
      <c r="K23" s="659"/>
      <c r="L23" s="659"/>
      <c r="M23" s="659"/>
      <c r="N23" s="659"/>
      <c r="O23" s="659"/>
      <c r="P23" s="659"/>
      <c r="Q23" s="660"/>
      <c r="R23" s="661">
        <v>9059</v>
      </c>
      <c r="S23" s="664"/>
      <c r="T23" s="664"/>
      <c r="U23" s="664"/>
      <c r="V23" s="664"/>
      <c r="W23" s="664"/>
      <c r="X23" s="664"/>
      <c r="Y23" s="665"/>
      <c r="Z23" s="723">
        <v>0</v>
      </c>
      <c r="AA23" s="723"/>
      <c r="AB23" s="723"/>
      <c r="AC23" s="723"/>
      <c r="AD23" s="724">
        <v>9059</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617011</v>
      </c>
      <c r="BH23" s="664"/>
      <c r="BI23" s="664"/>
      <c r="BJ23" s="664"/>
      <c r="BK23" s="664"/>
      <c r="BL23" s="664"/>
      <c r="BM23" s="664"/>
      <c r="BN23" s="665"/>
      <c r="BO23" s="723">
        <v>6.6</v>
      </c>
      <c r="BP23" s="723"/>
      <c r="BQ23" s="723"/>
      <c r="BR23" s="723"/>
      <c r="BS23" s="669" t="s">
        <v>127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2">
      <c r="B24" s="658" t="s">
        <v>287</v>
      </c>
      <c r="C24" s="659"/>
      <c r="D24" s="659"/>
      <c r="E24" s="659"/>
      <c r="F24" s="659"/>
      <c r="G24" s="659"/>
      <c r="H24" s="659"/>
      <c r="I24" s="659"/>
      <c r="J24" s="659"/>
      <c r="K24" s="659"/>
      <c r="L24" s="659"/>
      <c r="M24" s="659"/>
      <c r="N24" s="659"/>
      <c r="O24" s="659"/>
      <c r="P24" s="659"/>
      <c r="Q24" s="660"/>
      <c r="R24" s="661">
        <v>285702</v>
      </c>
      <c r="S24" s="664"/>
      <c r="T24" s="664"/>
      <c r="U24" s="664"/>
      <c r="V24" s="664"/>
      <c r="W24" s="664"/>
      <c r="X24" s="664"/>
      <c r="Y24" s="665"/>
      <c r="Z24" s="723">
        <v>0.8</v>
      </c>
      <c r="AA24" s="723"/>
      <c r="AB24" s="723"/>
      <c r="AC24" s="723"/>
      <c r="AD24" s="724" t="s">
        <v>127</v>
      </c>
      <c r="AE24" s="724"/>
      <c r="AF24" s="724"/>
      <c r="AG24" s="724"/>
      <c r="AH24" s="724"/>
      <c r="AI24" s="724"/>
      <c r="AJ24" s="724"/>
      <c r="AK24" s="724"/>
      <c r="AL24" s="666" t="s">
        <v>127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13497108</v>
      </c>
      <c r="CS24" s="727"/>
      <c r="CT24" s="727"/>
      <c r="CU24" s="727"/>
      <c r="CV24" s="727"/>
      <c r="CW24" s="727"/>
      <c r="CX24" s="727"/>
      <c r="CY24" s="773"/>
      <c r="CZ24" s="774">
        <v>39.9</v>
      </c>
      <c r="DA24" s="743"/>
      <c r="DB24" s="743"/>
      <c r="DC24" s="777"/>
      <c r="DD24" s="772">
        <v>8755877</v>
      </c>
      <c r="DE24" s="727"/>
      <c r="DF24" s="727"/>
      <c r="DG24" s="727"/>
      <c r="DH24" s="727"/>
      <c r="DI24" s="727"/>
      <c r="DJ24" s="727"/>
      <c r="DK24" s="773"/>
      <c r="DL24" s="772">
        <v>8621355</v>
      </c>
      <c r="DM24" s="727"/>
      <c r="DN24" s="727"/>
      <c r="DO24" s="727"/>
      <c r="DP24" s="727"/>
      <c r="DQ24" s="727"/>
      <c r="DR24" s="727"/>
      <c r="DS24" s="727"/>
      <c r="DT24" s="727"/>
      <c r="DU24" s="727"/>
      <c r="DV24" s="773"/>
      <c r="DW24" s="774">
        <v>52.4</v>
      </c>
      <c r="DX24" s="743"/>
      <c r="DY24" s="743"/>
      <c r="DZ24" s="743"/>
      <c r="EA24" s="743"/>
      <c r="EB24" s="743"/>
      <c r="EC24" s="775"/>
    </row>
    <row r="25" spans="2:133" ht="11.25" customHeight="1" x14ac:dyDescent="0.2">
      <c r="B25" s="658" t="s">
        <v>290</v>
      </c>
      <c r="C25" s="659"/>
      <c r="D25" s="659"/>
      <c r="E25" s="659"/>
      <c r="F25" s="659"/>
      <c r="G25" s="659"/>
      <c r="H25" s="659"/>
      <c r="I25" s="659"/>
      <c r="J25" s="659"/>
      <c r="K25" s="659"/>
      <c r="L25" s="659"/>
      <c r="M25" s="659"/>
      <c r="N25" s="659"/>
      <c r="O25" s="659"/>
      <c r="P25" s="659"/>
      <c r="Q25" s="660"/>
      <c r="R25" s="661">
        <v>515320</v>
      </c>
      <c r="S25" s="664"/>
      <c r="T25" s="664"/>
      <c r="U25" s="664"/>
      <c r="V25" s="664"/>
      <c r="W25" s="664"/>
      <c r="X25" s="664"/>
      <c r="Y25" s="665"/>
      <c r="Z25" s="723">
        <v>1.5</v>
      </c>
      <c r="AA25" s="723"/>
      <c r="AB25" s="723"/>
      <c r="AC25" s="723"/>
      <c r="AD25" s="724">
        <v>145590</v>
      </c>
      <c r="AE25" s="724"/>
      <c r="AF25" s="724"/>
      <c r="AG25" s="724"/>
      <c r="AH25" s="724"/>
      <c r="AI25" s="724"/>
      <c r="AJ25" s="724"/>
      <c r="AK25" s="724"/>
      <c r="AL25" s="666">
        <v>0.9</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177</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4390356</v>
      </c>
      <c r="CS25" s="662"/>
      <c r="CT25" s="662"/>
      <c r="CU25" s="662"/>
      <c r="CV25" s="662"/>
      <c r="CW25" s="662"/>
      <c r="CX25" s="662"/>
      <c r="CY25" s="663"/>
      <c r="CZ25" s="666">
        <v>13</v>
      </c>
      <c r="DA25" s="695"/>
      <c r="DB25" s="695"/>
      <c r="DC25" s="696"/>
      <c r="DD25" s="669">
        <v>3969473</v>
      </c>
      <c r="DE25" s="662"/>
      <c r="DF25" s="662"/>
      <c r="DG25" s="662"/>
      <c r="DH25" s="662"/>
      <c r="DI25" s="662"/>
      <c r="DJ25" s="662"/>
      <c r="DK25" s="663"/>
      <c r="DL25" s="669">
        <v>3835927</v>
      </c>
      <c r="DM25" s="662"/>
      <c r="DN25" s="662"/>
      <c r="DO25" s="662"/>
      <c r="DP25" s="662"/>
      <c r="DQ25" s="662"/>
      <c r="DR25" s="662"/>
      <c r="DS25" s="662"/>
      <c r="DT25" s="662"/>
      <c r="DU25" s="662"/>
      <c r="DV25" s="663"/>
      <c r="DW25" s="666">
        <v>23.3</v>
      </c>
      <c r="DX25" s="695"/>
      <c r="DY25" s="695"/>
      <c r="DZ25" s="695"/>
      <c r="EA25" s="695"/>
      <c r="EB25" s="695"/>
      <c r="EC25" s="697"/>
    </row>
    <row r="26" spans="2:133" ht="11.25" customHeight="1" x14ac:dyDescent="0.2">
      <c r="B26" s="658" t="s">
        <v>293</v>
      </c>
      <c r="C26" s="659"/>
      <c r="D26" s="659"/>
      <c r="E26" s="659"/>
      <c r="F26" s="659"/>
      <c r="G26" s="659"/>
      <c r="H26" s="659"/>
      <c r="I26" s="659"/>
      <c r="J26" s="659"/>
      <c r="K26" s="659"/>
      <c r="L26" s="659"/>
      <c r="M26" s="659"/>
      <c r="N26" s="659"/>
      <c r="O26" s="659"/>
      <c r="P26" s="659"/>
      <c r="Q26" s="660"/>
      <c r="R26" s="661">
        <v>36359</v>
      </c>
      <c r="S26" s="664"/>
      <c r="T26" s="664"/>
      <c r="U26" s="664"/>
      <c r="V26" s="664"/>
      <c r="W26" s="664"/>
      <c r="X26" s="664"/>
      <c r="Y26" s="665"/>
      <c r="Z26" s="723">
        <v>0.1</v>
      </c>
      <c r="AA26" s="723"/>
      <c r="AB26" s="723"/>
      <c r="AC26" s="723"/>
      <c r="AD26" s="724" t="s">
        <v>127</v>
      </c>
      <c r="AE26" s="724"/>
      <c r="AF26" s="724"/>
      <c r="AG26" s="724"/>
      <c r="AH26" s="724"/>
      <c r="AI26" s="724"/>
      <c r="AJ26" s="724"/>
      <c r="AK26" s="724"/>
      <c r="AL26" s="666" t="s">
        <v>177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2449586</v>
      </c>
      <c r="CS26" s="664"/>
      <c r="CT26" s="664"/>
      <c r="CU26" s="664"/>
      <c r="CV26" s="664"/>
      <c r="CW26" s="664"/>
      <c r="CX26" s="664"/>
      <c r="CY26" s="665"/>
      <c r="CZ26" s="666">
        <v>7.2</v>
      </c>
      <c r="DA26" s="695"/>
      <c r="DB26" s="695"/>
      <c r="DC26" s="696"/>
      <c r="DD26" s="669">
        <v>2256023</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2">
      <c r="B27" s="658" t="s">
        <v>296</v>
      </c>
      <c r="C27" s="659"/>
      <c r="D27" s="659"/>
      <c r="E27" s="659"/>
      <c r="F27" s="659"/>
      <c r="G27" s="659"/>
      <c r="H27" s="659"/>
      <c r="I27" s="659"/>
      <c r="J27" s="659"/>
      <c r="K27" s="659"/>
      <c r="L27" s="659"/>
      <c r="M27" s="659"/>
      <c r="N27" s="659"/>
      <c r="O27" s="659"/>
      <c r="P27" s="659"/>
      <c r="Q27" s="660"/>
      <c r="R27" s="661">
        <v>3697870</v>
      </c>
      <c r="S27" s="664"/>
      <c r="T27" s="664"/>
      <c r="U27" s="664"/>
      <c r="V27" s="664"/>
      <c r="W27" s="664"/>
      <c r="X27" s="664"/>
      <c r="Y27" s="665"/>
      <c r="Z27" s="723">
        <v>10.9</v>
      </c>
      <c r="AA27" s="723"/>
      <c r="AB27" s="723"/>
      <c r="AC27" s="723"/>
      <c r="AD27" s="724" t="s">
        <v>127</v>
      </c>
      <c r="AE27" s="724"/>
      <c r="AF27" s="724"/>
      <c r="AG27" s="724"/>
      <c r="AH27" s="724"/>
      <c r="AI27" s="724"/>
      <c r="AJ27" s="724"/>
      <c r="AK27" s="724"/>
      <c r="AL27" s="666" t="s">
        <v>127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9416964</v>
      </c>
      <c r="BH27" s="664"/>
      <c r="BI27" s="664"/>
      <c r="BJ27" s="664"/>
      <c r="BK27" s="664"/>
      <c r="BL27" s="664"/>
      <c r="BM27" s="664"/>
      <c r="BN27" s="665"/>
      <c r="BO27" s="723">
        <v>100</v>
      </c>
      <c r="BP27" s="723"/>
      <c r="BQ27" s="723"/>
      <c r="BR27" s="723"/>
      <c r="BS27" s="669">
        <v>97239</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6521864</v>
      </c>
      <c r="CS27" s="662"/>
      <c r="CT27" s="662"/>
      <c r="CU27" s="662"/>
      <c r="CV27" s="662"/>
      <c r="CW27" s="662"/>
      <c r="CX27" s="662"/>
      <c r="CY27" s="663"/>
      <c r="CZ27" s="666">
        <v>19.3</v>
      </c>
      <c r="DA27" s="695"/>
      <c r="DB27" s="695"/>
      <c r="DC27" s="696"/>
      <c r="DD27" s="669">
        <v>2201516</v>
      </c>
      <c r="DE27" s="662"/>
      <c r="DF27" s="662"/>
      <c r="DG27" s="662"/>
      <c r="DH27" s="662"/>
      <c r="DI27" s="662"/>
      <c r="DJ27" s="662"/>
      <c r="DK27" s="663"/>
      <c r="DL27" s="669">
        <v>2200540</v>
      </c>
      <c r="DM27" s="662"/>
      <c r="DN27" s="662"/>
      <c r="DO27" s="662"/>
      <c r="DP27" s="662"/>
      <c r="DQ27" s="662"/>
      <c r="DR27" s="662"/>
      <c r="DS27" s="662"/>
      <c r="DT27" s="662"/>
      <c r="DU27" s="662"/>
      <c r="DV27" s="663"/>
      <c r="DW27" s="666">
        <v>13.4</v>
      </c>
      <c r="DX27" s="695"/>
      <c r="DY27" s="695"/>
      <c r="DZ27" s="695"/>
      <c r="EA27" s="695"/>
      <c r="EB27" s="695"/>
      <c r="EC27" s="697"/>
    </row>
    <row r="28" spans="2:133" ht="11.25" customHeight="1" x14ac:dyDescent="0.2">
      <c r="B28" s="766" t="s">
        <v>299</v>
      </c>
      <c r="C28" s="767"/>
      <c r="D28" s="767"/>
      <c r="E28" s="767"/>
      <c r="F28" s="767"/>
      <c r="G28" s="767"/>
      <c r="H28" s="767"/>
      <c r="I28" s="767"/>
      <c r="J28" s="767"/>
      <c r="K28" s="767"/>
      <c r="L28" s="767"/>
      <c r="M28" s="767"/>
      <c r="N28" s="767"/>
      <c r="O28" s="767"/>
      <c r="P28" s="767"/>
      <c r="Q28" s="768"/>
      <c r="R28" s="661">
        <v>8838</v>
      </c>
      <c r="S28" s="664"/>
      <c r="T28" s="664"/>
      <c r="U28" s="664"/>
      <c r="V28" s="664"/>
      <c r="W28" s="664"/>
      <c r="X28" s="664"/>
      <c r="Y28" s="665"/>
      <c r="Z28" s="723">
        <v>0</v>
      </c>
      <c r="AA28" s="723"/>
      <c r="AB28" s="723"/>
      <c r="AC28" s="723"/>
      <c r="AD28" s="724">
        <v>8838</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2584888</v>
      </c>
      <c r="CS28" s="664"/>
      <c r="CT28" s="664"/>
      <c r="CU28" s="664"/>
      <c r="CV28" s="664"/>
      <c r="CW28" s="664"/>
      <c r="CX28" s="664"/>
      <c r="CY28" s="665"/>
      <c r="CZ28" s="666">
        <v>7.6</v>
      </c>
      <c r="DA28" s="695"/>
      <c r="DB28" s="695"/>
      <c r="DC28" s="696"/>
      <c r="DD28" s="669">
        <v>2584888</v>
      </c>
      <c r="DE28" s="664"/>
      <c r="DF28" s="664"/>
      <c r="DG28" s="664"/>
      <c r="DH28" s="664"/>
      <c r="DI28" s="664"/>
      <c r="DJ28" s="664"/>
      <c r="DK28" s="665"/>
      <c r="DL28" s="669">
        <v>2584888</v>
      </c>
      <c r="DM28" s="664"/>
      <c r="DN28" s="664"/>
      <c r="DO28" s="664"/>
      <c r="DP28" s="664"/>
      <c r="DQ28" s="664"/>
      <c r="DR28" s="664"/>
      <c r="DS28" s="664"/>
      <c r="DT28" s="664"/>
      <c r="DU28" s="664"/>
      <c r="DV28" s="665"/>
      <c r="DW28" s="666">
        <v>15.7</v>
      </c>
      <c r="DX28" s="695"/>
      <c r="DY28" s="695"/>
      <c r="DZ28" s="695"/>
      <c r="EA28" s="695"/>
      <c r="EB28" s="695"/>
      <c r="EC28" s="697"/>
    </row>
    <row r="29" spans="2:133" ht="11.25" customHeight="1" x14ac:dyDescent="0.2">
      <c r="B29" s="658" t="s">
        <v>301</v>
      </c>
      <c r="C29" s="659"/>
      <c r="D29" s="659"/>
      <c r="E29" s="659"/>
      <c r="F29" s="659"/>
      <c r="G29" s="659"/>
      <c r="H29" s="659"/>
      <c r="I29" s="659"/>
      <c r="J29" s="659"/>
      <c r="K29" s="659"/>
      <c r="L29" s="659"/>
      <c r="M29" s="659"/>
      <c r="N29" s="659"/>
      <c r="O29" s="659"/>
      <c r="P29" s="659"/>
      <c r="Q29" s="660"/>
      <c r="R29" s="661">
        <v>1811330</v>
      </c>
      <c r="S29" s="664"/>
      <c r="T29" s="664"/>
      <c r="U29" s="664"/>
      <c r="V29" s="664"/>
      <c r="W29" s="664"/>
      <c r="X29" s="664"/>
      <c r="Y29" s="665"/>
      <c r="Z29" s="723">
        <v>5.3</v>
      </c>
      <c r="AA29" s="723"/>
      <c r="AB29" s="723"/>
      <c r="AC29" s="723"/>
      <c r="AD29" s="724" t="s">
        <v>177</v>
      </c>
      <c r="AE29" s="724"/>
      <c r="AF29" s="724"/>
      <c r="AG29" s="724"/>
      <c r="AH29" s="724"/>
      <c r="AI29" s="724"/>
      <c r="AJ29" s="724"/>
      <c r="AK29" s="724"/>
      <c r="AL29" s="666" t="s">
        <v>127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2584850</v>
      </c>
      <c r="CS29" s="662"/>
      <c r="CT29" s="662"/>
      <c r="CU29" s="662"/>
      <c r="CV29" s="662"/>
      <c r="CW29" s="662"/>
      <c r="CX29" s="662"/>
      <c r="CY29" s="663"/>
      <c r="CZ29" s="666">
        <v>7.6</v>
      </c>
      <c r="DA29" s="695"/>
      <c r="DB29" s="695"/>
      <c r="DC29" s="696"/>
      <c r="DD29" s="669">
        <v>2584850</v>
      </c>
      <c r="DE29" s="662"/>
      <c r="DF29" s="662"/>
      <c r="DG29" s="662"/>
      <c r="DH29" s="662"/>
      <c r="DI29" s="662"/>
      <c r="DJ29" s="662"/>
      <c r="DK29" s="663"/>
      <c r="DL29" s="669">
        <v>2584850</v>
      </c>
      <c r="DM29" s="662"/>
      <c r="DN29" s="662"/>
      <c r="DO29" s="662"/>
      <c r="DP29" s="662"/>
      <c r="DQ29" s="662"/>
      <c r="DR29" s="662"/>
      <c r="DS29" s="662"/>
      <c r="DT29" s="662"/>
      <c r="DU29" s="662"/>
      <c r="DV29" s="663"/>
      <c r="DW29" s="666">
        <v>15.7</v>
      </c>
      <c r="DX29" s="695"/>
      <c r="DY29" s="695"/>
      <c r="DZ29" s="695"/>
      <c r="EA29" s="695"/>
      <c r="EB29" s="695"/>
      <c r="EC29" s="697"/>
    </row>
    <row r="30" spans="2:133" ht="11.25" customHeight="1" x14ac:dyDescent="0.2">
      <c r="B30" s="658" t="s">
        <v>305</v>
      </c>
      <c r="C30" s="659"/>
      <c r="D30" s="659"/>
      <c r="E30" s="659"/>
      <c r="F30" s="659"/>
      <c r="G30" s="659"/>
      <c r="H30" s="659"/>
      <c r="I30" s="659"/>
      <c r="J30" s="659"/>
      <c r="K30" s="659"/>
      <c r="L30" s="659"/>
      <c r="M30" s="659"/>
      <c r="N30" s="659"/>
      <c r="O30" s="659"/>
      <c r="P30" s="659"/>
      <c r="Q30" s="660"/>
      <c r="R30" s="661">
        <v>41712</v>
      </c>
      <c r="S30" s="664"/>
      <c r="T30" s="664"/>
      <c r="U30" s="664"/>
      <c r="V30" s="664"/>
      <c r="W30" s="664"/>
      <c r="X30" s="664"/>
      <c r="Y30" s="665"/>
      <c r="Z30" s="723">
        <v>0.1</v>
      </c>
      <c r="AA30" s="723"/>
      <c r="AB30" s="723"/>
      <c r="AC30" s="723"/>
      <c r="AD30" s="724">
        <v>7019</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99.3</v>
      </c>
      <c r="BH30" s="742"/>
      <c r="BI30" s="742"/>
      <c r="BJ30" s="742"/>
      <c r="BK30" s="742"/>
      <c r="BL30" s="742"/>
      <c r="BM30" s="743">
        <v>97.4</v>
      </c>
      <c r="BN30" s="742"/>
      <c r="BO30" s="742"/>
      <c r="BP30" s="742"/>
      <c r="BQ30" s="744"/>
      <c r="BR30" s="741">
        <v>99.1</v>
      </c>
      <c r="BS30" s="742"/>
      <c r="BT30" s="742"/>
      <c r="BU30" s="742"/>
      <c r="BV30" s="742"/>
      <c r="BW30" s="742"/>
      <c r="BX30" s="743">
        <v>96.7</v>
      </c>
      <c r="BY30" s="742"/>
      <c r="BZ30" s="742"/>
      <c r="CA30" s="742"/>
      <c r="CB30" s="744"/>
      <c r="CD30" s="747"/>
      <c r="CE30" s="748"/>
      <c r="CF30" s="705" t="s">
        <v>308</v>
      </c>
      <c r="CG30" s="702"/>
      <c r="CH30" s="702"/>
      <c r="CI30" s="702"/>
      <c r="CJ30" s="702"/>
      <c r="CK30" s="702"/>
      <c r="CL30" s="702"/>
      <c r="CM30" s="702"/>
      <c r="CN30" s="702"/>
      <c r="CO30" s="702"/>
      <c r="CP30" s="702"/>
      <c r="CQ30" s="703"/>
      <c r="CR30" s="661">
        <v>2337938</v>
      </c>
      <c r="CS30" s="664"/>
      <c r="CT30" s="664"/>
      <c r="CU30" s="664"/>
      <c r="CV30" s="664"/>
      <c r="CW30" s="664"/>
      <c r="CX30" s="664"/>
      <c r="CY30" s="665"/>
      <c r="CZ30" s="666">
        <v>6.9</v>
      </c>
      <c r="DA30" s="695"/>
      <c r="DB30" s="695"/>
      <c r="DC30" s="696"/>
      <c r="DD30" s="669">
        <v>2337938</v>
      </c>
      <c r="DE30" s="664"/>
      <c r="DF30" s="664"/>
      <c r="DG30" s="664"/>
      <c r="DH30" s="664"/>
      <c r="DI30" s="664"/>
      <c r="DJ30" s="664"/>
      <c r="DK30" s="665"/>
      <c r="DL30" s="669">
        <v>2337938</v>
      </c>
      <c r="DM30" s="664"/>
      <c r="DN30" s="664"/>
      <c r="DO30" s="664"/>
      <c r="DP30" s="664"/>
      <c r="DQ30" s="664"/>
      <c r="DR30" s="664"/>
      <c r="DS30" s="664"/>
      <c r="DT30" s="664"/>
      <c r="DU30" s="664"/>
      <c r="DV30" s="665"/>
      <c r="DW30" s="666">
        <v>14.2</v>
      </c>
      <c r="DX30" s="695"/>
      <c r="DY30" s="695"/>
      <c r="DZ30" s="695"/>
      <c r="EA30" s="695"/>
      <c r="EB30" s="695"/>
      <c r="EC30" s="697"/>
    </row>
    <row r="31" spans="2:133" ht="11.25" customHeight="1" x14ac:dyDescent="0.2">
      <c r="B31" s="658" t="s">
        <v>309</v>
      </c>
      <c r="C31" s="659"/>
      <c r="D31" s="659"/>
      <c r="E31" s="659"/>
      <c r="F31" s="659"/>
      <c r="G31" s="659"/>
      <c r="H31" s="659"/>
      <c r="I31" s="659"/>
      <c r="J31" s="659"/>
      <c r="K31" s="659"/>
      <c r="L31" s="659"/>
      <c r="M31" s="659"/>
      <c r="N31" s="659"/>
      <c r="O31" s="659"/>
      <c r="P31" s="659"/>
      <c r="Q31" s="660"/>
      <c r="R31" s="661">
        <v>350279</v>
      </c>
      <c r="S31" s="664"/>
      <c r="T31" s="664"/>
      <c r="U31" s="664"/>
      <c r="V31" s="664"/>
      <c r="W31" s="664"/>
      <c r="X31" s="664"/>
      <c r="Y31" s="665"/>
      <c r="Z31" s="723">
        <v>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99.2</v>
      </c>
      <c r="BH31" s="662"/>
      <c r="BI31" s="662"/>
      <c r="BJ31" s="662"/>
      <c r="BK31" s="662"/>
      <c r="BL31" s="662"/>
      <c r="BM31" s="667">
        <v>97.2</v>
      </c>
      <c r="BN31" s="740"/>
      <c r="BO31" s="740"/>
      <c r="BP31" s="740"/>
      <c r="BQ31" s="701"/>
      <c r="BR31" s="739">
        <v>99.1</v>
      </c>
      <c r="BS31" s="662"/>
      <c r="BT31" s="662"/>
      <c r="BU31" s="662"/>
      <c r="BV31" s="662"/>
      <c r="BW31" s="662"/>
      <c r="BX31" s="667">
        <v>96.7</v>
      </c>
      <c r="BY31" s="740"/>
      <c r="BZ31" s="740"/>
      <c r="CA31" s="740"/>
      <c r="CB31" s="701"/>
      <c r="CD31" s="747"/>
      <c r="CE31" s="748"/>
      <c r="CF31" s="705" t="s">
        <v>312</v>
      </c>
      <c r="CG31" s="702"/>
      <c r="CH31" s="702"/>
      <c r="CI31" s="702"/>
      <c r="CJ31" s="702"/>
      <c r="CK31" s="702"/>
      <c r="CL31" s="702"/>
      <c r="CM31" s="702"/>
      <c r="CN31" s="702"/>
      <c r="CO31" s="702"/>
      <c r="CP31" s="702"/>
      <c r="CQ31" s="703"/>
      <c r="CR31" s="661">
        <v>246912</v>
      </c>
      <c r="CS31" s="662"/>
      <c r="CT31" s="662"/>
      <c r="CU31" s="662"/>
      <c r="CV31" s="662"/>
      <c r="CW31" s="662"/>
      <c r="CX31" s="662"/>
      <c r="CY31" s="663"/>
      <c r="CZ31" s="666">
        <v>0.7</v>
      </c>
      <c r="DA31" s="695"/>
      <c r="DB31" s="695"/>
      <c r="DC31" s="696"/>
      <c r="DD31" s="669">
        <v>246912</v>
      </c>
      <c r="DE31" s="662"/>
      <c r="DF31" s="662"/>
      <c r="DG31" s="662"/>
      <c r="DH31" s="662"/>
      <c r="DI31" s="662"/>
      <c r="DJ31" s="662"/>
      <c r="DK31" s="663"/>
      <c r="DL31" s="669">
        <v>246912</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2">
      <c r="B32" s="658" t="s">
        <v>313</v>
      </c>
      <c r="C32" s="659"/>
      <c r="D32" s="659"/>
      <c r="E32" s="659"/>
      <c r="F32" s="659"/>
      <c r="G32" s="659"/>
      <c r="H32" s="659"/>
      <c r="I32" s="659"/>
      <c r="J32" s="659"/>
      <c r="K32" s="659"/>
      <c r="L32" s="659"/>
      <c r="M32" s="659"/>
      <c r="N32" s="659"/>
      <c r="O32" s="659"/>
      <c r="P32" s="659"/>
      <c r="Q32" s="660"/>
      <c r="R32" s="661">
        <v>6824566</v>
      </c>
      <c r="S32" s="664"/>
      <c r="T32" s="664"/>
      <c r="U32" s="664"/>
      <c r="V32" s="664"/>
      <c r="W32" s="664"/>
      <c r="X32" s="664"/>
      <c r="Y32" s="665"/>
      <c r="Z32" s="723">
        <v>20.100000000000001</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99.3</v>
      </c>
      <c r="BH32" s="677"/>
      <c r="BI32" s="677"/>
      <c r="BJ32" s="677"/>
      <c r="BK32" s="677"/>
      <c r="BL32" s="677"/>
      <c r="BM32" s="721">
        <v>96.9</v>
      </c>
      <c r="BN32" s="677"/>
      <c r="BO32" s="677"/>
      <c r="BP32" s="677"/>
      <c r="BQ32" s="714"/>
      <c r="BR32" s="738">
        <v>99.1</v>
      </c>
      <c r="BS32" s="677"/>
      <c r="BT32" s="677"/>
      <c r="BU32" s="677"/>
      <c r="BV32" s="677"/>
      <c r="BW32" s="677"/>
      <c r="BX32" s="721">
        <v>96.3</v>
      </c>
      <c r="BY32" s="677"/>
      <c r="BZ32" s="677"/>
      <c r="CA32" s="677"/>
      <c r="CB32" s="714"/>
      <c r="CD32" s="749"/>
      <c r="CE32" s="750"/>
      <c r="CF32" s="705" t="s">
        <v>315</v>
      </c>
      <c r="CG32" s="702"/>
      <c r="CH32" s="702"/>
      <c r="CI32" s="702"/>
      <c r="CJ32" s="702"/>
      <c r="CK32" s="702"/>
      <c r="CL32" s="702"/>
      <c r="CM32" s="702"/>
      <c r="CN32" s="702"/>
      <c r="CO32" s="702"/>
      <c r="CP32" s="702"/>
      <c r="CQ32" s="703"/>
      <c r="CR32" s="661">
        <v>38</v>
      </c>
      <c r="CS32" s="664"/>
      <c r="CT32" s="664"/>
      <c r="CU32" s="664"/>
      <c r="CV32" s="664"/>
      <c r="CW32" s="664"/>
      <c r="CX32" s="664"/>
      <c r="CY32" s="665"/>
      <c r="CZ32" s="666">
        <v>0</v>
      </c>
      <c r="DA32" s="695"/>
      <c r="DB32" s="695"/>
      <c r="DC32" s="696"/>
      <c r="DD32" s="669">
        <v>38</v>
      </c>
      <c r="DE32" s="664"/>
      <c r="DF32" s="664"/>
      <c r="DG32" s="664"/>
      <c r="DH32" s="664"/>
      <c r="DI32" s="664"/>
      <c r="DJ32" s="664"/>
      <c r="DK32" s="665"/>
      <c r="DL32" s="669">
        <v>38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316</v>
      </c>
      <c r="C33" s="659"/>
      <c r="D33" s="659"/>
      <c r="E33" s="659"/>
      <c r="F33" s="659"/>
      <c r="G33" s="659"/>
      <c r="H33" s="659"/>
      <c r="I33" s="659"/>
      <c r="J33" s="659"/>
      <c r="K33" s="659"/>
      <c r="L33" s="659"/>
      <c r="M33" s="659"/>
      <c r="N33" s="659"/>
      <c r="O33" s="659"/>
      <c r="P33" s="659"/>
      <c r="Q33" s="660"/>
      <c r="R33" s="661">
        <v>181291</v>
      </c>
      <c r="S33" s="664"/>
      <c r="T33" s="664"/>
      <c r="U33" s="664"/>
      <c r="V33" s="664"/>
      <c r="W33" s="664"/>
      <c r="X33" s="664"/>
      <c r="Y33" s="665"/>
      <c r="Z33" s="723">
        <v>0.5</v>
      </c>
      <c r="AA33" s="723"/>
      <c r="AB33" s="723"/>
      <c r="AC33" s="723"/>
      <c r="AD33" s="724" t="s">
        <v>127</v>
      </c>
      <c r="AE33" s="724"/>
      <c r="AF33" s="724"/>
      <c r="AG33" s="724"/>
      <c r="AH33" s="724"/>
      <c r="AI33" s="724"/>
      <c r="AJ33" s="724"/>
      <c r="AK33" s="724"/>
      <c r="AL33" s="666" t="s">
        <v>177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14324982</v>
      </c>
      <c r="CS33" s="662"/>
      <c r="CT33" s="662"/>
      <c r="CU33" s="662"/>
      <c r="CV33" s="662"/>
      <c r="CW33" s="662"/>
      <c r="CX33" s="662"/>
      <c r="CY33" s="663"/>
      <c r="CZ33" s="666">
        <v>42.4</v>
      </c>
      <c r="DA33" s="695"/>
      <c r="DB33" s="695"/>
      <c r="DC33" s="696"/>
      <c r="DD33" s="669">
        <v>12258572</v>
      </c>
      <c r="DE33" s="662"/>
      <c r="DF33" s="662"/>
      <c r="DG33" s="662"/>
      <c r="DH33" s="662"/>
      <c r="DI33" s="662"/>
      <c r="DJ33" s="662"/>
      <c r="DK33" s="663"/>
      <c r="DL33" s="669">
        <v>6695668</v>
      </c>
      <c r="DM33" s="662"/>
      <c r="DN33" s="662"/>
      <c r="DO33" s="662"/>
      <c r="DP33" s="662"/>
      <c r="DQ33" s="662"/>
      <c r="DR33" s="662"/>
      <c r="DS33" s="662"/>
      <c r="DT33" s="662"/>
      <c r="DU33" s="662"/>
      <c r="DV33" s="663"/>
      <c r="DW33" s="666">
        <v>40.700000000000003</v>
      </c>
      <c r="DX33" s="695"/>
      <c r="DY33" s="695"/>
      <c r="DZ33" s="695"/>
      <c r="EA33" s="695"/>
      <c r="EB33" s="695"/>
      <c r="EC33" s="697"/>
    </row>
    <row r="34" spans="2:133" ht="11.25" customHeight="1" x14ac:dyDescent="0.2">
      <c r="B34" s="658" t="s">
        <v>318</v>
      </c>
      <c r="C34" s="659"/>
      <c r="D34" s="659"/>
      <c r="E34" s="659"/>
      <c r="F34" s="659"/>
      <c r="G34" s="659"/>
      <c r="H34" s="659"/>
      <c r="I34" s="659"/>
      <c r="J34" s="659"/>
      <c r="K34" s="659"/>
      <c r="L34" s="659"/>
      <c r="M34" s="659"/>
      <c r="N34" s="659"/>
      <c r="O34" s="659"/>
      <c r="P34" s="659"/>
      <c r="Q34" s="660"/>
      <c r="R34" s="661">
        <v>654969</v>
      </c>
      <c r="S34" s="664"/>
      <c r="T34" s="664"/>
      <c r="U34" s="664"/>
      <c r="V34" s="664"/>
      <c r="W34" s="664"/>
      <c r="X34" s="664"/>
      <c r="Y34" s="665"/>
      <c r="Z34" s="723">
        <v>1.9</v>
      </c>
      <c r="AA34" s="723"/>
      <c r="AB34" s="723"/>
      <c r="AC34" s="723"/>
      <c r="AD34" s="724">
        <v>299</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3740376</v>
      </c>
      <c r="CS34" s="664"/>
      <c r="CT34" s="664"/>
      <c r="CU34" s="664"/>
      <c r="CV34" s="664"/>
      <c r="CW34" s="664"/>
      <c r="CX34" s="664"/>
      <c r="CY34" s="665"/>
      <c r="CZ34" s="666">
        <v>11.1</v>
      </c>
      <c r="DA34" s="695"/>
      <c r="DB34" s="695"/>
      <c r="DC34" s="696"/>
      <c r="DD34" s="669">
        <v>2945559</v>
      </c>
      <c r="DE34" s="664"/>
      <c r="DF34" s="664"/>
      <c r="DG34" s="664"/>
      <c r="DH34" s="664"/>
      <c r="DI34" s="664"/>
      <c r="DJ34" s="664"/>
      <c r="DK34" s="665"/>
      <c r="DL34" s="669">
        <v>2670784</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2">
      <c r="B35" s="658" t="s">
        <v>322</v>
      </c>
      <c r="C35" s="659"/>
      <c r="D35" s="659"/>
      <c r="E35" s="659"/>
      <c r="F35" s="659"/>
      <c r="G35" s="659"/>
      <c r="H35" s="659"/>
      <c r="I35" s="659"/>
      <c r="J35" s="659"/>
      <c r="K35" s="659"/>
      <c r="L35" s="659"/>
      <c r="M35" s="659"/>
      <c r="N35" s="659"/>
      <c r="O35" s="659"/>
      <c r="P35" s="659"/>
      <c r="Q35" s="660"/>
      <c r="R35" s="661">
        <v>3478908</v>
      </c>
      <c r="S35" s="664"/>
      <c r="T35" s="664"/>
      <c r="U35" s="664"/>
      <c r="V35" s="664"/>
      <c r="W35" s="664"/>
      <c r="X35" s="664"/>
      <c r="Y35" s="665"/>
      <c r="Z35" s="723">
        <v>10.199999999999999</v>
      </c>
      <c r="AA35" s="723"/>
      <c r="AB35" s="723"/>
      <c r="AC35" s="723"/>
      <c r="AD35" s="724" t="s">
        <v>127</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3109536</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129366</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171774</v>
      </c>
      <c r="CS35" s="662"/>
      <c r="CT35" s="662"/>
      <c r="CU35" s="662"/>
      <c r="CV35" s="662"/>
      <c r="CW35" s="662"/>
      <c r="CX35" s="662"/>
      <c r="CY35" s="663"/>
      <c r="CZ35" s="666">
        <v>0.5</v>
      </c>
      <c r="DA35" s="695"/>
      <c r="DB35" s="695"/>
      <c r="DC35" s="696"/>
      <c r="DD35" s="669">
        <v>133377</v>
      </c>
      <c r="DE35" s="662"/>
      <c r="DF35" s="662"/>
      <c r="DG35" s="662"/>
      <c r="DH35" s="662"/>
      <c r="DI35" s="662"/>
      <c r="DJ35" s="662"/>
      <c r="DK35" s="663"/>
      <c r="DL35" s="669">
        <v>133377</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2">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600000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40858</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2601666</v>
      </c>
      <c r="CS36" s="664"/>
      <c r="CT36" s="664"/>
      <c r="CU36" s="664"/>
      <c r="CV36" s="664"/>
      <c r="CW36" s="664"/>
      <c r="CX36" s="664"/>
      <c r="CY36" s="665"/>
      <c r="CZ36" s="666">
        <v>7.7</v>
      </c>
      <c r="DA36" s="695"/>
      <c r="DB36" s="695"/>
      <c r="DC36" s="696"/>
      <c r="DD36" s="669">
        <v>2423813</v>
      </c>
      <c r="DE36" s="664"/>
      <c r="DF36" s="664"/>
      <c r="DG36" s="664"/>
      <c r="DH36" s="664"/>
      <c r="DI36" s="664"/>
      <c r="DJ36" s="664"/>
      <c r="DK36" s="665"/>
      <c r="DL36" s="669">
        <v>2080649</v>
      </c>
      <c r="DM36" s="664"/>
      <c r="DN36" s="664"/>
      <c r="DO36" s="664"/>
      <c r="DP36" s="664"/>
      <c r="DQ36" s="664"/>
      <c r="DR36" s="664"/>
      <c r="DS36" s="664"/>
      <c r="DT36" s="664"/>
      <c r="DU36" s="664"/>
      <c r="DV36" s="665"/>
      <c r="DW36" s="666">
        <v>12.7</v>
      </c>
      <c r="DX36" s="695"/>
      <c r="DY36" s="695"/>
      <c r="DZ36" s="695"/>
      <c r="EA36" s="695"/>
      <c r="EB36" s="695"/>
      <c r="EC36" s="697"/>
    </row>
    <row r="37" spans="2:133" ht="11.25" customHeight="1" x14ac:dyDescent="0.2">
      <c r="B37" s="658" t="s">
        <v>330</v>
      </c>
      <c r="C37" s="659"/>
      <c r="D37" s="659"/>
      <c r="E37" s="659"/>
      <c r="F37" s="659"/>
      <c r="G37" s="659"/>
      <c r="H37" s="659"/>
      <c r="I37" s="659"/>
      <c r="J37" s="659"/>
      <c r="K37" s="659"/>
      <c r="L37" s="659"/>
      <c r="M37" s="659"/>
      <c r="N37" s="659"/>
      <c r="O37" s="659"/>
      <c r="P37" s="659"/>
      <c r="Q37" s="660"/>
      <c r="R37" s="661">
        <v>1074908</v>
      </c>
      <c r="S37" s="664"/>
      <c r="T37" s="664"/>
      <c r="U37" s="664"/>
      <c r="V37" s="664"/>
      <c r="W37" s="664"/>
      <c r="X37" s="664"/>
      <c r="Y37" s="665"/>
      <c r="Z37" s="723">
        <v>3.2</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6243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11407</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756753</v>
      </c>
      <c r="CS37" s="662"/>
      <c r="CT37" s="662"/>
      <c r="CU37" s="662"/>
      <c r="CV37" s="662"/>
      <c r="CW37" s="662"/>
      <c r="CX37" s="662"/>
      <c r="CY37" s="663"/>
      <c r="CZ37" s="666">
        <v>2.2000000000000002</v>
      </c>
      <c r="DA37" s="695"/>
      <c r="DB37" s="695"/>
      <c r="DC37" s="696"/>
      <c r="DD37" s="669">
        <v>756753</v>
      </c>
      <c r="DE37" s="662"/>
      <c r="DF37" s="662"/>
      <c r="DG37" s="662"/>
      <c r="DH37" s="662"/>
      <c r="DI37" s="662"/>
      <c r="DJ37" s="662"/>
      <c r="DK37" s="663"/>
      <c r="DL37" s="669">
        <v>552478</v>
      </c>
      <c r="DM37" s="662"/>
      <c r="DN37" s="662"/>
      <c r="DO37" s="662"/>
      <c r="DP37" s="662"/>
      <c r="DQ37" s="662"/>
      <c r="DR37" s="662"/>
      <c r="DS37" s="662"/>
      <c r="DT37" s="662"/>
      <c r="DU37" s="662"/>
      <c r="DV37" s="663"/>
      <c r="DW37" s="666">
        <v>3.4</v>
      </c>
      <c r="DX37" s="695"/>
      <c r="DY37" s="695"/>
      <c r="DZ37" s="695"/>
      <c r="EA37" s="695"/>
      <c r="EB37" s="695"/>
      <c r="EC37" s="697"/>
    </row>
    <row r="38" spans="2:133" ht="11.25" customHeight="1" x14ac:dyDescent="0.2">
      <c r="B38" s="673" t="s">
        <v>334</v>
      </c>
      <c r="C38" s="674"/>
      <c r="D38" s="674"/>
      <c r="E38" s="674"/>
      <c r="F38" s="674"/>
      <c r="G38" s="674"/>
      <c r="H38" s="674"/>
      <c r="I38" s="674"/>
      <c r="J38" s="674"/>
      <c r="K38" s="674"/>
      <c r="L38" s="674"/>
      <c r="M38" s="674"/>
      <c r="N38" s="674"/>
      <c r="O38" s="674"/>
      <c r="P38" s="674"/>
      <c r="Q38" s="675"/>
      <c r="R38" s="676">
        <v>34020334</v>
      </c>
      <c r="S38" s="713"/>
      <c r="T38" s="713"/>
      <c r="U38" s="713"/>
      <c r="V38" s="713"/>
      <c r="W38" s="713"/>
      <c r="X38" s="713"/>
      <c r="Y38" s="718"/>
      <c r="Z38" s="719">
        <v>100</v>
      </c>
      <c r="AA38" s="719"/>
      <c r="AB38" s="719"/>
      <c r="AC38" s="719"/>
      <c r="AD38" s="720">
        <v>15369377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969</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17960</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2503293</v>
      </c>
      <c r="CS38" s="664"/>
      <c r="CT38" s="664"/>
      <c r="CU38" s="664"/>
      <c r="CV38" s="664"/>
      <c r="CW38" s="664"/>
      <c r="CX38" s="664"/>
      <c r="CY38" s="665"/>
      <c r="CZ38" s="666">
        <v>7.4</v>
      </c>
      <c r="DA38" s="695"/>
      <c r="DB38" s="695"/>
      <c r="DC38" s="696"/>
      <c r="DD38" s="669">
        <v>1997075</v>
      </c>
      <c r="DE38" s="664"/>
      <c r="DF38" s="664"/>
      <c r="DG38" s="664"/>
      <c r="DH38" s="664"/>
      <c r="DI38" s="664"/>
      <c r="DJ38" s="664"/>
      <c r="DK38" s="665"/>
      <c r="DL38" s="669">
        <v>1810528</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2">
      <c r="AQ39" s="698" t="s">
        <v>338</v>
      </c>
      <c r="AR39" s="699"/>
      <c r="AS39" s="699"/>
      <c r="AT39" s="699"/>
      <c r="AU39" s="699"/>
      <c r="AV39" s="699"/>
      <c r="AW39" s="699"/>
      <c r="AX39" s="699"/>
      <c r="AY39" s="700"/>
      <c r="AZ39" s="661" t="s">
        <v>339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5054222</v>
      </c>
      <c r="CS39" s="662"/>
      <c r="CT39" s="662"/>
      <c r="CU39" s="662"/>
      <c r="CV39" s="662"/>
      <c r="CW39" s="662"/>
      <c r="CX39" s="662"/>
      <c r="CY39" s="663"/>
      <c r="CZ39" s="666">
        <v>15</v>
      </c>
      <c r="DA39" s="695"/>
      <c r="DB39" s="695"/>
      <c r="DC39" s="696"/>
      <c r="DD39" s="669">
        <v>4758418</v>
      </c>
      <c r="DE39" s="662"/>
      <c r="DF39" s="662"/>
      <c r="DG39" s="662"/>
      <c r="DH39" s="662"/>
      <c r="DI39" s="662"/>
      <c r="DJ39" s="662"/>
      <c r="DK39" s="663"/>
      <c r="DL39" s="669" t="s">
        <v>339</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671915</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339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253651</v>
      </c>
      <c r="CS40" s="664"/>
      <c r="CT40" s="664"/>
      <c r="CU40" s="664"/>
      <c r="CV40" s="664"/>
      <c r="CW40" s="664"/>
      <c r="CX40" s="664"/>
      <c r="CY40" s="665"/>
      <c r="CZ40" s="666">
        <v>0.8</v>
      </c>
      <c r="DA40" s="695"/>
      <c r="DB40" s="695"/>
      <c r="DC40" s="696"/>
      <c r="DD40" s="669">
        <v>330</v>
      </c>
      <c r="DE40" s="664"/>
      <c r="DF40" s="664"/>
      <c r="DG40" s="664"/>
      <c r="DH40" s="664"/>
      <c r="DI40" s="664"/>
      <c r="DJ40" s="664"/>
      <c r="DK40" s="665"/>
      <c r="DL40" s="669">
        <v>330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1830409</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361</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339</v>
      </c>
      <c r="CS41" s="662"/>
      <c r="CT41" s="662"/>
      <c r="CU41" s="662"/>
      <c r="CV41" s="662"/>
      <c r="CW41" s="662"/>
      <c r="CX41" s="662"/>
      <c r="CY41" s="663"/>
      <c r="CZ41" s="666" t="s">
        <v>127</v>
      </c>
      <c r="DA41" s="695"/>
      <c r="DB41" s="695"/>
      <c r="DC41" s="696"/>
      <c r="DD41" s="669" t="s">
        <v>339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5984462</v>
      </c>
      <c r="CS42" s="664"/>
      <c r="CT42" s="664"/>
      <c r="CU42" s="664"/>
      <c r="CV42" s="664"/>
      <c r="CW42" s="664"/>
      <c r="CX42" s="664"/>
      <c r="CY42" s="665"/>
      <c r="CZ42" s="666">
        <v>17.7</v>
      </c>
      <c r="DA42" s="667"/>
      <c r="DB42" s="667"/>
      <c r="DC42" s="668"/>
      <c r="DD42" s="669">
        <v>3012094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141069</v>
      </c>
      <c r="CS43" s="662"/>
      <c r="CT43" s="662"/>
      <c r="CU43" s="662"/>
      <c r="CV43" s="662"/>
      <c r="CW43" s="662"/>
      <c r="CX43" s="662"/>
      <c r="CY43" s="663"/>
      <c r="CZ43" s="666">
        <v>0.4</v>
      </c>
      <c r="DA43" s="695"/>
      <c r="DB43" s="695"/>
      <c r="DC43" s="696"/>
      <c r="DD43" s="669">
        <v>106344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304</v>
      </c>
      <c r="CE44" s="690"/>
      <c r="CF44" s="658" t="s">
        <v>354</v>
      </c>
      <c r="CG44" s="659"/>
      <c r="CH44" s="659"/>
      <c r="CI44" s="659"/>
      <c r="CJ44" s="659"/>
      <c r="CK44" s="659"/>
      <c r="CL44" s="659"/>
      <c r="CM44" s="659"/>
      <c r="CN44" s="659"/>
      <c r="CO44" s="659"/>
      <c r="CP44" s="659"/>
      <c r="CQ44" s="660"/>
      <c r="CR44" s="661">
        <v>5976062</v>
      </c>
      <c r="CS44" s="664"/>
      <c r="CT44" s="664"/>
      <c r="CU44" s="664"/>
      <c r="CV44" s="664"/>
      <c r="CW44" s="664"/>
      <c r="CX44" s="664"/>
      <c r="CY44" s="665"/>
      <c r="CZ44" s="666">
        <v>17.7</v>
      </c>
      <c r="DA44" s="667"/>
      <c r="DB44" s="667"/>
      <c r="DC44" s="668"/>
      <c r="DD44" s="669">
        <v>3011987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605570</v>
      </c>
      <c r="CS45" s="662"/>
      <c r="CT45" s="662"/>
      <c r="CU45" s="662"/>
      <c r="CV45" s="662"/>
      <c r="CW45" s="662"/>
      <c r="CX45" s="662"/>
      <c r="CY45" s="663"/>
      <c r="CZ45" s="666">
        <v>1.8</v>
      </c>
      <c r="DA45" s="695"/>
      <c r="DB45" s="695"/>
      <c r="DC45" s="696"/>
      <c r="DD45" s="669">
        <v>10108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5370492</v>
      </c>
      <c r="CS46" s="664"/>
      <c r="CT46" s="664"/>
      <c r="CU46" s="664"/>
      <c r="CV46" s="664"/>
      <c r="CW46" s="664"/>
      <c r="CX46" s="664"/>
      <c r="CY46" s="665"/>
      <c r="CZ46" s="666">
        <v>15.9</v>
      </c>
      <c r="DA46" s="667"/>
      <c r="DB46" s="667"/>
      <c r="DC46" s="668"/>
      <c r="DD46" s="669">
        <v>3001879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v>8400</v>
      </c>
      <c r="CS47" s="662"/>
      <c r="CT47" s="662"/>
      <c r="CU47" s="662"/>
      <c r="CV47" s="662"/>
      <c r="CW47" s="662"/>
      <c r="CX47" s="662"/>
      <c r="CY47" s="663"/>
      <c r="CZ47" s="666">
        <v>0</v>
      </c>
      <c r="DA47" s="695"/>
      <c r="DB47" s="695"/>
      <c r="DC47" s="696"/>
      <c r="DD47" s="669">
        <v>107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358</v>
      </c>
      <c r="CG48" s="659"/>
      <c r="CH48" s="659"/>
      <c r="CI48" s="659"/>
      <c r="CJ48" s="659"/>
      <c r="CK48" s="659"/>
      <c r="CL48" s="659"/>
      <c r="CM48" s="659"/>
      <c r="CN48" s="659"/>
      <c r="CO48" s="659"/>
      <c r="CP48" s="659"/>
      <c r="CQ48" s="660"/>
      <c r="CR48" s="661" t="s">
        <v>339</v>
      </c>
      <c r="CS48" s="664"/>
      <c r="CT48" s="664"/>
      <c r="CU48" s="664"/>
      <c r="CV48" s="664"/>
      <c r="CW48" s="664"/>
      <c r="CX48" s="664"/>
      <c r="CY48" s="665"/>
      <c r="CZ48" s="666" t="s">
        <v>127</v>
      </c>
      <c r="DA48" s="667"/>
      <c r="DB48" s="667"/>
      <c r="DC48" s="668"/>
      <c r="DD48" s="669" t="s">
        <v>339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33806552</v>
      </c>
      <c r="CS49" s="677"/>
      <c r="CT49" s="677"/>
      <c r="CU49" s="677"/>
      <c r="CV49" s="677"/>
      <c r="CW49" s="677"/>
      <c r="CX49" s="677"/>
      <c r="CY49" s="678"/>
      <c r="CZ49" s="679">
        <v>100</v>
      </c>
      <c r="DA49" s="680"/>
      <c r="DB49" s="680"/>
      <c r="DC49" s="681"/>
      <c r="DD49" s="682">
        <v>24026543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3T1BVo1EmOBh/Pli8jaTijLxueex6MvJVstnGEFUsZUGhxcSk0BNShKT3AwAAOMq6YO1ORzZB+IeOc7OzFCu5g==" saltValue="dctkOi+fIOqpw7yBLtSi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5" t="s">
        <v>365</v>
      </c>
      <c r="B5" s="1086"/>
      <c r="C5" s="1086"/>
      <c r="D5" s="1086"/>
      <c r="E5" s="1086"/>
      <c r="F5" s="1086"/>
      <c r="G5" s="1086"/>
      <c r="H5" s="1086"/>
      <c r="I5" s="1086"/>
      <c r="J5" s="1086"/>
      <c r="K5" s="1086"/>
      <c r="L5" s="1086"/>
      <c r="M5" s="1086"/>
      <c r="N5" s="1086"/>
      <c r="O5" s="1086"/>
      <c r="P5" s="1087"/>
      <c r="Q5" s="1091" t="s">
        <v>366</v>
      </c>
      <c r="R5" s="1092"/>
      <c r="S5" s="1092"/>
      <c r="T5" s="1092"/>
      <c r="U5" s="1093"/>
      <c r="V5" s="1091" t="s">
        <v>367</v>
      </c>
      <c r="W5" s="1092"/>
      <c r="X5" s="1092"/>
      <c r="Y5" s="1092"/>
      <c r="Z5" s="1093"/>
      <c r="AA5" s="1091" t="s">
        <v>368</v>
      </c>
      <c r="AB5" s="1092"/>
      <c r="AC5" s="1092"/>
      <c r="AD5" s="1092"/>
      <c r="AE5" s="1092"/>
      <c r="AF5" s="1202" t="s">
        <v>369</v>
      </c>
      <c r="AG5" s="1092"/>
      <c r="AH5" s="1092"/>
      <c r="AI5" s="1092"/>
      <c r="AJ5" s="1107"/>
      <c r="AK5" s="1092" t="s">
        <v>370</v>
      </c>
      <c r="AL5" s="1092"/>
      <c r="AM5" s="1092"/>
      <c r="AN5" s="1092"/>
      <c r="AO5" s="1093"/>
      <c r="AP5" s="1091" t="s">
        <v>371</v>
      </c>
      <c r="AQ5" s="1092"/>
      <c r="AR5" s="1092"/>
      <c r="AS5" s="1092"/>
      <c r="AT5" s="1093"/>
      <c r="AU5" s="1091" t="s">
        <v>372</v>
      </c>
      <c r="AV5" s="1092"/>
      <c r="AW5" s="1092"/>
      <c r="AX5" s="1092"/>
      <c r="AY5" s="1107"/>
      <c r="AZ5" s="256"/>
      <c r="BA5" s="256"/>
      <c r="BB5" s="256"/>
      <c r="BC5" s="256"/>
      <c r="BD5" s="256"/>
      <c r="BE5" s="257"/>
      <c r="BF5" s="257"/>
      <c r="BG5" s="257"/>
      <c r="BH5" s="257"/>
      <c r="BI5" s="257"/>
      <c r="BJ5" s="257"/>
      <c r="BK5" s="257"/>
      <c r="BL5" s="257"/>
      <c r="BM5" s="257"/>
      <c r="BN5" s="257"/>
      <c r="BO5" s="257"/>
      <c r="BP5" s="257"/>
      <c r="BQ5" s="1085" t="s">
        <v>373</v>
      </c>
      <c r="BR5" s="1086"/>
      <c r="BS5" s="1086"/>
      <c r="BT5" s="1086"/>
      <c r="BU5" s="1086"/>
      <c r="BV5" s="1086"/>
      <c r="BW5" s="1086"/>
      <c r="BX5" s="1086"/>
      <c r="BY5" s="1086"/>
      <c r="BZ5" s="1086"/>
      <c r="CA5" s="1086"/>
      <c r="CB5" s="1086"/>
      <c r="CC5" s="1086"/>
      <c r="CD5" s="1086"/>
      <c r="CE5" s="1086"/>
      <c r="CF5" s="1086"/>
      <c r="CG5" s="1087"/>
      <c r="CH5" s="1091" t="s">
        <v>374</v>
      </c>
      <c r="CI5" s="1092"/>
      <c r="CJ5" s="1092"/>
      <c r="CK5" s="1092"/>
      <c r="CL5" s="1093"/>
      <c r="CM5" s="1091" t="s">
        <v>375</v>
      </c>
      <c r="CN5" s="1092"/>
      <c r="CO5" s="1092"/>
      <c r="CP5" s="1092"/>
      <c r="CQ5" s="1093"/>
      <c r="CR5" s="1091" t="s">
        <v>376</v>
      </c>
      <c r="CS5" s="1092"/>
      <c r="CT5" s="1092"/>
      <c r="CU5" s="1092"/>
      <c r="CV5" s="1093"/>
      <c r="CW5" s="1091" t="s">
        <v>377</v>
      </c>
      <c r="CX5" s="1092"/>
      <c r="CY5" s="1092"/>
      <c r="CZ5" s="1092"/>
      <c r="DA5" s="1093"/>
      <c r="DB5" s="1091" t="s">
        <v>378</v>
      </c>
      <c r="DC5" s="1092"/>
      <c r="DD5" s="1092"/>
      <c r="DE5" s="1092"/>
      <c r="DF5" s="1093"/>
      <c r="DG5" s="1187" t="s">
        <v>379</v>
      </c>
      <c r="DH5" s="1188"/>
      <c r="DI5" s="1188"/>
      <c r="DJ5" s="1188"/>
      <c r="DK5" s="1189"/>
      <c r="DL5" s="1187" t="s">
        <v>380</v>
      </c>
      <c r="DM5" s="1188"/>
      <c r="DN5" s="1188"/>
      <c r="DO5" s="1188"/>
      <c r="DP5" s="1189"/>
      <c r="DQ5" s="1091" t="s">
        <v>381</v>
      </c>
      <c r="DR5" s="1092"/>
      <c r="DS5" s="1092"/>
      <c r="DT5" s="1092"/>
      <c r="DU5" s="1093"/>
      <c r="DV5" s="1091" t="s">
        <v>372</v>
      </c>
      <c r="DW5" s="1092"/>
      <c r="DX5" s="1092"/>
      <c r="DY5" s="1092"/>
      <c r="DZ5" s="1107"/>
      <c r="EA5" s="254"/>
    </row>
    <row r="6" spans="1:131" s="255" customFormat="1" ht="26.25" customHeight="1" thickBot="1" x14ac:dyDescent="0.25">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3"/>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0"/>
      <c r="DH6" s="1191"/>
      <c r="DI6" s="1191"/>
      <c r="DJ6" s="1191"/>
      <c r="DK6" s="1192"/>
      <c r="DL6" s="1190"/>
      <c r="DM6" s="1191"/>
      <c r="DN6" s="1191"/>
      <c r="DO6" s="1191"/>
      <c r="DP6" s="1192"/>
      <c r="DQ6" s="1094"/>
      <c r="DR6" s="1095"/>
      <c r="DS6" s="1095"/>
      <c r="DT6" s="1095"/>
      <c r="DU6" s="1096"/>
      <c r="DV6" s="1094"/>
      <c r="DW6" s="1095"/>
      <c r="DX6" s="1095"/>
      <c r="DY6" s="1095"/>
      <c r="DZ6" s="1108"/>
      <c r="EA6" s="254"/>
    </row>
    <row r="7" spans="1:131" s="255" customFormat="1" ht="26.25" customHeight="1" thickTop="1" x14ac:dyDescent="0.2">
      <c r="A7" s="258">
        <v>1</v>
      </c>
      <c r="B7" s="1138" t="s">
        <v>382</v>
      </c>
      <c r="C7" s="1139"/>
      <c r="D7" s="1139"/>
      <c r="E7" s="1139"/>
      <c r="F7" s="1139"/>
      <c r="G7" s="1139"/>
      <c r="H7" s="1139"/>
      <c r="I7" s="1139"/>
      <c r="J7" s="1139"/>
      <c r="K7" s="1139"/>
      <c r="L7" s="1139"/>
      <c r="M7" s="1139"/>
      <c r="N7" s="1139"/>
      <c r="O7" s="1139"/>
      <c r="P7" s="1140"/>
      <c r="Q7" s="1193">
        <v>35451</v>
      </c>
      <c r="R7" s="1194"/>
      <c r="S7" s="1194"/>
      <c r="T7" s="1194"/>
      <c r="U7" s="1194"/>
      <c r="V7" s="1194">
        <v>35237</v>
      </c>
      <c r="W7" s="1194"/>
      <c r="X7" s="1194"/>
      <c r="Y7" s="1194"/>
      <c r="Z7" s="1194"/>
      <c r="AA7" s="1194">
        <v>214</v>
      </c>
      <c r="AB7" s="1194"/>
      <c r="AC7" s="1194"/>
      <c r="AD7" s="1194"/>
      <c r="AE7" s="1195"/>
      <c r="AF7" s="1196">
        <v>66</v>
      </c>
      <c r="AG7" s="1197"/>
      <c r="AH7" s="1197"/>
      <c r="AI7" s="1197"/>
      <c r="AJ7" s="1198"/>
      <c r="AK7" s="1180">
        <v>1</v>
      </c>
      <c r="AL7" s="1181"/>
      <c r="AM7" s="1181"/>
      <c r="AN7" s="1181"/>
      <c r="AO7" s="1181"/>
      <c r="AP7" s="1181">
        <v>37931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t="s">
        <v>591</v>
      </c>
      <c r="BU7" s="1185" t="s">
        <v>591</v>
      </c>
      <c r="BV7" s="1185" t="s">
        <v>591</v>
      </c>
      <c r="BW7" s="1185" t="s">
        <v>591</v>
      </c>
      <c r="BX7" s="1185" t="s">
        <v>591</v>
      </c>
      <c r="BY7" s="1185" t="s">
        <v>591</v>
      </c>
      <c r="BZ7" s="1185" t="s">
        <v>591</v>
      </c>
      <c r="CA7" s="1185" t="s">
        <v>591</v>
      </c>
      <c r="CB7" s="1185" t="s">
        <v>591</v>
      </c>
      <c r="CC7" s="1185" t="s">
        <v>591</v>
      </c>
      <c r="CD7" s="1185" t="s">
        <v>591</v>
      </c>
      <c r="CE7" s="1185" t="s">
        <v>591</v>
      </c>
      <c r="CF7" s="1185" t="s">
        <v>591</v>
      </c>
      <c r="CG7" s="1186" t="s">
        <v>591</v>
      </c>
      <c r="CH7" s="1177">
        <v>7</v>
      </c>
      <c r="CI7" s="1178"/>
      <c r="CJ7" s="1178"/>
      <c r="CK7" s="1178"/>
      <c r="CL7" s="1179"/>
      <c r="CM7" s="1177">
        <v>179</v>
      </c>
      <c r="CN7" s="1178"/>
      <c r="CO7" s="1178"/>
      <c r="CP7" s="1178"/>
      <c r="CQ7" s="1179"/>
      <c r="CR7" s="1177">
        <v>30</v>
      </c>
      <c r="CS7" s="1178"/>
      <c r="CT7" s="1178"/>
      <c r="CU7" s="1178"/>
      <c r="CV7" s="1179"/>
      <c r="CW7" s="1177">
        <v>42</v>
      </c>
      <c r="CX7" s="1178"/>
      <c r="CY7" s="1178"/>
      <c r="CZ7" s="1178"/>
      <c r="DA7" s="1179"/>
      <c r="DB7" s="1177" t="s">
        <v>583</v>
      </c>
      <c r="DC7" s="1178"/>
      <c r="DD7" s="1178"/>
      <c r="DE7" s="1178"/>
      <c r="DF7" s="1179"/>
      <c r="DG7" s="1177" t="s">
        <v>583</v>
      </c>
      <c r="DH7" s="1178"/>
      <c r="DI7" s="1178"/>
      <c r="DJ7" s="1178"/>
      <c r="DK7" s="1179"/>
      <c r="DL7" s="1177" t="s">
        <v>583</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2">
      <c r="A8" s="261">
        <v>2</v>
      </c>
      <c r="B8" s="1127"/>
      <c r="C8" s="1128"/>
      <c r="D8" s="1128"/>
      <c r="E8" s="1128"/>
      <c r="F8" s="1128"/>
      <c r="G8" s="1128"/>
      <c r="H8" s="1128"/>
      <c r="I8" s="1128"/>
      <c r="J8" s="1128"/>
      <c r="K8" s="1128"/>
      <c r="L8" s="1128"/>
      <c r="M8" s="1128"/>
      <c r="N8" s="1128"/>
      <c r="O8" s="1128"/>
      <c r="P8" s="1129"/>
      <c r="Q8" s="1132"/>
      <c r="R8" s="1133"/>
      <c r="S8" s="1133"/>
      <c r="T8" s="1133"/>
      <c r="U8" s="1133"/>
      <c r="V8" s="1133"/>
      <c r="W8" s="1133"/>
      <c r="X8" s="1133"/>
      <c r="Y8" s="1133"/>
      <c r="Z8" s="1133"/>
      <c r="AA8" s="1133"/>
      <c r="AB8" s="1133"/>
      <c r="AC8" s="1133"/>
      <c r="AD8" s="1133"/>
      <c r="AE8" s="1134"/>
      <c r="AF8" s="1109"/>
      <c r="AG8" s="1110"/>
      <c r="AH8" s="1110"/>
      <c r="AI8" s="1110"/>
      <c r="AJ8" s="1111"/>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4" t="s">
        <v>592</v>
      </c>
      <c r="BT8" s="1105" t="s">
        <v>592</v>
      </c>
      <c r="BU8" s="1105" t="s">
        <v>592</v>
      </c>
      <c r="BV8" s="1105" t="s">
        <v>592</v>
      </c>
      <c r="BW8" s="1105" t="s">
        <v>592</v>
      </c>
      <c r="BX8" s="1105" t="s">
        <v>592</v>
      </c>
      <c r="BY8" s="1105" t="s">
        <v>592</v>
      </c>
      <c r="BZ8" s="1105" t="s">
        <v>592</v>
      </c>
      <c r="CA8" s="1105" t="s">
        <v>592</v>
      </c>
      <c r="CB8" s="1105" t="s">
        <v>592</v>
      </c>
      <c r="CC8" s="1105" t="s">
        <v>592</v>
      </c>
      <c r="CD8" s="1105" t="s">
        <v>592</v>
      </c>
      <c r="CE8" s="1105" t="s">
        <v>592</v>
      </c>
      <c r="CF8" s="1105" t="s">
        <v>592</v>
      </c>
      <c r="CG8" s="1106" t="s">
        <v>592</v>
      </c>
      <c r="CH8" s="1079">
        <v>1</v>
      </c>
      <c r="CI8" s="1080"/>
      <c r="CJ8" s="1080"/>
      <c r="CK8" s="1080"/>
      <c r="CL8" s="1081"/>
      <c r="CM8" s="1079">
        <v>91</v>
      </c>
      <c r="CN8" s="1080"/>
      <c r="CO8" s="1080"/>
      <c r="CP8" s="1080"/>
      <c r="CQ8" s="1081"/>
      <c r="CR8" s="1079">
        <v>40</v>
      </c>
      <c r="CS8" s="1080"/>
      <c r="CT8" s="1080"/>
      <c r="CU8" s="1080"/>
      <c r="CV8" s="1081"/>
      <c r="CW8" s="1079">
        <v>1</v>
      </c>
      <c r="CX8" s="1080"/>
      <c r="CY8" s="1080"/>
      <c r="CZ8" s="1080"/>
      <c r="DA8" s="1081"/>
      <c r="DB8" s="1079" t="s">
        <v>583</v>
      </c>
      <c r="DC8" s="1080"/>
      <c r="DD8" s="1080"/>
      <c r="DE8" s="1080"/>
      <c r="DF8" s="1081"/>
      <c r="DG8" s="1079" t="s">
        <v>583</v>
      </c>
      <c r="DH8" s="1080"/>
      <c r="DI8" s="1080"/>
      <c r="DJ8" s="1080"/>
      <c r="DK8" s="1081"/>
      <c r="DL8" s="1079" t="s">
        <v>583</v>
      </c>
      <c r="DM8" s="1080"/>
      <c r="DN8" s="1080"/>
      <c r="DO8" s="1080"/>
      <c r="DP8" s="1081"/>
      <c r="DQ8" s="1079" t="s">
        <v>583</v>
      </c>
      <c r="DR8" s="1080"/>
      <c r="DS8" s="1080"/>
      <c r="DT8" s="1080"/>
      <c r="DU8" s="1081"/>
      <c r="DV8" s="1082"/>
      <c r="DW8" s="1083"/>
      <c r="DX8" s="1083"/>
      <c r="DY8" s="1083"/>
      <c r="DZ8" s="1084"/>
      <c r="EA8" s="254"/>
    </row>
    <row r="9" spans="1:131" s="255" customFormat="1" ht="26.25" customHeight="1" x14ac:dyDescent="0.2">
      <c r="A9" s="261">
        <v>3</v>
      </c>
      <c r="B9" s="1127"/>
      <c r="C9" s="1128"/>
      <c r="D9" s="1128"/>
      <c r="E9" s="1128"/>
      <c r="F9" s="1128"/>
      <c r="G9" s="1128"/>
      <c r="H9" s="1128"/>
      <c r="I9" s="1128"/>
      <c r="J9" s="1128"/>
      <c r="K9" s="1128"/>
      <c r="L9" s="1128"/>
      <c r="M9" s="1128"/>
      <c r="N9" s="1128"/>
      <c r="O9" s="1128"/>
      <c r="P9" s="1129"/>
      <c r="Q9" s="1132"/>
      <c r="R9" s="1133"/>
      <c r="S9" s="1133"/>
      <c r="T9" s="1133"/>
      <c r="U9" s="1133"/>
      <c r="V9" s="1133"/>
      <c r="W9" s="1133"/>
      <c r="X9" s="1133"/>
      <c r="Y9" s="1133"/>
      <c r="Z9" s="1133"/>
      <c r="AA9" s="1133"/>
      <c r="AB9" s="1133"/>
      <c r="AC9" s="1133"/>
      <c r="AD9" s="1133"/>
      <c r="AE9" s="1134"/>
      <c r="AF9" s="1109"/>
      <c r="AG9" s="1110"/>
      <c r="AH9" s="1110"/>
      <c r="AI9" s="1110"/>
      <c r="AJ9" s="1111"/>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593</v>
      </c>
      <c r="BS9" s="1104" t="s">
        <v>594</v>
      </c>
      <c r="BT9" s="1105" t="s">
        <v>594</v>
      </c>
      <c r="BU9" s="1105" t="s">
        <v>594</v>
      </c>
      <c r="BV9" s="1105" t="s">
        <v>594</v>
      </c>
      <c r="BW9" s="1105" t="s">
        <v>594</v>
      </c>
      <c r="BX9" s="1105" t="s">
        <v>594</v>
      </c>
      <c r="BY9" s="1105" t="s">
        <v>594</v>
      </c>
      <c r="BZ9" s="1105" t="s">
        <v>594</v>
      </c>
      <c r="CA9" s="1105" t="s">
        <v>594</v>
      </c>
      <c r="CB9" s="1105" t="s">
        <v>594</v>
      </c>
      <c r="CC9" s="1105" t="s">
        <v>594</v>
      </c>
      <c r="CD9" s="1105" t="s">
        <v>594</v>
      </c>
      <c r="CE9" s="1105" t="s">
        <v>594</v>
      </c>
      <c r="CF9" s="1105" t="s">
        <v>594</v>
      </c>
      <c r="CG9" s="1106" t="s">
        <v>594</v>
      </c>
      <c r="CH9" s="1079">
        <v>69</v>
      </c>
      <c r="CI9" s="1080"/>
      <c r="CJ9" s="1080"/>
      <c r="CK9" s="1080"/>
      <c r="CL9" s="1081"/>
      <c r="CM9" s="1079">
        <v>151</v>
      </c>
      <c r="CN9" s="1080"/>
      <c r="CO9" s="1080"/>
      <c r="CP9" s="1080"/>
      <c r="CQ9" s="1081"/>
      <c r="CR9" s="1079">
        <v>1</v>
      </c>
      <c r="CS9" s="1080"/>
      <c r="CT9" s="1080"/>
      <c r="CU9" s="1080"/>
      <c r="CV9" s="1081"/>
      <c r="CW9" s="1079" t="s">
        <v>596</v>
      </c>
      <c r="CX9" s="1080"/>
      <c r="CY9" s="1080"/>
      <c r="CZ9" s="1080"/>
      <c r="DA9" s="1081"/>
      <c r="DB9" s="1079" t="s">
        <v>596</v>
      </c>
      <c r="DC9" s="1080"/>
      <c r="DD9" s="1080"/>
      <c r="DE9" s="1080"/>
      <c r="DF9" s="1081"/>
      <c r="DG9" s="1079">
        <v>46</v>
      </c>
      <c r="DH9" s="1080"/>
      <c r="DI9" s="1080"/>
      <c r="DJ9" s="1080"/>
      <c r="DK9" s="1081"/>
      <c r="DL9" s="1079" t="s">
        <v>596</v>
      </c>
      <c r="DM9" s="1080"/>
      <c r="DN9" s="1080"/>
      <c r="DO9" s="1080"/>
      <c r="DP9" s="1081"/>
      <c r="DQ9" s="1079" t="s">
        <v>583</v>
      </c>
      <c r="DR9" s="1080"/>
      <c r="DS9" s="1080"/>
      <c r="DT9" s="1080"/>
      <c r="DU9" s="1081"/>
      <c r="DV9" s="1082"/>
      <c r="DW9" s="1083"/>
      <c r="DX9" s="1083"/>
      <c r="DY9" s="1083"/>
      <c r="DZ9" s="1084"/>
      <c r="EA9" s="254"/>
    </row>
    <row r="10" spans="1:131" s="255" customFormat="1" ht="26.25" customHeight="1" x14ac:dyDescent="0.2">
      <c r="A10" s="261">
        <v>4</v>
      </c>
      <c r="B10" s="1127"/>
      <c r="C10" s="1128"/>
      <c r="D10" s="1128"/>
      <c r="E10" s="1128"/>
      <c r="F10" s="1128"/>
      <c r="G10" s="1128"/>
      <c r="H10" s="1128"/>
      <c r="I10" s="1128"/>
      <c r="J10" s="1128"/>
      <c r="K10" s="1128"/>
      <c r="L10" s="1128"/>
      <c r="M10" s="1128"/>
      <c r="N10" s="1128"/>
      <c r="O10" s="1128"/>
      <c r="P10" s="1129"/>
      <c r="Q10" s="1132"/>
      <c r="R10" s="1133"/>
      <c r="S10" s="1133"/>
      <c r="T10" s="1133"/>
      <c r="U10" s="1133"/>
      <c r="V10" s="1133"/>
      <c r="W10" s="1133"/>
      <c r="X10" s="1133"/>
      <c r="Y10" s="1133"/>
      <c r="Z10" s="1133"/>
      <c r="AA10" s="1133"/>
      <c r="AB10" s="1133"/>
      <c r="AC10" s="1133"/>
      <c r="AD10" s="1133"/>
      <c r="AE10" s="1134"/>
      <c r="AF10" s="1109"/>
      <c r="AG10" s="1110"/>
      <c r="AH10" s="1110"/>
      <c r="AI10" s="1110"/>
      <c r="AJ10" s="1111"/>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4" t="s">
        <v>595</v>
      </c>
      <c r="BT10" s="1105" t="s">
        <v>595</v>
      </c>
      <c r="BU10" s="1105" t="s">
        <v>595</v>
      </c>
      <c r="BV10" s="1105" t="s">
        <v>595</v>
      </c>
      <c r="BW10" s="1105" t="s">
        <v>595</v>
      </c>
      <c r="BX10" s="1105" t="s">
        <v>595</v>
      </c>
      <c r="BY10" s="1105" t="s">
        <v>595</v>
      </c>
      <c r="BZ10" s="1105" t="s">
        <v>595</v>
      </c>
      <c r="CA10" s="1105" t="s">
        <v>595</v>
      </c>
      <c r="CB10" s="1105" t="s">
        <v>595</v>
      </c>
      <c r="CC10" s="1105" t="s">
        <v>595</v>
      </c>
      <c r="CD10" s="1105" t="s">
        <v>595</v>
      </c>
      <c r="CE10" s="1105" t="s">
        <v>595</v>
      </c>
      <c r="CF10" s="1105" t="s">
        <v>595</v>
      </c>
      <c r="CG10" s="1106" t="s">
        <v>595</v>
      </c>
      <c r="CH10" s="1079">
        <v>86</v>
      </c>
      <c r="CI10" s="1080"/>
      <c r="CJ10" s="1080"/>
      <c r="CK10" s="1080"/>
      <c r="CL10" s="1081"/>
      <c r="CM10" s="1079">
        <v>704</v>
      </c>
      <c r="CN10" s="1080"/>
      <c r="CO10" s="1080"/>
      <c r="CP10" s="1080"/>
      <c r="CQ10" s="1081"/>
      <c r="CR10" s="1079">
        <v>13</v>
      </c>
      <c r="CS10" s="1080"/>
      <c r="CT10" s="1080"/>
      <c r="CU10" s="1080"/>
      <c r="CV10" s="1081"/>
      <c r="CW10" s="1079" t="s">
        <v>583</v>
      </c>
      <c r="CX10" s="1080"/>
      <c r="CY10" s="1080"/>
      <c r="CZ10" s="1080"/>
      <c r="DA10" s="1081"/>
      <c r="DB10" s="1079" t="s">
        <v>583</v>
      </c>
      <c r="DC10" s="1080"/>
      <c r="DD10" s="1080"/>
      <c r="DE10" s="1080"/>
      <c r="DF10" s="1081"/>
      <c r="DG10" s="1079" t="s">
        <v>583</v>
      </c>
      <c r="DH10" s="1080"/>
      <c r="DI10" s="1080"/>
      <c r="DJ10" s="1080"/>
      <c r="DK10" s="1081"/>
      <c r="DL10" s="1079" t="s">
        <v>583</v>
      </c>
      <c r="DM10" s="1080"/>
      <c r="DN10" s="1080"/>
      <c r="DO10" s="1080"/>
      <c r="DP10" s="1081"/>
      <c r="DQ10" s="1079" t="s">
        <v>583</v>
      </c>
      <c r="DR10" s="1080"/>
      <c r="DS10" s="1080"/>
      <c r="DT10" s="1080"/>
      <c r="DU10" s="1081"/>
      <c r="DV10" s="1082"/>
      <c r="DW10" s="1083"/>
      <c r="DX10" s="1083"/>
      <c r="DY10" s="1083"/>
      <c r="DZ10" s="1084"/>
      <c r="EA10" s="254"/>
    </row>
    <row r="11" spans="1:131" s="255" customFormat="1" ht="26.25" customHeight="1" x14ac:dyDescent="0.2">
      <c r="A11" s="261">
        <v>5</v>
      </c>
      <c r="B11" s="1127"/>
      <c r="C11" s="1128"/>
      <c r="D11" s="1128"/>
      <c r="E11" s="1128"/>
      <c r="F11" s="1128"/>
      <c r="G11" s="1128"/>
      <c r="H11" s="1128"/>
      <c r="I11" s="1128"/>
      <c r="J11" s="1128"/>
      <c r="K11" s="1128"/>
      <c r="L11" s="1128"/>
      <c r="M11" s="1128"/>
      <c r="N11" s="1128"/>
      <c r="O11" s="1128"/>
      <c r="P11" s="1129"/>
      <c r="Q11" s="1132"/>
      <c r="R11" s="1133"/>
      <c r="S11" s="1133"/>
      <c r="T11" s="1133"/>
      <c r="U11" s="1133"/>
      <c r="V11" s="1133"/>
      <c r="W11" s="1133"/>
      <c r="X11" s="1133"/>
      <c r="Y11" s="1133"/>
      <c r="Z11" s="1133"/>
      <c r="AA11" s="1133"/>
      <c r="AB11" s="1133"/>
      <c r="AC11" s="1133"/>
      <c r="AD11" s="1133"/>
      <c r="AE11" s="1134"/>
      <c r="AF11" s="1109"/>
      <c r="AG11" s="1110"/>
      <c r="AH11" s="1110"/>
      <c r="AI11" s="1110"/>
      <c r="AJ11" s="1111"/>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2">
      <c r="A12" s="261">
        <v>6</v>
      </c>
      <c r="B12" s="1127"/>
      <c r="C12" s="1128"/>
      <c r="D12" s="1128"/>
      <c r="E12" s="1128"/>
      <c r="F12" s="1128"/>
      <c r="G12" s="1128"/>
      <c r="H12" s="1128"/>
      <c r="I12" s="1128"/>
      <c r="J12" s="1128"/>
      <c r="K12" s="1128"/>
      <c r="L12" s="1128"/>
      <c r="M12" s="1128"/>
      <c r="N12" s="1128"/>
      <c r="O12" s="1128"/>
      <c r="P12" s="1129"/>
      <c r="Q12" s="1132"/>
      <c r="R12" s="1133"/>
      <c r="S12" s="1133"/>
      <c r="T12" s="1133"/>
      <c r="U12" s="1133"/>
      <c r="V12" s="1133"/>
      <c r="W12" s="1133"/>
      <c r="X12" s="1133"/>
      <c r="Y12" s="1133"/>
      <c r="Z12" s="1133"/>
      <c r="AA12" s="1133"/>
      <c r="AB12" s="1133"/>
      <c r="AC12" s="1133"/>
      <c r="AD12" s="1133"/>
      <c r="AE12" s="1134"/>
      <c r="AF12" s="1109"/>
      <c r="AG12" s="1110"/>
      <c r="AH12" s="1110"/>
      <c r="AI12" s="1110"/>
      <c r="AJ12" s="1111"/>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2">
      <c r="A13" s="261">
        <v>7</v>
      </c>
      <c r="B13" s="1127"/>
      <c r="C13" s="1128"/>
      <c r="D13" s="1128"/>
      <c r="E13" s="1128"/>
      <c r="F13" s="1128"/>
      <c r="G13" s="1128"/>
      <c r="H13" s="1128"/>
      <c r="I13" s="1128"/>
      <c r="J13" s="1128"/>
      <c r="K13" s="1128"/>
      <c r="L13" s="1128"/>
      <c r="M13" s="1128"/>
      <c r="N13" s="1128"/>
      <c r="O13" s="1128"/>
      <c r="P13" s="1129"/>
      <c r="Q13" s="1132"/>
      <c r="R13" s="1133"/>
      <c r="S13" s="1133"/>
      <c r="T13" s="1133"/>
      <c r="U13" s="1133"/>
      <c r="V13" s="1133"/>
      <c r="W13" s="1133"/>
      <c r="X13" s="1133"/>
      <c r="Y13" s="1133"/>
      <c r="Z13" s="1133"/>
      <c r="AA13" s="1133"/>
      <c r="AB13" s="1133"/>
      <c r="AC13" s="1133"/>
      <c r="AD13" s="1133"/>
      <c r="AE13" s="1134"/>
      <c r="AF13" s="1109"/>
      <c r="AG13" s="1110"/>
      <c r="AH13" s="1110"/>
      <c r="AI13" s="1110"/>
      <c r="AJ13" s="1111"/>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2">
      <c r="A14" s="261">
        <v>8</v>
      </c>
      <c r="B14" s="1127"/>
      <c r="C14" s="1128"/>
      <c r="D14" s="1128"/>
      <c r="E14" s="1128"/>
      <c r="F14" s="1128"/>
      <c r="G14" s="1128"/>
      <c r="H14" s="1128"/>
      <c r="I14" s="1128"/>
      <c r="J14" s="1128"/>
      <c r="K14" s="1128"/>
      <c r="L14" s="1128"/>
      <c r="M14" s="1128"/>
      <c r="N14" s="1128"/>
      <c r="O14" s="1128"/>
      <c r="P14" s="1129"/>
      <c r="Q14" s="1132"/>
      <c r="R14" s="1133"/>
      <c r="S14" s="1133"/>
      <c r="T14" s="1133"/>
      <c r="U14" s="1133"/>
      <c r="V14" s="1133"/>
      <c r="W14" s="1133"/>
      <c r="X14" s="1133"/>
      <c r="Y14" s="1133"/>
      <c r="Z14" s="1133"/>
      <c r="AA14" s="1133"/>
      <c r="AB14" s="1133"/>
      <c r="AC14" s="1133"/>
      <c r="AD14" s="1133"/>
      <c r="AE14" s="1134"/>
      <c r="AF14" s="1109"/>
      <c r="AG14" s="1110"/>
      <c r="AH14" s="1110"/>
      <c r="AI14" s="1110"/>
      <c r="AJ14" s="1111"/>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2">
      <c r="A15" s="261">
        <v>9</v>
      </c>
      <c r="B15" s="1127"/>
      <c r="C15" s="1128"/>
      <c r="D15" s="1128"/>
      <c r="E15" s="1128"/>
      <c r="F15" s="1128"/>
      <c r="G15" s="1128"/>
      <c r="H15" s="1128"/>
      <c r="I15" s="1128"/>
      <c r="J15" s="1128"/>
      <c r="K15" s="1128"/>
      <c r="L15" s="1128"/>
      <c r="M15" s="1128"/>
      <c r="N15" s="1128"/>
      <c r="O15" s="1128"/>
      <c r="P15" s="1129"/>
      <c r="Q15" s="1132"/>
      <c r="R15" s="1133"/>
      <c r="S15" s="1133"/>
      <c r="T15" s="1133"/>
      <c r="U15" s="1133"/>
      <c r="V15" s="1133"/>
      <c r="W15" s="1133"/>
      <c r="X15" s="1133"/>
      <c r="Y15" s="1133"/>
      <c r="Z15" s="1133"/>
      <c r="AA15" s="1133"/>
      <c r="AB15" s="1133"/>
      <c r="AC15" s="1133"/>
      <c r="AD15" s="1133"/>
      <c r="AE15" s="1134"/>
      <c r="AF15" s="1109"/>
      <c r="AG15" s="1110"/>
      <c r="AH15" s="1110"/>
      <c r="AI15" s="1110"/>
      <c r="AJ15" s="1111"/>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2">
      <c r="A16" s="261">
        <v>10</v>
      </c>
      <c r="B16" s="1127"/>
      <c r="C16" s="1128"/>
      <c r="D16" s="1128"/>
      <c r="E16" s="1128"/>
      <c r="F16" s="1128"/>
      <c r="G16" s="1128"/>
      <c r="H16" s="1128"/>
      <c r="I16" s="1128"/>
      <c r="J16" s="1128"/>
      <c r="K16" s="1128"/>
      <c r="L16" s="1128"/>
      <c r="M16" s="1128"/>
      <c r="N16" s="1128"/>
      <c r="O16" s="1128"/>
      <c r="P16" s="1129"/>
      <c r="Q16" s="1132"/>
      <c r="R16" s="1133"/>
      <c r="S16" s="1133"/>
      <c r="T16" s="1133"/>
      <c r="U16" s="1133"/>
      <c r="V16" s="1133"/>
      <c r="W16" s="1133"/>
      <c r="X16" s="1133"/>
      <c r="Y16" s="1133"/>
      <c r="Z16" s="1133"/>
      <c r="AA16" s="1133"/>
      <c r="AB16" s="1133"/>
      <c r="AC16" s="1133"/>
      <c r="AD16" s="1133"/>
      <c r="AE16" s="1134"/>
      <c r="AF16" s="1109"/>
      <c r="AG16" s="1110"/>
      <c r="AH16" s="1110"/>
      <c r="AI16" s="1110"/>
      <c r="AJ16" s="1111"/>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2">
      <c r="A17" s="261">
        <v>11</v>
      </c>
      <c r="B17" s="1127"/>
      <c r="C17" s="1128"/>
      <c r="D17" s="1128"/>
      <c r="E17" s="1128"/>
      <c r="F17" s="1128"/>
      <c r="G17" s="1128"/>
      <c r="H17" s="1128"/>
      <c r="I17" s="1128"/>
      <c r="J17" s="1128"/>
      <c r="K17" s="1128"/>
      <c r="L17" s="1128"/>
      <c r="M17" s="1128"/>
      <c r="N17" s="1128"/>
      <c r="O17" s="1128"/>
      <c r="P17" s="1129"/>
      <c r="Q17" s="1132"/>
      <c r="R17" s="1133"/>
      <c r="S17" s="1133"/>
      <c r="T17" s="1133"/>
      <c r="U17" s="1133"/>
      <c r="V17" s="1133"/>
      <c r="W17" s="1133"/>
      <c r="X17" s="1133"/>
      <c r="Y17" s="1133"/>
      <c r="Z17" s="1133"/>
      <c r="AA17" s="1133"/>
      <c r="AB17" s="1133"/>
      <c r="AC17" s="1133"/>
      <c r="AD17" s="1133"/>
      <c r="AE17" s="1134"/>
      <c r="AF17" s="1109"/>
      <c r="AG17" s="1110"/>
      <c r="AH17" s="1110"/>
      <c r="AI17" s="1110"/>
      <c r="AJ17" s="1111"/>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2">
      <c r="A18" s="261">
        <v>12</v>
      </c>
      <c r="B18" s="1127"/>
      <c r="C18" s="1128"/>
      <c r="D18" s="1128"/>
      <c r="E18" s="1128"/>
      <c r="F18" s="1128"/>
      <c r="G18" s="1128"/>
      <c r="H18" s="1128"/>
      <c r="I18" s="1128"/>
      <c r="J18" s="1128"/>
      <c r="K18" s="1128"/>
      <c r="L18" s="1128"/>
      <c r="M18" s="1128"/>
      <c r="N18" s="1128"/>
      <c r="O18" s="1128"/>
      <c r="P18" s="1129"/>
      <c r="Q18" s="1132"/>
      <c r="R18" s="1133"/>
      <c r="S18" s="1133"/>
      <c r="T18" s="1133"/>
      <c r="U18" s="1133"/>
      <c r="V18" s="1133"/>
      <c r="W18" s="1133"/>
      <c r="X18" s="1133"/>
      <c r="Y18" s="1133"/>
      <c r="Z18" s="1133"/>
      <c r="AA18" s="1133"/>
      <c r="AB18" s="1133"/>
      <c r="AC18" s="1133"/>
      <c r="AD18" s="1133"/>
      <c r="AE18" s="1134"/>
      <c r="AF18" s="1109"/>
      <c r="AG18" s="1110"/>
      <c r="AH18" s="1110"/>
      <c r="AI18" s="1110"/>
      <c r="AJ18" s="1111"/>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2">
      <c r="A19" s="261">
        <v>13</v>
      </c>
      <c r="B19" s="1127"/>
      <c r="C19" s="1128"/>
      <c r="D19" s="1128"/>
      <c r="E19" s="1128"/>
      <c r="F19" s="1128"/>
      <c r="G19" s="1128"/>
      <c r="H19" s="1128"/>
      <c r="I19" s="1128"/>
      <c r="J19" s="1128"/>
      <c r="K19" s="1128"/>
      <c r="L19" s="1128"/>
      <c r="M19" s="1128"/>
      <c r="N19" s="1128"/>
      <c r="O19" s="1128"/>
      <c r="P19" s="1129"/>
      <c r="Q19" s="1132"/>
      <c r="R19" s="1133"/>
      <c r="S19" s="1133"/>
      <c r="T19" s="1133"/>
      <c r="U19" s="1133"/>
      <c r="V19" s="1133"/>
      <c r="W19" s="1133"/>
      <c r="X19" s="1133"/>
      <c r="Y19" s="1133"/>
      <c r="Z19" s="1133"/>
      <c r="AA19" s="1133"/>
      <c r="AB19" s="1133"/>
      <c r="AC19" s="1133"/>
      <c r="AD19" s="1133"/>
      <c r="AE19" s="1134"/>
      <c r="AF19" s="1109"/>
      <c r="AG19" s="1110"/>
      <c r="AH19" s="1110"/>
      <c r="AI19" s="1110"/>
      <c r="AJ19" s="1111"/>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2">
      <c r="A20" s="261">
        <v>14</v>
      </c>
      <c r="B20" s="1127"/>
      <c r="C20" s="1128"/>
      <c r="D20" s="1128"/>
      <c r="E20" s="1128"/>
      <c r="F20" s="1128"/>
      <c r="G20" s="1128"/>
      <c r="H20" s="1128"/>
      <c r="I20" s="1128"/>
      <c r="J20" s="1128"/>
      <c r="K20" s="1128"/>
      <c r="L20" s="1128"/>
      <c r="M20" s="1128"/>
      <c r="N20" s="1128"/>
      <c r="O20" s="1128"/>
      <c r="P20" s="1129"/>
      <c r="Q20" s="1132"/>
      <c r="R20" s="1133"/>
      <c r="S20" s="1133"/>
      <c r="T20" s="1133"/>
      <c r="U20" s="1133"/>
      <c r="V20" s="1133"/>
      <c r="W20" s="1133"/>
      <c r="X20" s="1133"/>
      <c r="Y20" s="1133"/>
      <c r="Z20" s="1133"/>
      <c r="AA20" s="1133"/>
      <c r="AB20" s="1133"/>
      <c r="AC20" s="1133"/>
      <c r="AD20" s="1133"/>
      <c r="AE20" s="1134"/>
      <c r="AF20" s="1109"/>
      <c r="AG20" s="1110"/>
      <c r="AH20" s="1110"/>
      <c r="AI20" s="1110"/>
      <c r="AJ20" s="1111"/>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5">
      <c r="A21" s="261">
        <v>15</v>
      </c>
      <c r="B21" s="1127"/>
      <c r="C21" s="1128"/>
      <c r="D21" s="1128"/>
      <c r="E21" s="1128"/>
      <c r="F21" s="1128"/>
      <c r="G21" s="1128"/>
      <c r="H21" s="1128"/>
      <c r="I21" s="1128"/>
      <c r="J21" s="1128"/>
      <c r="K21" s="1128"/>
      <c r="L21" s="1128"/>
      <c r="M21" s="1128"/>
      <c r="N21" s="1128"/>
      <c r="O21" s="1128"/>
      <c r="P21" s="1129"/>
      <c r="Q21" s="1132"/>
      <c r="R21" s="1133"/>
      <c r="S21" s="1133"/>
      <c r="T21" s="1133"/>
      <c r="U21" s="1133"/>
      <c r="V21" s="1133"/>
      <c r="W21" s="1133"/>
      <c r="X21" s="1133"/>
      <c r="Y21" s="1133"/>
      <c r="Z21" s="1133"/>
      <c r="AA21" s="1133"/>
      <c r="AB21" s="1133"/>
      <c r="AC21" s="1133"/>
      <c r="AD21" s="1133"/>
      <c r="AE21" s="1134"/>
      <c r="AF21" s="1109"/>
      <c r="AG21" s="1110"/>
      <c r="AH21" s="1110"/>
      <c r="AI21" s="1110"/>
      <c r="AJ21" s="1111"/>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2">
      <c r="A22" s="261">
        <v>16</v>
      </c>
      <c r="B22" s="1127"/>
      <c r="C22" s="1128"/>
      <c r="D22" s="1128"/>
      <c r="E22" s="1128"/>
      <c r="F22" s="1128"/>
      <c r="G22" s="1128"/>
      <c r="H22" s="1128"/>
      <c r="I22" s="1128"/>
      <c r="J22" s="1128"/>
      <c r="K22" s="1128"/>
      <c r="L22" s="1128"/>
      <c r="M22" s="1128"/>
      <c r="N22" s="1128"/>
      <c r="O22" s="1128"/>
      <c r="P22" s="1129"/>
      <c r="Q22" s="1170"/>
      <c r="R22" s="1171"/>
      <c r="S22" s="1171"/>
      <c r="T22" s="1171"/>
      <c r="U22" s="1171"/>
      <c r="V22" s="1171"/>
      <c r="W22" s="1171"/>
      <c r="X22" s="1171"/>
      <c r="Y22" s="1171"/>
      <c r="Z22" s="1171"/>
      <c r="AA22" s="1171"/>
      <c r="AB22" s="1171"/>
      <c r="AC22" s="1171"/>
      <c r="AD22" s="1171"/>
      <c r="AE22" s="1172"/>
      <c r="AF22" s="1109"/>
      <c r="AG22" s="1110"/>
      <c r="AH22" s="1110"/>
      <c r="AI22" s="1110"/>
      <c r="AJ22" s="1111"/>
      <c r="AK22" s="1166"/>
      <c r="AL22" s="1167"/>
      <c r="AM22" s="1167"/>
      <c r="AN22" s="1167"/>
      <c r="AO22" s="1167"/>
      <c r="AP22" s="1167"/>
      <c r="AQ22" s="1167"/>
      <c r="AR22" s="1167"/>
      <c r="AS22" s="1167"/>
      <c r="AT22" s="1167"/>
      <c r="AU22" s="1168"/>
      <c r="AV22" s="1168"/>
      <c r="AW22" s="1168"/>
      <c r="AX22" s="1168"/>
      <c r="AY22" s="1169"/>
      <c r="AZ22" s="1125" t="s">
        <v>383</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5">
      <c r="A23" s="264" t="s">
        <v>384</v>
      </c>
      <c r="B23" s="1033" t="s">
        <v>385</v>
      </c>
      <c r="C23" s="1034"/>
      <c r="D23" s="1034"/>
      <c r="E23" s="1034"/>
      <c r="F23" s="1034"/>
      <c r="G23" s="1034"/>
      <c r="H23" s="1034"/>
      <c r="I23" s="1034"/>
      <c r="J23" s="1034"/>
      <c r="K23" s="1034"/>
      <c r="L23" s="1034"/>
      <c r="M23" s="1034"/>
      <c r="N23" s="1034"/>
      <c r="O23" s="1034"/>
      <c r="P23" s="1035"/>
      <c r="Q23" s="1157">
        <v>34020</v>
      </c>
      <c r="R23" s="1158"/>
      <c r="S23" s="1158"/>
      <c r="T23" s="1158"/>
      <c r="U23" s="1158"/>
      <c r="V23" s="1158">
        <v>33807</v>
      </c>
      <c r="W23" s="1158"/>
      <c r="X23" s="1158"/>
      <c r="Y23" s="1158"/>
      <c r="Z23" s="1158"/>
      <c r="AA23" s="1158">
        <v>214</v>
      </c>
      <c r="AB23" s="1158"/>
      <c r="AC23" s="1158"/>
      <c r="AD23" s="1158"/>
      <c r="AE23" s="1159"/>
      <c r="AF23" s="1160">
        <v>66</v>
      </c>
      <c r="AG23" s="1158"/>
      <c r="AH23" s="1158"/>
      <c r="AI23" s="1158"/>
      <c r="AJ23" s="1161"/>
      <c r="AK23" s="1162"/>
      <c r="AL23" s="1163"/>
      <c r="AM23" s="1163"/>
      <c r="AN23" s="1163"/>
      <c r="AO23" s="1163"/>
      <c r="AP23" s="1158">
        <v>37931</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2">
      <c r="A26" s="1085" t="s">
        <v>365</v>
      </c>
      <c r="B26" s="1086"/>
      <c r="C26" s="1086"/>
      <c r="D26" s="1086"/>
      <c r="E26" s="1086"/>
      <c r="F26" s="1086"/>
      <c r="G26" s="1086"/>
      <c r="H26" s="1086"/>
      <c r="I26" s="1086"/>
      <c r="J26" s="1086"/>
      <c r="K26" s="1086"/>
      <c r="L26" s="1086"/>
      <c r="M26" s="1086"/>
      <c r="N26" s="1086"/>
      <c r="O26" s="1086"/>
      <c r="P26" s="1087"/>
      <c r="Q26" s="1091" t="s">
        <v>389</v>
      </c>
      <c r="R26" s="1092"/>
      <c r="S26" s="1092"/>
      <c r="T26" s="1092"/>
      <c r="U26" s="1093"/>
      <c r="V26" s="1091" t="s">
        <v>390</v>
      </c>
      <c r="W26" s="1092"/>
      <c r="X26" s="1092"/>
      <c r="Y26" s="1092"/>
      <c r="Z26" s="1093"/>
      <c r="AA26" s="1091" t="s">
        <v>391</v>
      </c>
      <c r="AB26" s="1092"/>
      <c r="AC26" s="1092"/>
      <c r="AD26" s="1092"/>
      <c r="AE26" s="1092"/>
      <c r="AF26" s="1148" t="s">
        <v>392</v>
      </c>
      <c r="AG26" s="1098"/>
      <c r="AH26" s="1098"/>
      <c r="AI26" s="1098"/>
      <c r="AJ26" s="1149"/>
      <c r="AK26" s="1092" t="s">
        <v>393</v>
      </c>
      <c r="AL26" s="1092"/>
      <c r="AM26" s="1092"/>
      <c r="AN26" s="1092"/>
      <c r="AO26" s="1093"/>
      <c r="AP26" s="1091" t="s">
        <v>394</v>
      </c>
      <c r="AQ26" s="1092"/>
      <c r="AR26" s="1092"/>
      <c r="AS26" s="1092"/>
      <c r="AT26" s="1093"/>
      <c r="AU26" s="1091" t="s">
        <v>395</v>
      </c>
      <c r="AV26" s="1092"/>
      <c r="AW26" s="1092"/>
      <c r="AX26" s="1092"/>
      <c r="AY26" s="1093"/>
      <c r="AZ26" s="1091" t="s">
        <v>396</v>
      </c>
      <c r="BA26" s="1092"/>
      <c r="BB26" s="1092"/>
      <c r="BC26" s="1092"/>
      <c r="BD26" s="1093"/>
      <c r="BE26" s="1091" t="s">
        <v>372</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5">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0"/>
      <c r="AG27" s="1101"/>
      <c r="AH27" s="1101"/>
      <c r="AI27" s="1101"/>
      <c r="AJ27" s="1151"/>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2">
      <c r="A28" s="266">
        <v>1</v>
      </c>
      <c r="B28" s="1138" t="s">
        <v>397</v>
      </c>
      <c r="C28" s="1139"/>
      <c r="D28" s="1139"/>
      <c r="E28" s="1139"/>
      <c r="F28" s="1139"/>
      <c r="G28" s="1139"/>
      <c r="H28" s="1139"/>
      <c r="I28" s="1139"/>
      <c r="J28" s="1139"/>
      <c r="K28" s="1139"/>
      <c r="L28" s="1139"/>
      <c r="M28" s="1139"/>
      <c r="N28" s="1139"/>
      <c r="O28" s="1139"/>
      <c r="P28" s="1140"/>
      <c r="Q28" s="1141">
        <v>9187</v>
      </c>
      <c r="R28" s="1142"/>
      <c r="S28" s="1142"/>
      <c r="T28" s="1142"/>
      <c r="U28" s="1142"/>
      <c r="V28" s="1142">
        <v>9058</v>
      </c>
      <c r="W28" s="1142"/>
      <c r="X28" s="1142"/>
      <c r="Y28" s="1142"/>
      <c r="Z28" s="1142"/>
      <c r="AA28" s="1142">
        <v>129</v>
      </c>
      <c r="AB28" s="1142"/>
      <c r="AC28" s="1142"/>
      <c r="AD28" s="1142"/>
      <c r="AE28" s="1143"/>
      <c r="AF28" s="1144">
        <v>129</v>
      </c>
      <c r="AG28" s="1142"/>
      <c r="AH28" s="1142"/>
      <c r="AI28" s="1142"/>
      <c r="AJ28" s="1145"/>
      <c r="AK28" s="1146">
        <v>627</v>
      </c>
      <c r="AL28" s="1147"/>
      <c r="AM28" s="1147"/>
      <c r="AN28" s="1147"/>
      <c r="AO28" s="1147"/>
      <c r="AP28" s="1135" t="s">
        <v>583</v>
      </c>
      <c r="AQ28" s="1135"/>
      <c r="AR28" s="1135"/>
      <c r="AS28" s="1135"/>
      <c r="AT28" s="1135"/>
      <c r="AU28" s="1135" t="s">
        <v>584</v>
      </c>
      <c r="AV28" s="1135"/>
      <c r="AW28" s="1135"/>
      <c r="AX28" s="1135"/>
      <c r="AY28" s="1135"/>
      <c r="AZ28" s="1135" t="s">
        <v>584</v>
      </c>
      <c r="BA28" s="1135"/>
      <c r="BB28" s="1135"/>
      <c r="BC28" s="1135"/>
      <c r="BD28" s="1135"/>
      <c r="BE28" s="1136"/>
      <c r="BF28" s="1136"/>
      <c r="BG28" s="1136"/>
      <c r="BH28" s="1136"/>
      <c r="BI28" s="1137"/>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2">
      <c r="A29" s="266">
        <v>2</v>
      </c>
      <c r="B29" s="1127" t="s">
        <v>398</v>
      </c>
      <c r="C29" s="1128"/>
      <c r="D29" s="1128"/>
      <c r="E29" s="1128"/>
      <c r="F29" s="1128"/>
      <c r="G29" s="1128"/>
      <c r="H29" s="1128"/>
      <c r="I29" s="1128"/>
      <c r="J29" s="1128"/>
      <c r="K29" s="1128"/>
      <c r="L29" s="1128"/>
      <c r="M29" s="1128"/>
      <c r="N29" s="1128"/>
      <c r="O29" s="1128"/>
      <c r="P29" s="1129"/>
      <c r="Q29" s="1132">
        <v>5810</v>
      </c>
      <c r="R29" s="1133"/>
      <c r="S29" s="1133"/>
      <c r="T29" s="1133"/>
      <c r="U29" s="1133"/>
      <c r="V29" s="1133">
        <v>5444</v>
      </c>
      <c r="W29" s="1133"/>
      <c r="X29" s="1133"/>
      <c r="Y29" s="1133"/>
      <c r="Z29" s="1133"/>
      <c r="AA29" s="1133">
        <v>365</v>
      </c>
      <c r="AB29" s="1133"/>
      <c r="AC29" s="1133"/>
      <c r="AD29" s="1133"/>
      <c r="AE29" s="1134"/>
      <c r="AF29" s="1109">
        <v>365</v>
      </c>
      <c r="AG29" s="1110"/>
      <c r="AH29" s="1110"/>
      <c r="AI29" s="1110"/>
      <c r="AJ29" s="1111"/>
      <c r="AK29" s="1069">
        <v>712</v>
      </c>
      <c r="AL29" s="1060"/>
      <c r="AM29" s="1060"/>
      <c r="AN29" s="1060"/>
      <c r="AO29" s="1060"/>
      <c r="AP29" s="1071" t="s">
        <v>584</v>
      </c>
      <c r="AQ29" s="1071"/>
      <c r="AR29" s="1071"/>
      <c r="AS29" s="1071"/>
      <c r="AT29" s="1071"/>
      <c r="AU29" s="1071" t="s">
        <v>583</v>
      </c>
      <c r="AV29" s="1071"/>
      <c r="AW29" s="1071"/>
      <c r="AX29" s="1071"/>
      <c r="AY29" s="1071"/>
      <c r="AZ29" s="1071" t="s">
        <v>583</v>
      </c>
      <c r="BA29" s="1071"/>
      <c r="BB29" s="1071"/>
      <c r="BC29" s="1071"/>
      <c r="BD29" s="1071"/>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2">
      <c r="A30" s="266">
        <v>3</v>
      </c>
      <c r="B30" s="1127" t="s">
        <v>399</v>
      </c>
      <c r="C30" s="1128"/>
      <c r="D30" s="1128"/>
      <c r="E30" s="1128"/>
      <c r="F30" s="1128"/>
      <c r="G30" s="1128"/>
      <c r="H30" s="1128"/>
      <c r="I30" s="1128"/>
      <c r="J30" s="1128"/>
      <c r="K30" s="1128"/>
      <c r="L30" s="1128"/>
      <c r="M30" s="1128"/>
      <c r="N30" s="1128"/>
      <c r="O30" s="1128"/>
      <c r="P30" s="1129"/>
      <c r="Q30" s="1132">
        <v>1192</v>
      </c>
      <c r="R30" s="1133"/>
      <c r="S30" s="1133"/>
      <c r="T30" s="1133"/>
      <c r="U30" s="1133"/>
      <c r="V30" s="1133">
        <v>1164</v>
      </c>
      <c r="W30" s="1133"/>
      <c r="X30" s="1133"/>
      <c r="Y30" s="1133"/>
      <c r="Z30" s="1133"/>
      <c r="AA30" s="1133">
        <v>29</v>
      </c>
      <c r="AB30" s="1133"/>
      <c r="AC30" s="1133"/>
      <c r="AD30" s="1133"/>
      <c r="AE30" s="1134"/>
      <c r="AF30" s="1109">
        <v>29</v>
      </c>
      <c r="AG30" s="1110"/>
      <c r="AH30" s="1110"/>
      <c r="AI30" s="1110"/>
      <c r="AJ30" s="1111"/>
      <c r="AK30" s="1069">
        <v>185</v>
      </c>
      <c r="AL30" s="1060"/>
      <c r="AM30" s="1060"/>
      <c r="AN30" s="1060"/>
      <c r="AO30" s="1060"/>
      <c r="AP30" s="1071" t="s">
        <v>583</v>
      </c>
      <c r="AQ30" s="1071"/>
      <c r="AR30" s="1071"/>
      <c r="AS30" s="1071"/>
      <c r="AT30" s="1071"/>
      <c r="AU30" s="1071" t="s">
        <v>584</v>
      </c>
      <c r="AV30" s="1071"/>
      <c r="AW30" s="1071"/>
      <c r="AX30" s="1071"/>
      <c r="AY30" s="1071"/>
      <c r="AZ30" s="1071" t="s">
        <v>583</v>
      </c>
      <c r="BA30" s="1071"/>
      <c r="BB30" s="1071"/>
      <c r="BC30" s="1071"/>
      <c r="BD30" s="1071"/>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2">
      <c r="A31" s="266">
        <v>4</v>
      </c>
      <c r="B31" s="1127" t="s">
        <v>400</v>
      </c>
      <c r="C31" s="1128"/>
      <c r="D31" s="1128"/>
      <c r="E31" s="1128"/>
      <c r="F31" s="1128"/>
      <c r="G31" s="1128"/>
      <c r="H31" s="1128"/>
      <c r="I31" s="1128"/>
      <c r="J31" s="1128"/>
      <c r="K31" s="1128"/>
      <c r="L31" s="1128"/>
      <c r="M31" s="1128"/>
      <c r="N31" s="1128"/>
      <c r="O31" s="1128"/>
      <c r="P31" s="1129"/>
      <c r="Q31" s="1132">
        <v>1354</v>
      </c>
      <c r="R31" s="1133"/>
      <c r="S31" s="1133"/>
      <c r="T31" s="1133"/>
      <c r="U31" s="1133"/>
      <c r="V31" s="1133">
        <v>1263</v>
      </c>
      <c r="W31" s="1133"/>
      <c r="X31" s="1133"/>
      <c r="Y31" s="1133"/>
      <c r="Z31" s="1133"/>
      <c r="AA31" s="1133">
        <v>90</v>
      </c>
      <c r="AB31" s="1133"/>
      <c r="AC31" s="1133"/>
      <c r="AD31" s="1133"/>
      <c r="AE31" s="1134"/>
      <c r="AF31" s="1109">
        <v>1594</v>
      </c>
      <c r="AG31" s="1110"/>
      <c r="AH31" s="1110"/>
      <c r="AI31" s="1110"/>
      <c r="AJ31" s="1111"/>
      <c r="AK31" s="1069">
        <v>6</v>
      </c>
      <c r="AL31" s="1060"/>
      <c r="AM31" s="1060"/>
      <c r="AN31" s="1060"/>
      <c r="AO31" s="1060"/>
      <c r="AP31" s="1060">
        <v>4762</v>
      </c>
      <c r="AQ31" s="1060"/>
      <c r="AR31" s="1060"/>
      <c r="AS31" s="1060"/>
      <c r="AT31" s="1060"/>
      <c r="AU31" s="1071" t="s">
        <v>583</v>
      </c>
      <c r="AV31" s="1071"/>
      <c r="AW31" s="1071"/>
      <c r="AX31" s="1071"/>
      <c r="AY31" s="1071"/>
      <c r="AZ31" s="1071" t="s">
        <v>583</v>
      </c>
      <c r="BA31" s="1071"/>
      <c r="BB31" s="1071"/>
      <c r="BC31" s="1071"/>
      <c r="BD31" s="1071"/>
      <c r="BE31" s="1122" t="s">
        <v>401</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2">
      <c r="A32" s="266">
        <v>5</v>
      </c>
      <c r="B32" s="1127" t="s">
        <v>402</v>
      </c>
      <c r="C32" s="1128"/>
      <c r="D32" s="1128"/>
      <c r="E32" s="1128"/>
      <c r="F32" s="1128"/>
      <c r="G32" s="1128"/>
      <c r="H32" s="1128"/>
      <c r="I32" s="1128"/>
      <c r="J32" s="1128"/>
      <c r="K32" s="1128"/>
      <c r="L32" s="1128"/>
      <c r="M32" s="1128"/>
      <c r="N32" s="1128"/>
      <c r="O32" s="1128"/>
      <c r="P32" s="1129"/>
      <c r="Q32" s="1132">
        <v>2110</v>
      </c>
      <c r="R32" s="1133"/>
      <c r="S32" s="1133"/>
      <c r="T32" s="1133"/>
      <c r="U32" s="1133"/>
      <c r="V32" s="1133">
        <v>1783</v>
      </c>
      <c r="W32" s="1133"/>
      <c r="X32" s="1133"/>
      <c r="Y32" s="1133"/>
      <c r="Z32" s="1133"/>
      <c r="AA32" s="1133">
        <v>327</v>
      </c>
      <c r="AB32" s="1133"/>
      <c r="AC32" s="1133"/>
      <c r="AD32" s="1133"/>
      <c r="AE32" s="1134"/>
      <c r="AF32" s="1109" t="s">
        <v>126</v>
      </c>
      <c r="AG32" s="1110"/>
      <c r="AH32" s="1110"/>
      <c r="AI32" s="1110"/>
      <c r="AJ32" s="1111"/>
      <c r="AK32" s="1069">
        <v>600</v>
      </c>
      <c r="AL32" s="1060"/>
      <c r="AM32" s="1060"/>
      <c r="AN32" s="1060"/>
      <c r="AO32" s="1060"/>
      <c r="AP32" s="1060">
        <v>21805</v>
      </c>
      <c r="AQ32" s="1060"/>
      <c r="AR32" s="1060"/>
      <c r="AS32" s="1060"/>
      <c r="AT32" s="1060"/>
      <c r="AU32" s="1060">
        <v>4601</v>
      </c>
      <c r="AV32" s="1060"/>
      <c r="AW32" s="1060"/>
      <c r="AX32" s="1060"/>
      <c r="AY32" s="1060"/>
      <c r="AZ32" s="1071" t="s">
        <v>584</v>
      </c>
      <c r="BA32" s="1071"/>
      <c r="BB32" s="1071"/>
      <c r="BC32" s="1071"/>
      <c r="BD32" s="1071"/>
      <c r="BE32" s="1122" t="s">
        <v>401</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2">
      <c r="A33" s="266">
        <v>6</v>
      </c>
      <c r="B33" s="1127" t="s">
        <v>403</v>
      </c>
      <c r="C33" s="1128"/>
      <c r="D33" s="1128"/>
      <c r="E33" s="1128"/>
      <c r="F33" s="1128"/>
      <c r="G33" s="1128"/>
      <c r="H33" s="1128"/>
      <c r="I33" s="1128"/>
      <c r="J33" s="1128"/>
      <c r="K33" s="1128"/>
      <c r="L33" s="1128"/>
      <c r="M33" s="1128"/>
      <c r="N33" s="1128"/>
      <c r="O33" s="1128"/>
      <c r="P33" s="1129"/>
      <c r="Q33" s="1132">
        <v>56</v>
      </c>
      <c r="R33" s="1133"/>
      <c r="S33" s="1133"/>
      <c r="T33" s="1133"/>
      <c r="U33" s="1133"/>
      <c r="V33" s="1133">
        <v>56</v>
      </c>
      <c r="W33" s="1133"/>
      <c r="X33" s="1133"/>
      <c r="Y33" s="1133"/>
      <c r="Z33" s="1133"/>
      <c r="AA33" s="1133" t="s">
        <v>584</v>
      </c>
      <c r="AB33" s="1133"/>
      <c r="AC33" s="1133"/>
      <c r="AD33" s="1133"/>
      <c r="AE33" s="1134"/>
      <c r="AF33" s="1109" t="s">
        <v>126</v>
      </c>
      <c r="AG33" s="1110"/>
      <c r="AH33" s="1110"/>
      <c r="AI33" s="1110"/>
      <c r="AJ33" s="1111"/>
      <c r="AK33" s="1069" t="s">
        <v>584</v>
      </c>
      <c r="AL33" s="1060"/>
      <c r="AM33" s="1060"/>
      <c r="AN33" s="1060"/>
      <c r="AO33" s="1060"/>
      <c r="AP33" s="1060">
        <v>417</v>
      </c>
      <c r="AQ33" s="1060"/>
      <c r="AR33" s="1060"/>
      <c r="AS33" s="1060"/>
      <c r="AT33" s="1060"/>
      <c r="AU33" s="1060">
        <v>99</v>
      </c>
      <c r="AV33" s="1060"/>
      <c r="AW33" s="1060"/>
      <c r="AX33" s="1060"/>
      <c r="AY33" s="1060"/>
      <c r="AZ33" s="1071" t="s">
        <v>583</v>
      </c>
      <c r="BA33" s="1071"/>
      <c r="BB33" s="1071"/>
      <c r="BC33" s="1071"/>
      <c r="BD33" s="1071"/>
      <c r="BE33" s="1122" t="s">
        <v>405</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2">
      <c r="A34" s="266">
        <v>7</v>
      </c>
      <c r="B34" s="1127"/>
      <c r="C34" s="1128"/>
      <c r="D34" s="1128"/>
      <c r="E34" s="1128"/>
      <c r="F34" s="1128"/>
      <c r="G34" s="1128"/>
      <c r="H34" s="1128"/>
      <c r="I34" s="1128"/>
      <c r="J34" s="1128"/>
      <c r="K34" s="1128"/>
      <c r="L34" s="1128"/>
      <c r="M34" s="1128"/>
      <c r="N34" s="1128"/>
      <c r="O34" s="1128"/>
      <c r="P34" s="1129"/>
      <c r="Q34" s="1132"/>
      <c r="R34" s="1133"/>
      <c r="S34" s="1133"/>
      <c r="T34" s="1133"/>
      <c r="U34" s="1133"/>
      <c r="V34" s="1133"/>
      <c r="W34" s="1133"/>
      <c r="X34" s="1133"/>
      <c r="Y34" s="1133"/>
      <c r="Z34" s="1133"/>
      <c r="AA34" s="1133"/>
      <c r="AB34" s="1133"/>
      <c r="AC34" s="1133"/>
      <c r="AD34" s="1133"/>
      <c r="AE34" s="1134"/>
      <c r="AF34" s="1109"/>
      <c r="AG34" s="1110"/>
      <c r="AH34" s="1110"/>
      <c r="AI34" s="1110"/>
      <c r="AJ34" s="1111"/>
      <c r="AK34" s="1069"/>
      <c r="AL34" s="1060"/>
      <c r="AM34" s="1060"/>
      <c r="AN34" s="1060"/>
      <c r="AO34" s="1060"/>
      <c r="AP34" s="1060"/>
      <c r="AQ34" s="1060"/>
      <c r="AR34" s="1060"/>
      <c r="AS34" s="1060"/>
      <c r="AT34" s="1060"/>
      <c r="AU34" s="1060"/>
      <c r="AV34" s="1060"/>
      <c r="AW34" s="1060"/>
      <c r="AX34" s="1060"/>
      <c r="AY34" s="1060"/>
      <c r="AZ34" s="1071"/>
      <c r="BA34" s="1071"/>
      <c r="BB34" s="1071"/>
      <c r="BC34" s="1071"/>
      <c r="BD34" s="1071"/>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2">
      <c r="A35" s="266">
        <v>8</v>
      </c>
      <c r="B35" s="1127"/>
      <c r="C35" s="1128"/>
      <c r="D35" s="1128"/>
      <c r="E35" s="1128"/>
      <c r="F35" s="1128"/>
      <c r="G35" s="1128"/>
      <c r="H35" s="1128"/>
      <c r="I35" s="1128"/>
      <c r="J35" s="1128"/>
      <c r="K35" s="1128"/>
      <c r="L35" s="1128"/>
      <c r="M35" s="1128"/>
      <c r="N35" s="1128"/>
      <c r="O35" s="1128"/>
      <c r="P35" s="1129"/>
      <c r="Q35" s="1132"/>
      <c r="R35" s="1133"/>
      <c r="S35" s="1133"/>
      <c r="T35" s="1133"/>
      <c r="U35" s="1133"/>
      <c r="V35" s="1133"/>
      <c r="W35" s="1133"/>
      <c r="X35" s="1133"/>
      <c r="Y35" s="1133"/>
      <c r="Z35" s="1133"/>
      <c r="AA35" s="1133"/>
      <c r="AB35" s="1133"/>
      <c r="AC35" s="1133"/>
      <c r="AD35" s="1133"/>
      <c r="AE35" s="1134"/>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071"/>
      <c r="BA35" s="1071"/>
      <c r="BB35" s="1071"/>
      <c r="BC35" s="1071"/>
      <c r="BD35" s="1071"/>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2">
      <c r="A36" s="266">
        <v>9</v>
      </c>
      <c r="B36" s="1127"/>
      <c r="C36" s="1128"/>
      <c r="D36" s="1128"/>
      <c r="E36" s="1128"/>
      <c r="F36" s="1128"/>
      <c r="G36" s="1128"/>
      <c r="H36" s="1128"/>
      <c r="I36" s="1128"/>
      <c r="J36" s="1128"/>
      <c r="K36" s="1128"/>
      <c r="L36" s="1128"/>
      <c r="M36" s="1128"/>
      <c r="N36" s="1128"/>
      <c r="O36" s="1128"/>
      <c r="P36" s="1129"/>
      <c r="Q36" s="1132"/>
      <c r="R36" s="1133"/>
      <c r="S36" s="1133"/>
      <c r="T36" s="1133"/>
      <c r="U36" s="1133"/>
      <c r="V36" s="1133"/>
      <c r="W36" s="1133"/>
      <c r="X36" s="1133"/>
      <c r="Y36" s="1133"/>
      <c r="Z36" s="1133"/>
      <c r="AA36" s="1133"/>
      <c r="AB36" s="1133"/>
      <c r="AC36" s="1133"/>
      <c r="AD36" s="1133"/>
      <c r="AE36" s="1134"/>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071"/>
      <c r="BA36" s="1071"/>
      <c r="BB36" s="1071"/>
      <c r="BC36" s="1071"/>
      <c r="BD36" s="1071"/>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2">
      <c r="A37" s="266">
        <v>10</v>
      </c>
      <c r="B37" s="1127"/>
      <c r="C37" s="1128"/>
      <c r="D37" s="1128"/>
      <c r="E37" s="1128"/>
      <c r="F37" s="1128"/>
      <c r="G37" s="1128"/>
      <c r="H37" s="1128"/>
      <c r="I37" s="1128"/>
      <c r="J37" s="1128"/>
      <c r="K37" s="1128"/>
      <c r="L37" s="1128"/>
      <c r="M37" s="1128"/>
      <c r="N37" s="1128"/>
      <c r="O37" s="1128"/>
      <c r="P37" s="1129"/>
      <c r="Q37" s="1132"/>
      <c r="R37" s="1133"/>
      <c r="S37" s="1133"/>
      <c r="T37" s="1133"/>
      <c r="U37" s="1133"/>
      <c r="V37" s="1133"/>
      <c r="W37" s="1133"/>
      <c r="X37" s="1133"/>
      <c r="Y37" s="1133"/>
      <c r="Z37" s="1133"/>
      <c r="AA37" s="1133"/>
      <c r="AB37" s="1133"/>
      <c r="AC37" s="1133"/>
      <c r="AD37" s="1133"/>
      <c r="AE37" s="1134"/>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071"/>
      <c r="BA37" s="1071"/>
      <c r="BB37" s="1071"/>
      <c r="BC37" s="1071"/>
      <c r="BD37" s="1071"/>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2">
      <c r="A38" s="266">
        <v>11</v>
      </c>
      <c r="B38" s="1127"/>
      <c r="C38" s="1128"/>
      <c r="D38" s="1128"/>
      <c r="E38" s="1128"/>
      <c r="F38" s="1128"/>
      <c r="G38" s="1128"/>
      <c r="H38" s="1128"/>
      <c r="I38" s="1128"/>
      <c r="J38" s="1128"/>
      <c r="K38" s="1128"/>
      <c r="L38" s="1128"/>
      <c r="M38" s="1128"/>
      <c r="N38" s="1128"/>
      <c r="O38" s="1128"/>
      <c r="P38" s="1129"/>
      <c r="Q38" s="1132"/>
      <c r="R38" s="1133"/>
      <c r="S38" s="1133"/>
      <c r="T38" s="1133"/>
      <c r="U38" s="1133"/>
      <c r="V38" s="1133"/>
      <c r="W38" s="1133"/>
      <c r="X38" s="1133"/>
      <c r="Y38" s="1133"/>
      <c r="Z38" s="1133"/>
      <c r="AA38" s="1133"/>
      <c r="AB38" s="1133"/>
      <c r="AC38" s="1133"/>
      <c r="AD38" s="1133"/>
      <c r="AE38" s="1134"/>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071"/>
      <c r="BA38" s="1071"/>
      <c r="BB38" s="1071"/>
      <c r="BC38" s="1071"/>
      <c r="BD38" s="1071"/>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2">
      <c r="A39" s="266">
        <v>12</v>
      </c>
      <c r="B39" s="1127"/>
      <c r="C39" s="1128"/>
      <c r="D39" s="1128"/>
      <c r="E39" s="1128"/>
      <c r="F39" s="1128"/>
      <c r="G39" s="1128"/>
      <c r="H39" s="1128"/>
      <c r="I39" s="1128"/>
      <c r="J39" s="1128"/>
      <c r="K39" s="1128"/>
      <c r="L39" s="1128"/>
      <c r="M39" s="1128"/>
      <c r="N39" s="1128"/>
      <c r="O39" s="1128"/>
      <c r="P39" s="1129"/>
      <c r="Q39" s="1132"/>
      <c r="R39" s="1133"/>
      <c r="S39" s="1133"/>
      <c r="T39" s="1133"/>
      <c r="U39" s="1133"/>
      <c r="V39" s="1133"/>
      <c r="W39" s="1133"/>
      <c r="X39" s="1133"/>
      <c r="Y39" s="1133"/>
      <c r="Z39" s="1133"/>
      <c r="AA39" s="1133"/>
      <c r="AB39" s="1133"/>
      <c r="AC39" s="1133"/>
      <c r="AD39" s="1133"/>
      <c r="AE39" s="1134"/>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071"/>
      <c r="BA39" s="1071"/>
      <c r="BB39" s="1071"/>
      <c r="BC39" s="1071"/>
      <c r="BD39" s="1071"/>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2">
      <c r="A40" s="261">
        <v>13</v>
      </c>
      <c r="B40" s="1127"/>
      <c r="C40" s="1128"/>
      <c r="D40" s="1128"/>
      <c r="E40" s="1128"/>
      <c r="F40" s="1128"/>
      <c r="G40" s="1128"/>
      <c r="H40" s="1128"/>
      <c r="I40" s="1128"/>
      <c r="J40" s="1128"/>
      <c r="K40" s="1128"/>
      <c r="L40" s="1128"/>
      <c r="M40" s="1128"/>
      <c r="N40" s="1128"/>
      <c r="O40" s="1128"/>
      <c r="P40" s="1129"/>
      <c r="Q40" s="1132"/>
      <c r="R40" s="1133"/>
      <c r="S40" s="1133"/>
      <c r="T40" s="1133"/>
      <c r="U40" s="1133"/>
      <c r="V40" s="1133"/>
      <c r="W40" s="1133"/>
      <c r="X40" s="1133"/>
      <c r="Y40" s="1133"/>
      <c r="Z40" s="1133"/>
      <c r="AA40" s="1133"/>
      <c r="AB40" s="1133"/>
      <c r="AC40" s="1133"/>
      <c r="AD40" s="1133"/>
      <c r="AE40" s="1134"/>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071"/>
      <c r="BA40" s="1071"/>
      <c r="BB40" s="1071"/>
      <c r="BC40" s="1071"/>
      <c r="BD40" s="1071"/>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2">
      <c r="A41" s="261">
        <v>14</v>
      </c>
      <c r="B41" s="1127"/>
      <c r="C41" s="1128"/>
      <c r="D41" s="1128"/>
      <c r="E41" s="1128"/>
      <c r="F41" s="1128"/>
      <c r="G41" s="1128"/>
      <c r="H41" s="1128"/>
      <c r="I41" s="1128"/>
      <c r="J41" s="1128"/>
      <c r="K41" s="1128"/>
      <c r="L41" s="1128"/>
      <c r="M41" s="1128"/>
      <c r="N41" s="1128"/>
      <c r="O41" s="1128"/>
      <c r="P41" s="1129"/>
      <c r="Q41" s="1132"/>
      <c r="R41" s="1133"/>
      <c r="S41" s="1133"/>
      <c r="T41" s="1133"/>
      <c r="U41" s="1133"/>
      <c r="V41" s="1133"/>
      <c r="W41" s="1133"/>
      <c r="X41" s="1133"/>
      <c r="Y41" s="1133"/>
      <c r="Z41" s="1133"/>
      <c r="AA41" s="1133"/>
      <c r="AB41" s="1133"/>
      <c r="AC41" s="1133"/>
      <c r="AD41" s="1133"/>
      <c r="AE41" s="1134"/>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071"/>
      <c r="BA41" s="1071"/>
      <c r="BB41" s="1071"/>
      <c r="BC41" s="1071"/>
      <c r="BD41" s="1071"/>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2">
      <c r="A42" s="261">
        <v>15</v>
      </c>
      <c r="B42" s="1127"/>
      <c r="C42" s="1128"/>
      <c r="D42" s="1128"/>
      <c r="E42" s="1128"/>
      <c r="F42" s="1128"/>
      <c r="G42" s="1128"/>
      <c r="H42" s="1128"/>
      <c r="I42" s="1128"/>
      <c r="J42" s="1128"/>
      <c r="K42" s="1128"/>
      <c r="L42" s="1128"/>
      <c r="M42" s="1128"/>
      <c r="N42" s="1128"/>
      <c r="O42" s="1128"/>
      <c r="P42" s="1129"/>
      <c r="Q42" s="1132"/>
      <c r="R42" s="1133"/>
      <c r="S42" s="1133"/>
      <c r="T42" s="1133"/>
      <c r="U42" s="1133"/>
      <c r="V42" s="1133"/>
      <c r="W42" s="1133"/>
      <c r="X42" s="1133"/>
      <c r="Y42" s="1133"/>
      <c r="Z42" s="1133"/>
      <c r="AA42" s="1133"/>
      <c r="AB42" s="1133"/>
      <c r="AC42" s="1133"/>
      <c r="AD42" s="1133"/>
      <c r="AE42" s="1134"/>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071"/>
      <c r="BA42" s="1071"/>
      <c r="BB42" s="1071"/>
      <c r="BC42" s="1071"/>
      <c r="BD42" s="1071"/>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2">
      <c r="A43" s="261">
        <v>16</v>
      </c>
      <c r="B43" s="1127"/>
      <c r="C43" s="1128"/>
      <c r="D43" s="1128"/>
      <c r="E43" s="1128"/>
      <c r="F43" s="1128"/>
      <c r="G43" s="1128"/>
      <c r="H43" s="1128"/>
      <c r="I43" s="1128"/>
      <c r="J43" s="1128"/>
      <c r="K43" s="1128"/>
      <c r="L43" s="1128"/>
      <c r="M43" s="1128"/>
      <c r="N43" s="1128"/>
      <c r="O43" s="1128"/>
      <c r="P43" s="1129"/>
      <c r="Q43" s="1132"/>
      <c r="R43" s="1133"/>
      <c r="S43" s="1133"/>
      <c r="T43" s="1133"/>
      <c r="U43" s="1133"/>
      <c r="V43" s="1133"/>
      <c r="W43" s="1133"/>
      <c r="X43" s="1133"/>
      <c r="Y43" s="1133"/>
      <c r="Z43" s="1133"/>
      <c r="AA43" s="1133"/>
      <c r="AB43" s="1133"/>
      <c r="AC43" s="1133"/>
      <c r="AD43" s="1133"/>
      <c r="AE43" s="1134"/>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071"/>
      <c r="BA43" s="1071"/>
      <c r="BB43" s="1071"/>
      <c r="BC43" s="1071"/>
      <c r="BD43" s="1071"/>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2">
      <c r="A44" s="261">
        <v>17</v>
      </c>
      <c r="B44" s="1127"/>
      <c r="C44" s="1128"/>
      <c r="D44" s="1128"/>
      <c r="E44" s="1128"/>
      <c r="F44" s="1128"/>
      <c r="G44" s="1128"/>
      <c r="H44" s="1128"/>
      <c r="I44" s="1128"/>
      <c r="J44" s="1128"/>
      <c r="K44" s="1128"/>
      <c r="L44" s="1128"/>
      <c r="M44" s="1128"/>
      <c r="N44" s="1128"/>
      <c r="O44" s="1128"/>
      <c r="P44" s="1129"/>
      <c r="Q44" s="1132"/>
      <c r="R44" s="1133"/>
      <c r="S44" s="1133"/>
      <c r="T44" s="1133"/>
      <c r="U44" s="1133"/>
      <c r="V44" s="1133"/>
      <c r="W44" s="1133"/>
      <c r="X44" s="1133"/>
      <c r="Y44" s="1133"/>
      <c r="Z44" s="1133"/>
      <c r="AA44" s="1133"/>
      <c r="AB44" s="1133"/>
      <c r="AC44" s="1133"/>
      <c r="AD44" s="1133"/>
      <c r="AE44" s="1134"/>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071"/>
      <c r="BA44" s="1071"/>
      <c r="BB44" s="1071"/>
      <c r="BC44" s="1071"/>
      <c r="BD44" s="1071"/>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2">
      <c r="A45" s="261">
        <v>18</v>
      </c>
      <c r="B45" s="1127"/>
      <c r="C45" s="1128"/>
      <c r="D45" s="1128"/>
      <c r="E45" s="1128"/>
      <c r="F45" s="1128"/>
      <c r="G45" s="1128"/>
      <c r="H45" s="1128"/>
      <c r="I45" s="1128"/>
      <c r="J45" s="1128"/>
      <c r="K45" s="1128"/>
      <c r="L45" s="1128"/>
      <c r="M45" s="1128"/>
      <c r="N45" s="1128"/>
      <c r="O45" s="1128"/>
      <c r="P45" s="1129"/>
      <c r="Q45" s="1132"/>
      <c r="R45" s="1133"/>
      <c r="S45" s="1133"/>
      <c r="T45" s="1133"/>
      <c r="U45" s="1133"/>
      <c r="V45" s="1133"/>
      <c r="W45" s="1133"/>
      <c r="X45" s="1133"/>
      <c r="Y45" s="1133"/>
      <c r="Z45" s="1133"/>
      <c r="AA45" s="1133"/>
      <c r="AB45" s="1133"/>
      <c r="AC45" s="1133"/>
      <c r="AD45" s="1133"/>
      <c r="AE45" s="1134"/>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071"/>
      <c r="BA45" s="1071"/>
      <c r="BB45" s="1071"/>
      <c r="BC45" s="1071"/>
      <c r="BD45" s="1071"/>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2">
      <c r="A46" s="261">
        <v>19</v>
      </c>
      <c r="B46" s="1127"/>
      <c r="C46" s="1128"/>
      <c r="D46" s="1128"/>
      <c r="E46" s="1128"/>
      <c r="F46" s="1128"/>
      <c r="G46" s="1128"/>
      <c r="H46" s="1128"/>
      <c r="I46" s="1128"/>
      <c r="J46" s="1128"/>
      <c r="K46" s="1128"/>
      <c r="L46" s="1128"/>
      <c r="M46" s="1128"/>
      <c r="N46" s="1128"/>
      <c r="O46" s="1128"/>
      <c r="P46" s="1129"/>
      <c r="Q46" s="1132"/>
      <c r="R46" s="1133"/>
      <c r="S46" s="1133"/>
      <c r="T46" s="1133"/>
      <c r="U46" s="1133"/>
      <c r="V46" s="1133"/>
      <c r="W46" s="1133"/>
      <c r="X46" s="1133"/>
      <c r="Y46" s="1133"/>
      <c r="Z46" s="1133"/>
      <c r="AA46" s="1133"/>
      <c r="AB46" s="1133"/>
      <c r="AC46" s="1133"/>
      <c r="AD46" s="1133"/>
      <c r="AE46" s="1134"/>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071"/>
      <c r="BA46" s="1071"/>
      <c r="BB46" s="1071"/>
      <c r="BC46" s="1071"/>
      <c r="BD46" s="1071"/>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2">
      <c r="A47" s="261">
        <v>20</v>
      </c>
      <c r="B47" s="1127"/>
      <c r="C47" s="1128"/>
      <c r="D47" s="1128"/>
      <c r="E47" s="1128"/>
      <c r="F47" s="1128"/>
      <c r="G47" s="1128"/>
      <c r="H47" s="1128"/>
      <c r="I47" s="1128"/>
      <c r="J47" s="1128"/>
      <c r="K47" s="1128"/>
      <c r="L47" s="1128"/>
      <c r="M47" s="1128"/>
      <c r="N47" s="1128"/>
      <c r="O47" s="1128"/>
      <c r="P47" s="1129"/>
      <c r="Q47" s="1132"/>
      <c r="R47" s="1133"/>
      <c r="S47" s="1133"/>
      <c r="T47" s="1133"/>
      <c r="U47" s="1133"/>
      <c r="V47" s="1133"/>
      <c r="W47" s="1133"/>
      <c r="X47" s="1133"/>
      <c r="Y47" s="1133"/>
      <c r="Z47" s="1133"/>
      <c r="AA47" s="1133"/>
      <c r="AB47" s="1133"/>
      <c r="AC47" s="1133"/>
      <c r="AD47" s="1133"/>
      <c r="AE47" s="1134"/>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071"/>
      <c r="BA47" s="1071"/>
      <c r="BB47" s="1071"/>
      <c r="BC47" s="1071"/>
      <c r="BD47" s="1071"/>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2">
      <c r="A48" s="261">
        <v>21</v>
      </c>
      <c r="B48" s="1127"/>
      <c r="C48" s="1128"/>
      <c r="D48" s="1128"/>
      <c r="E48" s="1128"/>
      <c r="F48" s="1128"/>
      <c r="G48" s="1128"/>
      <c r="H48" s="1128"/>
      <c r="I48" s="1128"/>
      <c r="J48" s="1128"/>
      <c r="K48" s="1128"/>
      <c r="L48" s="1128"/>
      <c r="M48" s="1128"/>
      <c r="N48" s="1128"/>
      <c r="O48" s="1128"/>
      <c r="P48" s="1129"/>
      <c r="Q48" s="1132"/>
      <c r="R48" s="1133"/>
      <c r="S48" s="1133"/>
      <c r="T48" s="1133"/>
      <c r="U48" s="1133"/>
      <c r="V48" s="1133"/>
      <c r="W48" s="1133"/>
      <c r="X48" s="1133"/>
      <c r="Y48" s="1133"/>
      <c r="Z48" s="1133"/>
      <c r="AA48" s="1133"/>
      <c r="AB48" s="1133"/>
      <c r="AC48" s="1133"/>
      <c r="AD48" s="1133"/>
      <c r="AE48" s="1134"/>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071"/>
      <c r="BA48" s="1071"/>
      <c r="BB48" s="1071"/>
      <c r="BC48" s="1071"/>
      <c r="BD48" s="1071"/>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2">
      <c r="A49" s="261">
        <v>22</v>
      </c>
      <c r="B49" s="1127"/>
      <c r="C49" s="1128"/>
      <c r="D49" s="1128"/>
      <c r="E49" s="1128"/>
      <c r="F49" s="1128"/>
      <c r="G49" s="1128"/>
      <c r="H49" s="1128"/>
      <c r="I49" s="1128"/>
      <c r="J49" s="1128"/>
      <c r="K49" s="1128"/>
      <c r="L49" s="1128"/>
      <c r="M49" s="1128"/>
      <c r="N49" s="1128"/>
      <c r="O49" s="1128"/>
      <c r="P49" s="1129"/>
      <c r="Q49" s="1132"/>
      <c r="R49" s="1133"/>
      <c r="S49" s="1133"/>
      <c r="T49" s="1133"/>
      <c r="U49" s="1133"/>
      <c r="V49" s="1133"/>
      <c r="W49" s="1133"/>
      <c r="X49" s="1133"/>
      <c r="Y49" s="1133"/>
      <c r="Z49" s="1133"/>
      <c r="AA49" s="1133"/>
      <c r="AB49" s="1133"/>
      <c r="AC49" s="1133"/>
      <c r="AD49" s="1133"/>
      <c r="AE49" s="1134"/>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071"/>
      <c r="BA49" s="1071"/>
      <c r="BB49" s="1071"/>
      <c r="BC49" s="1071"/>
      <c r="BD49" s="1071"/>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2">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2">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2">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2">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2">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2">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2">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2">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2">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2">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2">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5">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2">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406</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5">
      <c r="A63" s="264" t="s">
        <v>384</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2117</v>
      </c>
      <c r="AG63" s="1048"/>
      <c r="AH63" s="1048"/>
      <c r="AI63" s="1048"/>
      <c r="AJ63" s="1120"/>
      <c r="AK63" s="1121"/>
      <c r="AL63" s="1052"/>
      <c r="AM63" s="1052"/>
      <c r="AN63" s="1052"/>
      <c r="AO63" s="1052"/>
      <c r="AP63" s="1048">
        <v>26984</v>
      </c>
      <c r="AQ63" s="1048"/>
      <c r="AR63" s="1048"/>
      <c r="AS63" s="1048"/>
      <c r="AT63" s="1048"/>
      <c r="AU63" s="1048">
        <v>4700</v>
      </c>
      <c r="AV63" s="1048"/>
      <c r="AW63" s="1048"/>
      <c r="AX63" s="1048"/>
      <c r="AY63" s="1048"/>
      <c r="AZ63" s="1115"/>
      <c r="BA63" s="1115"/>
      <c r="BB63" s="1115"/>
      <c r="BC63" s="1115"/>
      <c r="BD63" s="1115"/>
      <c r="BE63" s="1049"/>
      <c r="BF63" s="1049"/>
      <c r="BG63" s="1049"/>
      <c r="BH63" s="1049"/>
      <c r="BI63" s="1050"/>
      <c r="BJ63" s="1116" t="s">
        <v>408</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2">
      <c r="A66" s="1085" t="s">
        <v>410</v>
      </c>
      <c r="B66" s="1086"/>
      <c r="C66" s="1086"/>
      <c r="D66" s="1086"/>
      <c r="E66" s="1086"/>
      <c r="F66" s="1086"/>
      <c r="G66" s="1086"/>
      <c r="H66" s="1086"/>
      <c r="I66" s="1086"/>
      <c r="J66" s="1086"/>
      <c r="K66" s="1086"/>
      <c r="L66" s="1086"/>
      <c r="M66" s="1086"/>
      <c r="N66" s="1086"/>
      <c r="O66" s="1086"/>
      <c r="P66" s="1087"/>
      <c r="Q66" s="1091" t="s">
        <v>411</v>
      </c>
      <c r="R66" s="1092"/>
      <c r="S66" s="1092"/>
      <c r="T66" s="1092"/>
      <c r="U66" s="1093"/>
      <c r="V66" s="1091" t="s">
        <v>412</v>
      </c>
      <c r="W66" s="1092"/>
      <c r="X66" s="1092"/>
      <c r="Y66" s="1092"/>
      <c r="Z66" s="1093"/>
      <c r="AA66" s="1091" t="s">
        <v>413</v>
      </c>
      <c r="AB66" s="1092"/>
      <c r="AC66" s="1092"/>
      <c r="AD66" s="1092"/>
      <c r="AE66" s="1093"/>
      <c r="AF66" s="1097" t="s">
        <v>414</v>
      </c>
      <c r="AG66" s="1098"/>
      <c r="AH66" s="1098"/>
      <c r="AI66" s="1098"/>
      <c r="AJ66" s="1099"/>
      <c r="AK66" s="1091" t="s">
        <v>415</v>
      </c>
      <c r="AL66" s="1086"/>
      <c r="AM66" s="1086"/>
      <c r="AN66" s="1086"/>
      <c r="AO66" s="1087"/>
      <c r="AP66" s="1091" t="s">
        <v>416</v>
      </c>
      <c r="AQ66" s="1092"/>
      <c r="AR66" s="1092"/>
      <c r="AS66" s="1092"/>
      <c r="AT66" s="1093"/>
      <c r="AU66" s="1091" t="s">
        <v>417</v>
      </c>
      <c r="AV66" s="1092"/>
      <c r="AW66" s="1092"/>
      <c r="AX66" s="1092"/>
      <c r="AY66" s="1093"/>
      <c r="AZ66" s="1091" t="s">
        <v>372</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5" t="s">
        <v>585</v>
      </c>
      <c r="C68" s="1076"/>
      <c r="D68" s="1076"/>
      <c r="E68" s="1076"/>
      <c r="F68" s="1076"/>
      <c r="G68" s="1076"/>
      <c r="H68" s="1076"/>
      <c r="I68" s="1076"/>
      <c r="J68" s="1076"/>
      <c r="K68" s="1076"/>
      <c r="L68" s="1076"/>
      <c r="M68" s="1076"/>
      <c r="N68" s="1076"/>
      <c r="O68" s="1076"/>
      <c r="P68" s="1077"/>
      <c r="Q68" s="1078">
        <v>4466</v>
      </c>
      <c r="R68" s="1072"/>
      <c r="S68" s="1072"/>
      <c r="T68" s="1072"/>
      <c r="U68" s="1072"/>
      <c r="V68" s="1072">
        <v>4387</v>
      </c>
      <c r="W68" s="1072"/>
      <c r="X68" s="1072"/>
      <c r="Y68" s="1072"/>
      <c r="Z68" s="1072"/>
      <c r="AA68" s="1072">
        <v>79</v>
      </c>
      <c r="AB68" s="1072"/>
      <c r="AC68" s="1072"/>
      <c r="AD68" s="1072"/>
      <c r="AE68" s="1072"/>
      <c r="AF68" s="1072">
        <v>79</v>
      </c>
      <c r="AG68" s="1072"/>
      <c r="AH68" s="1072"/>
      <c r="AI68" s="1072"/>
      <c r="AJ68" s="1072"/>
      <c r="AK68" s="1072">
        <v>75</v>
      </c>
      <c r="AL68" s="1072"/>
      <c r="AM68" s="1072"/>
      <c r="AN68" s="1072"/>
      <c r="AO68" s="1072"/>
      <c r="AP68" s="1072">
        <v>7208</v>
      </c>
      <c r="AQ68" s="1072"/>
      <c r="AR68" s="1072"/>
      <c r="AS68" s="1072"/>
      <c r="AT68" s="1072"/>
      <c r="AU68" s="1072">
        <v>1530</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586</v>
      </c>
      <c r="C69" s="1064"/>
      <c r="D69" s="1064"/>
      <c r="E69" s="1064"/>
      <c r="F69" s="1064"/>
      <c r="G69" s="1064"/>
      <c r="H69" s="1064"/>
      <c r="I69" s="1064"/>
      <c r="J69" s="1064"/>
      <c r="K69" s="1064"/>
      <c r="L69" s="1064"/>
      <c r="M69" s="1064"/>
      <c r="N69" s="1064"/>
      <c r="O69" s="1064"/>
      <c r="P69" s="1065"/>
      <c r="Q69" s="1066">
        <v>1074</v>
      </c>
      <c r="R69" s="1060"/>
      <c r="S69" s="1060"/>
      <c r="T69" s="1060"/>
      <c r="U69" s="1060"/>
      <c r="V69" s="1060">
        <v>826</v>
      </c>
      <c r="W69" s="1060"/>
      <c r="X69" s="1060"/>
      <c r="Y69" s="1060"/>
      <c r="Z69" s="1060"/>
      <c r="AA69" s="1060">
        <v>249</v>
      </c>
      <c r="AB69" s="1060"/>
      <c r="AC69" s="1060"/>
      <c r="AD69" s="1060"/>
      <c r="AE69" s="1060"/>
      <c r="AF69" s="1060">
        <v>249</v>
      </c>
      <c r="AG69" s="1060"/>
      <c r="AH69" s="1060"/>
      <c r="AI69" s="1060"/>
      <c r="AJ69" s="1060"/>
      <c r="AK69" s="1060">
        <v>183</v>
      </c>
      <c r="AL69" s="1060"/>
      <c r="AM69" s="1060"/>
      <c r="AN69" s="1060"/>
      <c r="AO69" s="1060"/>
      <c r="AP69" s="1071" t="s">
        <v>583</v>
      </c>
      <c r="AQ69" s="1071"/>
      <c r="AR69" s="1071"/>
      <c r="AS69" s="1071"/>
      <c r="AT69" s="1071"/>
      <c r="AU69" s="1071" t="s">
        <v>583</v>
      </c>
      <c r="AV69" s="1071"/>
      <c r="AW69" s="1071"/>
      <c r="AX69" s="1071"/>
      <c r="AY69" s="1071"/>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587</v>
      </c>
      <c r="C70" s="1064"/>
      <c r="D70" s="1064"/>
      <c r="E70" s="1064"/>
      <c r="F70" s="1064"/>
      <c r="G70" s="1064"/>
      <c r="H70" s="1064"/>
      <c r="I70" s="1064"/>
      <c r="J70" s="1064"/>
      <c r="K70" s="1064"/>
      <c r="L70" s="1064"/>
      <c r="M70" s="1064"/>
      <c r="N70" s="1064"/>
      <c r="O70" s="1064"/>
      <c r="P70" s="1065"/>
      <c r="Q70" s="1066">
        <v>357945</v>
      </c>
      <c r="R70" s="1060"/>
      <c r="S70" s="1060"/>
      <c r="T70" s="1060"/>
      <c r="U70" s="1060"/>
      <c r="V70" s="1060">
        <v>348354</v>
      </c>
      <c r="W70" s="1060"/>
      <c r="X70" s="1060"/>
      <c r="Y70" s="1060"/>
      <c r="Z70" s="1060"/>
      <c r="AA70" s="1060">
        <v>9591</v>
      </c>
      <c r="AB70" s="1060"/>
      <c r="AC70" s="1060"/>
      <c r="AD70" s="1060"/>
      <c r="AE70" s="1060"/>
      <c r="AF70" s="1060">
        <v>9591</v>
      </c>
      <c r="AG70" s="1060"/>
      <c r="AH70" s="1060"/>
      <c r="AI70" s="1060"/>
      <c r="AJ70" s="1060"/>
      <c r="AK70" s="1060">
        <v>0</v>
      </c>
      <c r="AL70" s="1060"/>
      <c r="AM70" s="1060"/>
      <c r="AN70" s="1060"/>
      <c r="AO70" s="1060"/>
      <c r="AP70" s="1071" t="s">
        <v>583</v>
      </c>
      <c r="AQ70" s="1071"/>
      <c r="AR70" s="1071"/>
      <c r="AS70" s="1071"/>
      <c r="AT70" s="1071"/>
      <c r="AU70" s="1071" t="s">
        <v>583</v>
      </c>
      <c r="AV70" s="1071"/>
      <c r="AW70" s="1071"/>
      <c r="AX70" s="1071"/>
      <c r="AY70" s="1071"/>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588</v>
      </c>
      <c r="C71" s="1064"/>
      <c r="D71" s="1064"/>
      <c r="E71" s="1064"/>
      <c r="F71" s="1064"/>
      <c r="G71" s="1064"/>
      <c r="H71" s="1064"/>
      <c r="I71" s="1064"/>
      <c r="J71" s="1064"/>
      <c r="K71" s="1064"/>
      <c r="L71" s="1064"/>
      <c r="M71" s="1064"/>
      <c r="N71" s="1064"/>
      <c r="O71" s="1064"/>
      <c r="P71" s="1065"/>
      <c r="Q71" s="1066">
        <v>15</v>
      </c>
      <c r="R71" s="1060"/>
      <c r="S71" s="1060"/>
      <c r="T71" s="1060"/>
      <c r="U71" s="1060"/>
      <c r="V71" s="1060">
        <v>12</v>
      </c>
      <c r="W71" s="1060"/>
      <c r="X71" s="1060"/>
      <c r="Y71" s="1060"/>
      <c r="Z71" s="1060"/>
      <c r="AA71" s="1060">
        <v>3</v>
      </c>
      <c r="AB71" s="1060"/>
      <c r="AC71" s="1060"/>
      <c r="AD71" s="1060"/>
      <c r="AE71" s="1060"/>
      <c r="AF71" s="1060">
        <v>3</v>
      </c>
      <c r="AG71" s="1060"/>
      <c r="AH71" s="1060"/>
      <c r="AI71" s="1060"/>
      <c r="AJ71" s="1060"/>
      <c r="AK71" s="1060">
        <v>1</v>
      </c>
      <c r="AL71" s="1060"/>
      <c r="AM71" s="1060"/>
      <c r="AN71" s="1060"/>
      <c r="AO71" s="1060"/>
      <c r="AP71" s="1071" t="s">
        <v>583</v>
      </c>
      <c r="AQ71" s="1071"/>
      <c r="AR71" s="1071"/>
      <c r="AS71" s="1071"/>
      <c r="AT71" s="1071"/>
      <c r="AU71" s="1071" t="s">
        <v>583</v>
      </c>
      <c r="AV71" s="1071"/>
      <c r="AW71" s="1071"/>
      <c r="AX71" s="1071"/>
      <c r="AY71" s="1071"/>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589</v>
      </c>
      <c r="C72" s="1064"/>
      <c r="D72" s="1064"/>
      <c r="E72" s="1064"/>
      <c r="F72" s="1064"/>
      <c r="G72" s="1064"/>
      <c r="H72" s="1064"/>
      <c r="I72" s="1064"/>
      <c r="J72" s="1064"/>
      <c r="K72" s="1064"/>
      <c r="L72" s="1064"/>
      <c r="M72" s="1064"/>
      <c r="N72" s="1064"/>
      <c r="O72" s="1064"/>
      <c r="P72" s="1065"/>
      <c r="Q72" s="1066">
        <v>111</v>
      </c>
      <c r="R72" s="1060"/>
      <c r="S72" s="1060"/>
      <c r="T72" s="1060"/>
      <c r="U72" s="1060"/>
      <c r="V72" s="1060">
        <v>103</v>
      </c>
      <c r="W72" s="1060"/>
      <c r="X72" s="1060"/>
      <c r="Y72" s="1060"/>
      <c r="Z72" s="1060"/>
      <c r="AA72" s="1060">
        <v>8</v>
      </c>
      <c r="AB72" s="1060"/>
      <c r="AC72" s="1060"/>
      <c r="AD72" s="1060"/>
      <c r="AE72" s="1060"/>
      <c r="AF72" s="1060">
        <v>8</v>
      </c>
      <c r="AG72" s="1060"/>
      <c r="AH72" s="1060"/>
      <c r="AI72" s="1060"/>
      <c r="AJ72" s="1060"/>
      <c r="AK72" s="1071" t="s">
        <v>583</v>
      </c>
      <c r="AL72" s="1071"/>
      <c r="AM72" s="1071"/>
      <c r="AN72" s="1071"/>
      <c r="AO72" s="1071"/>
      <c r="AP72" s="1071" t="s">
        <v>583</v>
      </c>
      <c r="AQ72" s="1071"/>
      <c r="AR72" s="1071"/>
      <c r="AS72" s="1071"/>
      <c r="AT72" s="1071"/>
      <c r="AU72" s="1071" t="s">
        <v>583</v>
      </c>
      <c r="AV72" s="1071"/>
      <c r="AW72" s="1071"/>
      <c r="AX72" s="1071"/>
      <c r="AY72" s="1071"/>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590</v>
      </c>
      <c r="C73" s="1064"/>
      <c r="D73" s="1064"/>
      <c r="E73" s="1064"/>
      <c r="F73" s="1064"/>
      <c r="G73" s="1064"/>
      <c r="H73" s="1064"/>
      <c r="I73" s="1064"/>
      <c r="J73" s="1064"/>
      <c r="K73" s="1064"/>
      <c r="L73" s="1064"/>
      <c r="M73" s="1064"/>
      <c r="N73" s="1064"/>
      <c r="O73" s="1064"/>
      <c r="P73" s="1065"/>
      <c r="Q73" s="1066">
        <v>2490</v>
      </c>
      <c r="R73" s="1060"/>
      <c r="S73" s="1060"/>
      <c r="T73" s="1060"/>
      <c r="U73" s="1060"/>
      <c r="V73" s="1060">
        <v>2489</v>
      </c>
      <c r="W73" s="1060"/>
      <c r="X73" s="1060"/>
      <c r="Y73" s="1060"/>
      <c r="Z73" s="1060"/>
      <c r="AA73" s="1060">
        <v>2</v>
      </c>
      <c r="AB73" s="1060"/>
      <c r="AC73" s="1060"/>
      <c r="AD73" s="1060"/>
      <c r="AE73" s="1060"/>
      <c r="AF73" s="1060">
        <v>2</v>
      </c>
      <c r="AG73" s="1060"/>
      <c r="AH73" s="1060"/>
      <c r="AI73" s="1060"/>
      <c r="AJ73" s="1060"/>
      <c r="AK73" s="1071" t="s">
        <v>583</v>
      </c>
      <c r="AL73" s="1071"/>
      <c r="AM73" s="1071"/>
      <c r="AN73" s="1071"/>
      <c r="AO73" s="1071"/>
      <c r="AP73" s="1071" t="s">
        <v>583</v>
      </c>
      <c r="AQ73" s="1071"/>
      <c r="AR73" s="1071"/>
      <c r="AS73" s="1071"/>
      <c r="AT73" s="1071"/>
      <c r="AU73" s="1071" t="s">
        <v>583</v>
      </c>
      <c r="AV73" s="1071"/>
      <c r="AW73" s="1071"/>
      <c r="AX73" s="1071"/>
      <c r="AY73" s="1071"/>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384</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9932</v>
      </c>
      <c r="AG88" s="1048"/>
      <c r="AH88" s="1048"/>
      <c r="AI88" s="1048"/>
      <c r="AJ88" s="1048"/>
      <c r="AK88" s="1052"/>
      <c r="AL88" s="1052"/>
      <c r="AM88" s="1052"/>
      <c r="AN88" s="1052"/>
      <c r="AO88" s="1052"/>
      <c r="AP88" s="1048">
        <v>7208</v>
      </c>
      <c r="AQ88" s="1048"/>
      <c r="AR88" s="1048"/>
      <c r="AS88" s="1048"/>
      <c r="AT88" s="1048"/>
      <c r="AU88" s="1048">
        <v>1530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84</v>
      </c>
      <c r="CS102" s="1040"/>
      <c r="CT102" s="1040"/>
      <c r="CU102" s="1040"/>
      <c r="CV102" s="1041"/>
      <c r="CW102" s="1039">
        <v>43</v>
      </c>
      <c r="CX102" s="1040"/>
      <c r="CY102" s="1040"/>
      <c r="CZ102" s="1040"/>
      <c r="DA102" s="1041"/>
      <c r="DB102" s="1039"/>
      <c r="DC102" s="1040"/>
      <c r="DD102" s="1040"/>
      <c r="DE102" s="1040"/>
      <c r="DF102" s="1041"/>
      <c r="DG102" s="1039">
        <v>46</v>
      </c>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303</v>
      </c>
      <c r="AG109" s="983"/>
      <c r="AH109" s="983"/>
      <c r="AI109" s="983"/>
      <c r="AJ109" s="984"/>
      <c r="AK109" s="985" t="s">
        <v>302</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303</v>
      </c>
      <c r="BW109" s="983"/>
      <c r="BX109" s="983"/>
      <c r="BY109" s="983"/>
      <c r="BZ109" s="984"/>
      <c r="CA109" s="985" t="s">
        <v>302</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303</v>
      </c>
      <c r="DM109" s="983"/>
      <c r="DN109" s="983"/>
      <c r="DO109" s="983"/>
      <c r="DP109" s="984"/>
      <c r="DQ109" s="985" t="s">
        <v>302</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2968305</v>
      </c>
      <c r="AB110" s="976"/>
      <c r="AC110" s="976"/>
      <c r="AD110" s="976"/>
      <c r="AE110" s="977"/>
      <c r="AF110" s="978">
        <v>2949306</v>
      </c>
      <c r="AG110" s="976"/>
      <c r="AH110" s="976"/>
      <c r="AI110" s="976"/>
      <c r="AJ110" s="977"/>
      <c r="AK110" s="978">
        <v>2584850</v>
      </c>
      <c r="AL110" s="976"/>
      <c r="AM110" s="976"/>
      <c r="AN110" s="976"/>
      <c r="AO110" s="977"/>
      <c r="AP110" s="979">
        <v>19.399999999999999</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36131025</v>
      </c>
      <c r="BR110" s="923"/>
      <c r="BS110" s="923"/>
      <c r="BT110" s="923"/>
      <c r="BU110" s="923"/>
      <c r="BV110" s="923">
        <v>36789941</v>
      </c>
      <c r="BW110" s="923"/>
      <c r="BX110" s="923"/>
      <c r="BY110" s="923"/>
      <c r="BZ110" s="923"/>
      <c r="CA110" s="923">
        <v>37930911</v>
      </c>
      <c r="CB110" s="923"/>
      <c r="CC110" s="923"/>
      <c r="CD110" s="923"/>
      <c r="CE110" s="923"/>
      <c r="CF110" s="947">
        <v>285.10000000000002</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404</v>
      </c>
      <c r="DR110" s="923"/>
      <c r="DS110" s="923"/>
      <c r="DT110" s="923"/>
      <c r="DU110" s="923"/>
      <c r="DV110" s="924" t="s">
        <v>434</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404</v>
      </c>
      <c r="AG111" s="1004"/>
      <c r="AH111" s="1004"/>
      <c r="AI111" s="1004"/>
      <c r="AJ111" s="1005"/>
      <c r="AK111" s="1006" t="s">
        <v>404</v>
      </c>
      <c r="AL111" s="1004"/>
      <c r="AM111" s="1004"/>
      <c r="AN111" s="1004"/>
      <c r="AO111" s="1005"/>
      <c r="AP111" s="1007" t="s">
        <v>404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3045215</v>
      </c>
      <c r="BR111" s="895"/>
      <c r="BS111" s="895"/>
      <c r="BT111" s="895"/>
      <c r="BU111" s="895"/>
      <c r="BV111" s="895">
        <v>12968446</v>
      </c>
      <c r="BW111" s="895"/>
      <c r="BX111" s="895"/>
      <c r="BY111" s="895"/>
      <c r="BZ111" s="895"/>
      <c r="CA111" s="895">
        <v>10225425</v>
      </c>
      <c r="CB111" s="895"/>
      <c r="CC111" s="895"/>
      <c r="CD111" s="895"/>
      <c r="CE111" s="895"/>
      <c r="CF111" s="956">
        <v>76.900000000000006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404</v>
      </c>
      <c r="DH111" s="895"/>
      <c r="DI111" s="895"/>
      <c r="DJ111" s="895"/>
      <c r="DK111" s="895"/>
      <c r="DL111" s="895" t="s">
        <v>434</v>
      </c>
      <c r="DM111" s="895"/>
      <c r="DN111" s="895"/>
      <c r="DO111" s="895"/>
      <c r="DP111" s="895"/>
      <c r="DQ111" s="895" t="s">
        <v>434</v>
      </c>
      <c r="DR111" s="895"/>
      <c r="DS111" s="895"/>
      <c r="DT111" s="895"/>
      <c r="DU111" s="895"/>
      <c r="DV111" s="872" t="s">
        <v>404</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440</v>
      </c>
      <c r="AG112" s="858"/>
      <c r="AH112" s="858"/>
      <c r="AI112" s="858"/>
      <c r="AJ112" s="859"/>
      <c r="AK112" s="860" t="s">
        <v>441</v>
      </c>
      <c r="AL112" s="858"/>
      <c r="AM112" s="858"/>
      <c r="AN112" s="858"/>
      <c r="AO112" s="859"/>
      <c r="AP112" s="905" t="s">
        <v>404</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6331082</v>
      </c>
      <c r="BR112" s="895"/>
      <c r="BS112" s="895"/>
      <c r="BT112" s="895"/>
      <c r="BU112" s="895"/>
      <c r="BV112" s="895">
        <v>5593415</v>
      </c>
      <c r="BW112" s="895"/>
      <c r="BX112" s="895"/>
      <c r="BY112" s="895"/>
      <c r="BZ112" s="895"/>
      <c r="CA112" s="895">
        <v>4700272</v>
      </c>
      <c r="CB112" s="895"/>
      <c r="CC112" s="895"/>
      <c r="CD112" s="895"/>
      <c r="CE112" s="895"/>
      <c r="CF112" s="956">
        <v>35.299999999999997</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440</v>
      </c>
      <c r="DM112" s="895"/>
      <c r="DN112" s="895"/>
      <c r="DO112" s="895"/>
      <c r="DP112" s="895"/>
      <c r="DQ112" s="895" t="s">
        <v>404</v>
      </c>
      <c r="DR112" s="895"/>
      <c r="DS112" s="895"/>
      <c r="DT112" s="895"/>
      <c r="DU112" s="895"/>
      <c r="DV112" s="872" t="s">
        <v>434</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592546</v>
      </c>
      <c r="AB113" s="1004"/>
      <c r="AC113" s="1004"/>
      <c r="AD113" s="1004"/>
      <c r="AE113" s="1005"/>
      <c r="AF113" s="1006">
        <v>604621</v>
      </c>
      <c r="AG113" s="1004"/>
      <c r="AH113" s="1004"/>
      <c r="AI113" s="1004"/>
      <c r="AJ113" s="1005"/>
      <c r="AK113" s="1006">
        <v>600732</v>
      </c>
      <c r="AL113" s="1004"/>
      <c r="AM113" s="1004"/>
      <c r="AN113" s="1004"/>
      <c r="AO113" s="1005"/>
      <c r="AP113" s="1007">
        <v>4.5</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1271989</v>
      </c>
      <c r="BR113" s="895"/>
      <c r="BS113" s="895"/>
      <c r="BT113" s="895"/>
      <c r="BU113" s="895"/>
      <c r="BV113" s="895">
        <v>1602738</v>
      </c>
      <c r="BW113" s="895"/>
      <c r="BX113" s="895"/>
      <c r="BY113" s="895"/>
      <c r="BZ113" s="895"/>
      <c r="CA113" s="895">
        <v>1530242</v>
      </c>
      <c r="CB113" s="895"/>
      <c r="CC113" s="895"/>
      <c r="CD113" s="895"/>
      <c r="CE113" s="895"/>
      <c r="CF113" s="956">
        <v>11.5</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404</v>
      </c>
      <c r="DH113" s="858"/>
      <c r="DI113" s="858"/>
      <c r="DJ113" s="858"/>
      <c r="DK113" s="859"/>
      <c r="DL113" s="860" t="s">
        <v>404</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x14ac:dyDescent="0.2">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92060</v>
      </c>
      <c r="AB114" s="858"/>
      <c r="AC114" s="858"/>
      <c r="AD114" s="858"/>
      <c r="AE114" s="859"/>
      <c r="AF114" s="860">
        <v>89812</v>
      </c>
      <c r="AG114" s="858"/>
      <c r="AH114" s="858"/>
      <c r="AI114" s="858"/>
      <c r="AJ114" s="859"/>
      <c r="AK114" s="860">
        <v>108811</v>
      </c>
      <c r="AL114" s="858"/>
      <c r="AM114" s="858"/>
      <c r="AN114" s="858"/>
      <c r="AO114" s="859"/>
      <c r="AP114" s="905">
        <v>0.8</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2169125</v>
      </c>
      <c r="BR114" s="895"/>
      <c r="BS114" s="895"/>
      <c r="BT114" s="895"/>
      <c r="BU114" s="895"/>
      <c r="BV114" s="895">
        <v>2237920</v>
      </c>
      <c r="BW114" s="895"/>
      <c r="BX114" s="895"/>
      <c r="BY114" s="895"/>
      <c r="BZ114" s="895"/>
      <c r="CA114" s="895">
        <v>2052040</v>
      </c>
      <c r="CB114" s="895"/>
      <c r="CC114" s="895"/>
      <c r="CD114" s="895"/>
      <c r="CE114" s="895"/>
      <c r="CF114" s="956">
        <v>15.4</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404</v>
      </c>
      <c r="DM114" s="858"/>
      <c r="DN114" s="858"/>
      <c r="DO114" s="858"/>
      <c r="DP114" s="859"/>
      <c r="DQ114" s="860" t="s">
        <v>404</v>
      </c>
      <c r="DR114" s="858"/>
      <c r="DS114" s="858"/>
      <c r="DT114" s="858"/>
      <c r="DU114" s="859"/>
      <c r="DV114" s="905" t="s">
        <v>404</v>
      </c>
      <c r="DW114" s="906"/>
      <c r="DX114" s="906"/>
      <c r="DY114" s="906"/>
      <c r="DZ114" s="907"/>
    </row>
    <row r="115" spans="1:130" s="246" customFormat="1" ht="26.25" customHeight="1" x14ac:dyDescent="0.2">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93665</v>
      </c>
      <c r="AB115" s="1004"/>
      <c r="AC115" s="1004"/>
      <c r="AD115" s="1004"/>
      <c r="AE115" s="1005"/>
      <c r="AF115" s="1006">
        <v>72724</v>
      </c>
      <c r="AG115" s="1004"/>
      <c r="AH115" s="1004"/>
      <c r="AI115" s="1004"/>
      <c r="AJ115" s="1005"/>
      <c r="AK115" s="1006">
        <v>470654</v>
      </c>
      <c r="AL115" s="1004"/>
      <c r="AM115" s="1004"/>
      <c r="AN115" s="1004"/>
      <c r="AO115" s="1005"/>
      <c r="AP115" s="1007">
        <v>3.5</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404</v>
      </c>
      <c r="BR115" s="895"/>
      <c r="BS115" s="895"/>
      <c r="BT115" s="895"/>
      <c r="BU115" s="895"/>
      <c r="BV115" s="895" t="s">
        <v>404</v>
      </c>
      <c r="BW115" s="895"/>
      <c r="BX115" s="895"/>
      <c r="BY115" s="895"/>
      <c r="BZ115" s="895"/>
      <c r="CA115" s="895" t="s">
        <v>404</v>
      </c>
      <c r="CB115" s="895"/>
      <c r="CC115" s="895"/>
      <c r="CD115" s="895"/>
      <c r="CE115" s="895"/>
      <c r="CF115" s="956" t="s">
        <v>434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2368115</v>
      </c>
      <c r="DH115" s="858"/>
      <c r="DI115" s="858"/>
      <c r="DJ115" s="858"/>
      <c r="DK115" s="859"/>
      <c r="DL115" s="860">
        <v>2368115</v>
      </c>
      <c r="DM115" s="858"/>
      <c r="DN115" s="858"/>
      <c r="DO115" s="858"/>
      <c r="DP115" s="859"/>
      <c r="DQ115" s="860">
        <v>46203</v>
      </c>
      <c r="DR115" s="858"/>
      <c r="DS115" s="858"/>
      <c r="DT115" s="858"/>
      <c r="DU115" s="859"/>
      <c r="DV115" s="905">
        <v>0.3</v>
      </c>
      <c r="DW115" s="906"/>
      <c r="DX115" s="906"/>
      <c r="DY115" s="906"/>
      <c r="DZ115" s="907"/>
    </row>
    <row r="116" spans="1:130" s="246" customFormat="1" ht="26.25" customHeight="1" x14ac:dyDescent="0.2">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1669</v>
      </c>
      <c r="AB116" s="858"/>
      <c r="AC116" s="858"/>
      <c r="AD116" s="858"/>
      <c r="AE116" s="859"/>
      <c r="AF116" s="860">
        <v>24</v>
      </c>
      <c r="AG116" s="858"/>
      <c r="AH116" s="858"/>
      <c r="AI116" s="858"/>
      <c r="AJ116" s="859"/>
      <c r="AK116" s="860" t="s">
        <v>404</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404</v>
      </c>
      <c r="BR116" s="895"/>
      <c r="BS116" s="895"/>
      <c r="BT116" s="895"/>
      <c r="BU116" s="895"/>
      <c r="BV116" s="895" t="s">
        <v>404</v>
      </c>
      <c r="BW116" s="895"/>
      <c r="BX116" s="895"/>
      <c r="BY116" s="895"/>
      <c r="BZ116" s="895"/>
      <c r="CA116" s="895" t="s">
        <v>404</v>
      </c>
      <c r="CB116" s="895"/>
      <c r="CC116" s="895"/>
      <c r="CD116" s="895"/>
      <c r="CE116" s="895"/>
      <c r="CF116" s="956" t="s">
        <v>404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674916</v>
      </c>
      <c r="DH116" s="858"/>
      <c r="DI116" s="858"/>
      <c r="DJ116" s="858"/>
      <c r="DK116" s="859"/>
      <c r="DL116" s="860">
        <v>609215</v>
      </c>
      <c r="DM116" s="858"/>
      <c r="DN116" s="858"/>
      <c r="DO116" s="858"/>
      <c r="DP116" s="859"/>
      <c r="DQ116" s="860">
        <v>543514</v>
      </c>
      <c r="DR116" s="858"/>
      <c r="DS116" s="858"/>
      <c r="DT116" s="858"/>
      <c r="DU116" s="859"/>
      <c r="DV116" s="905">
        <v>4.0999999999999996</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3748245</v>
      </c>
      <c r="AB117" s="990"/>
      <c r="AC117" s="990"/>
      <c r="AD117" s="990"/>
      <c r="AE117" s="991"/>
      <c r="AF117" s="992">
        <v>3716487</v>
      </c>
      <c r="AG117" s="990"/>
      <c r="AH117" s="990"/>
      <c r="AI117" s="990"/>
      <c r="AJ117" s="991"/>
      <c r="AK117" s="992">
        <v>3765047</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408</v>
      </c>
      <c r="BR117" s="895"/>
      <c r="BS117" s="895"/>
      <c r="BT117" s="895"/>
      <c r="BU117" s="895"/>
      <c r="BV117" s="895" t="s">
        <v>440</v>
      </c>
      <c r="BW117" s="895"/>
      <c r="BX117" s="895"/>
      <c r="BY117" s="895"/>
      <c r="BZ117" s="895"/>
      <c r="CA117" s="895" t="s">
        <v>440</v>
      </c>
      <c r="CB117" s="895"/>
      <c r="CC117" s="895"/>
      <c r="CD117" s="895"/>
      <c r="CE117" s="895"/>
      <c r="CF117" s="956" t="s">
        <v>440</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408</v>
      </c>
      <c r="DH117" s="858"/>
      <c r="DI117" s="858"/>
      <c r="DJ117" s="858"/>
      <c r="DK117" s="859"/>
      <c r="DL117" s="860" t="s">
        <v>459</v>
      </c>
      <c r="DM117" s="858"/>
      <c r="DN117" s="858"/>
      <c r="DO117" s="858"/>
      <c r="DP117" s="859"/>
      <c r="DQ117" s="860" t="s">
        <v>440</v>
      </c>
      <c r="DR117" s="858"/>
      <c r="DS117" s="858"/>
      <c r="DT117" s="858"/>
      <c r="DU117" s="859"/>
      <c r="DV117" s="905" t="s">
        <v>440</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303</v>
      </c>
      <c r="AG118" s="983"/>
      <c r="AH118" s="983"/>
      <c r="AI118" s="983"/>
      <c r="AJ118" s="984"/>
      <c r="AK118" s="985" t="s">
        <v>302</v>
      </c>
      <c r="AL118" s="983"/>
      <c r="AM118" s="983"/>
      <c r="AN118" s="983"/>
      <c r="AO118" s="984"/>
      <c r="AP118" s="986" t="s">
        <v>428</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408</v>
      </c>
      <c r="BR118" s="926"/>
      <c r="BS118" s="926"/>
      <c r="BT118" s="926"/>
      <c r="BU118" s="926"/>
      <c r="BV118" s="926" t="s">
        <v>440</v>
      </c>
      <c r="BW118" s="926"/>
      <c r="BX118" s="926"/>
      <c r="BY118" s="926"/>
      <c r="BZ118" s="926"/>
      <c r="CA118" s="926" t="s">
        <v>441</v>
      </c>
      <c r="CB118" s="926"/>
      <c r="CC118" s="926"/>
      <c r="CD118" s="926"/>
      <c r="CE118" s="926"/>
      <c r="CF118" s="956" t="s">
        <v>408</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408</v>
      </c>
      <c r="DM118" s="858"/>
      <c r="DN118" s="858"/>
      <c r="DO118" s="858"/>
      <c r="DP118" s="859"/>
      <c r="DQ118" s="860" t="s">
        <v>408</v>
      </c>
      <c r="DR118" s="858"/>
      <c r="DS118" s="858"/>
      <c r="DT118" s="858"/>
      <c r="DU118" s="859"/>
      <c r="DV118" s="905" t="s">
        <v>440</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440</v>
      </c>
      <c r="AG119" s="976"/>
      <c r="AH119" s="976"/>
      <c r="AI119" s="976"/>
      <c r="AJ119" s="977"/>
      <c r="AK119" s="978" t="s">
        <v>441</v>
      </c>
      <c r="AL119" s="976"/>
      <c r="AM119" s="976"/>
      <c r="AN119" s="976"/>
      <c r="AO119" s="977"/>
      <c r="AP119" s="979" t="s">
        <v>440</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462</v>
      </c>
      <c r="BP119" s="959"/>
      <c r="BQ119" s="963">
        <v>48948436</v>
      </c>
      <c r="BR119" s="926"/>
      <c r="BS119" s="926"/>
      <c r="BT119" s="926"/>
      <c r="BU119" s="926"/>
      <c r="BV119" s="926">
        <v>59192460</v>
      </c>
      <c r="BW119" s="926"/>
      <c r="BX119" s="926"/>
      <c r="BY119" s="926"/>
      <c r="BZ119" s="926"/>
      <c r="CA119" s="926">
        <v>56438890</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2184</v>
      </c>
      <c r="DH119" s="841"/>
      <c r="DI119" s="841"/>
      <c r="DJ119" s="841"/>
      <c r="DK119" s="842"/>
      <c r="DL119" s="843">
        <v>9991116</v>
      </c>
      <c r="DM119" s="841"/>
      <c r="DN119" s="841"/>
      <c r="DO119" s="841"/>
      <c r="DP119" s="842"/>
      <c r="DQ119" s="843">
        <v>9635708</v>
      </c>
      <c r="DR119" s="841"/>
      <c r="DS119" s="841"/>
      <c r="DT119" s="841"/>
      <c r="DU119" s="842"/>
      <c r="DV119" s="929">
        <v>72.400000000000006</v>
      </c>
      <c r="DW119" s="930"/>
      <c r="DX119" s="930"/>
      <c r="DY119" s="930"/>
      <c r="DZ119" s="931"/>
    </row>
    <row r="120" spans="1:130" s="246" customFormat="1" ht="26.25" customHeight="1" x14ac:dyDescent="0.2">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441</v>
      </c>
      <c r="AB120" s="858"/>
      <c r="AC120" s="858"/>
      <c r="AD120" s="858"/>
      <c r="AE120" s="859"/>
      <c r="AF120" s="860" t="s">
        <v>441</v>
      </c>
      <c r="AG120" s="858"/>
      <c r="AH120" s="858"/>
      <c r="AI120" s="858"/>
      <c r="AJ120" s="859"/>
      <c r="AK120" s="860" t="s">
        <v>441</v>
      </c>
      <c r="AL120" s="858"/>
      <c r="AM120" s="858"/>
      <c r="AN120" s="858"/>
      <c r="AO120" s="859"/>
      <c r="AP120" s="905" t="s">
        <v>441</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3021681</v>
      </c>
      <c r="BR120" s="923"/>
      <c r="BS120" s="923"/>
      <c r="BT120" s="923"/>
      <c r="BU120" s="923"/>
      <c r="BV120" s="923">
        <v>10218752</v>
      </c>
      <c r="BW120" s="923"/>
      <c r="BX120" s="923"/>
      <c r="BY120" s="923"/>
      <c r="BZ120" s="923"/>
      <c r="CA120" s="923">
        <v>8883200</v>
      </c>
      <c r="CB120" s="923"/>
      <c r="CC120" s="923"/>
      <c r="CD120" s="923"/>
      <c r="CE120" s="923"/>
      <c r="CF120" s="947">
        <v>66.8</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6331082</v>
      </c>
      <c r="DH120" s="923"/>
      <c r="DI120" s="923"/>
      <c r="DJ120" s="923"/>
      <c r="DK120" s="923"/>
      <c r="DL120" s="923">
        <v>5233427</v>
      </c>
      <c r="DM120" s="923"/>
      <c r="DN120" s="923"/>
      <c r="DO120" s="923"/>
      <c r="DP120" s="923"/>
      <c r="DQ120" s="923">
        <v>4600801</v>
      </c>
      <c r="DR120" s="923"/>
      <c r="DS120" s="923"/>
      <c r="DT120" s="923"/>
      <c r="DU120" s="923"/>
      <c r="DV120" s="924">
        <v>34.6</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441</v>
      </c>
      <c r="AG121" s="858"/>
      <c r="AH121" s="858"/>
      <c r="AI121" s="858"/>
      <c r="AJ121" s="859"/>
      <c r="AK121" s="860" t="s">
        <v>441</v>
      </c>
      <c r="AL121" s="858"/>
      <c r="AM121" s="858"/>
      <c r="AN121" s="858"/>
      <c r="AO121" s="859"/>
      <c r="AP121" s="905" t="s">
        <v>441</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5405802</v>
      </c>
      <c r="BR121" s="895"/>
      <c r="BS121" s="895"/>
      <c r="BT121" s="895"/>
      <c r="BU121" s="895"/>
      <c r="BV121" s="895">
        <v>5477697</v>
      </c>
      <c r="BW121" s="895"/>
      <c r="BX121" s="895"/>
      <c r="BY121" s="895"/>
      <c r="BZ121" s="895"/>
      <c r="CA121" s="895">
        <v>5770723</v>
      </c>
      <c r="CB121" s="895"/>
      <c r="CC121" s="895"/>
      <c r="CD121" s="895"/>
      <c r="CE121" s="895"/>
      <c r="CF121" s="956">
        <v>43.4</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441</v>
      </c>
      <c r="DH121" s="895"/>
      <c r="DI121" s="895"/>
      <c r="DJ121" s="895"/>
      <c r="DK121" s="895"/>
      <c r="DL121" s="895">
        <v>359988</v>
      </c>
      <c r="DM121" s="895"/>
      <c r="DN121" s="895"/>
      <c r="DO121" s="895"/>
      <c r="DP121" s="895"/>
      <c r="DQ121" s="895">
        <v>99471</v>
      </c>
      <c r="DR121" s="895"/>
      <c r="DS121" s="895"/>
      <c r="DT121" s="895"/>
      <c r="DU121" s="895"/>
      <c r="DV121" s="872">
        <v>0.7</v>
      </c>
      <c r="DW121" s="872"/>
      <c r="DX121" s="872"/>
      <c r="DY121" s="872"/>
      <c r="DZ121" s="873"/>
    </row>
    <row r="122" spans="1:130" s="246" customFormat="1" ht="26.25" customHeight="1" x14ac:dyDescent="0.2">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441</v>
      </c>
      <c r="AB122" s="858"/>
      <c r="AC122" s="858"/>
      <c r="AD122" s="858"/>
      <c r="AE122" s="859"/>
      <c r="AF122" s="860" t="s">
        <v>441</v>
      </c>
      <c r="AG122" s="858"/>
      <c r="AH122" s="858"/>
      <c r="AI122" s="858"/>
      <c r="AJ122" s="859"/>
      <c r="AK122" s="860" t="s">
        <v>441</v>
      </c>
      <c r="AL122" s="858"/>
      <c r="AM122" s="858"/>
      <c r="AN122" s="858"/>
      <c r="AO122" s="859"/>
      <c r="AP122" s="905" t="s">
        <v>441</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29460005</v>
      </c>
      <c r="BR122" s="926"/>
      <c r="BS122" s="926"/>
      <c r="BT122" s="926"/>
      <c r="BU122" s="926"/>
      <c r="BV122" s="926">
        <v>29307951</v>
      </c>
      <c r="BW122" s="926"/>
      <c r="BX122" s="926"/>
      <c r="BY122" s="926"/>
      <c r="BZ122" s="926"/>
      <c r="CA122" s="926">
        <v>28831344</v>
      </c>
      <c r="CB122" s="926"/>
      <c r="CC122" s="926"/>
      <c r="CD122" s="926"/>
      <c r="CE122" s="926"/>
      <c r="CF122" s="927">
        <v>216.7</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473</v>
      </c>
      <c r="DH122" s="895"/>
      <c r="DI122" s="895"/>
      <c r="DJ122" s="895"/>
      <c r="DK122" s="895"/>
      <c r="DL122" s="895" t="s">
        <v>473</v>
      </c>
      <c r="DM122" s="895"/>
      <c r="DN122" s="895"/>
      <c r="DO122" s="895"/>
      <c r="DP122" s="895"/>
      <c r="DQ122" s="895" t="s">
        <v>386</v>
      </c>
      <c r="DR122" s="895"/>
      <c r="DS122" s="895"/>
      <c r="DT122" s="895"/>
      <c r="DU122" s="895"/>
      <c r="DV122" s="872" t="s">
        <v>474</v>
      </c>
      <c r="DW122" s="872"/>
      <c r="DX122" s="872"/>
      <c r="DY122" s="872"/>
      <c r="DZ122" s="873"/>
    </row>
    <row r="123" spans="1:130" s="246" customFormat="1" ht="26.25" customHeight="1" x14ac:dyDescent="0.2">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92519</v>
      </c>
      <c r="AB123" s="858"/>
      <c r="AC123" s="858"/>
      <c r="AD123" s="858"/>
      <c r="AE123" s="859"/>
      <c r="AF123" s="860">
        <v>71608</v>
      </c>
      <c r="AG123" s="858"/>
      <c r="AH123" s="858"/>
      <c r="AI123" s="858"/>
      <c r="AJ123" s="859"/>
      <c r="AK123" s="860">
        <v>71054</v>
      </c>
      <c r="AL123" s="858"/>
      <c r="AM123" s="858"/>
      <c r="AN123" s="858"/>
      <c r="AO123" s="859"/>
      <c r="AP123" s="905">
        <v>0.5</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475</v>
      </c>
      <c r="BP123" s="959"/>
      <c r="BQ123" s="913">
        <v>37887488</v>
      </c>
      <c r="BR123" s="914"/>
      <c r="BS123" s="914"/>
      <c r="BT123" s="914"/>
      <c r="BU123" s="914"/>
      <c r="BV123" s="914">
        <v>45004400</v>
      </c>
      <c r="BW123" s="914"/>
      <c r="BX123" s="914"/>
      <c r="BY123" s="914"/>
      <c r="BZ123" s="914"/>
      <c r="CA123" s="914">
        <v>43485267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473</v>
      </c>
      <c r="AB124" s="858"/>
      <c r="AC124" s="858"/>
      <c r="AD124" s="858"/>
      <c r="AE124" s="859"/>
      <c r="AF124" s="860" t="s">
        <v>476</v>
      </c>
      <c r="AG124" s="858"/>
      <c r="AH124" s="858"/>
      <c r="AI124" s="858"/>
      <c r="AJ124" s="859"/>
      <c r="AK124" s="860" t="s">
        <v>477</v>
      </c>
      <c r="AL124" s="858"/>
      <c r="AM124" s="858"/>
      <c r="AN124" s="858"/>
      <c r="AO124" s="859"/>
      <c r="AP124" s="905" t="s">
        <v>478</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84.8</v>
      </c>
      <c r="BR124" s="912"/>
      <c r="BS124" s="912"/>
      <c r="BT124" s="912"/>
      <c r="BU124" s="912"/>
      <c r="BV124" s="912">
        <v>106.7</v>
      </c>
      <c r="BW124" s="912"/>
      <c r="BX124" s="912"/>
      <c r="BY124" s="912"/>
      <c r="BZ124" s="912"/>
      <c r="CA124" s="912">
        <v>97.3</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473</v>
      </c>
      <c r="DH124" s="841"/>
      <c r="DI124" s="841"/>
      <c r="DJ124" s="841"/>
      <c r="DK124" s="842"/>
      <c r="DL124" s="843" t="s">
        <v>404</v>
      </c>
      <c r="DM124" s="841"/>
      <c r="DN124" s="841"/>
      <c r="DO124" s="841"/>
      <c r="DP124" s="842"/>
      <c r="DQ124" s="843" t="s">
        <v>478</v>
      </c>
      <c r="DR124" s="841"/>
      <c r="DS124" s="841"/>
      <c r="DT124" s="841"/>
      <c r="DU124" s="842"/>
      <c r="DV124" s="929" t="s">
        <v>481</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477</v>
      </c>
      <c r="AB125" s="858"/>
      <c r="AC125" s="858"/>
      <c r="AD125" s="858"/>
      <c r="AE125" s="859"/>
      <c r="AF125" s="860" t="s">
        <v>478</v>
      </c>
      <c r="AG125" s="858"/>
      <c r="AH125" s="858"/>
      <c r="AI125" s="858"/>
      <c r="AJ125" s="859"/>
      <c r="AK125" s="860" t="s">
        <v>473</v>
      </c>
      <c r="AL125" s="858"/>
      <c r="AM125" s="858"/>
      <c r="AN125" s="858"/>
      <c r="AO125" s="859"/>
      <c r="AP125" s="905" t="s">
        <v>478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478</v>
      </c>
      <c r="DH125" s="923"/>
      <c r="DI125" s="923"/>
      <c r="DJ125" s="923"/>
      <c r="DK125" s="923"/>
      <c r="DL125" s="923" t="s">
        <v>473</v>
      </c>
      <c r="DM125" s="923"/>
      <c r="DN125" s="923"/>
      <c r="DO125" s="923"/>
      <c r="DP125" s="923"/>
      <c r="DQ125" s="923" t="s">
        <v>477</v>
      </c>
      <c r="DR125" s="923"/>
      <c r="DS125" s="923"/>
      <c r="DT125" s="923"/>
      <c r="DU125" s="923"/>
      <c r="DV125" s="924" t="s">
        <v>473</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473</v>
      </c>
      <c r="AB126" s="858"/>
      <c r="AC126" s="858"/>
      <c r="AD126" s="858"/>
      <c r="AE126" s="859"/>
      <c r="AF126" s="860" t="s">
        <v>478</v>
      </c>
      <c r="AG126" s="858"/>
      <c r="AH126" s="858"/>
      <c r="AI126" s="858"/>
      <c r="AJ126" s="859"/>
      <c r="AK126" s="860">
        <v>399600</v>
      </c>
      <c r="AL126" s="858"/>
      <c r="AM126" s="858"/>
      <c r="AN126" s="858"/>
      <c r="AO126" s="859"/>
      <c r="AP126" s="905">
        <v>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485</v>
      </c>
      <c r="DH126" s="895"/>
      <c r="DI126" s="895"/>
      <c r="DJ126" s="895"/>
      <c r="DK126" s="895"/>
      <c r="DL126" s="895" t="s">
        <v>473</v>
      </c>
      <c r="DM126" s="895"/>
      <c r="DN126" s="895"/>
      <c r="DO126" s="895"/>
      <c r="DP126" s="895"/>
      <c r="DQ126" s="895" t="s">
        <v>481</v>
      </c>
      <c r="DR126" s="895"/>
      <c r="DS126" s="895"/>
      <c r="DT126" s="895"/>
      <c r="DU126" s="895"/>
      <c r="DV126" s="872" t="s">
        <v>477</v>
      </c>
      <c r="DW126" s="872"/>
      <c r="DX126" s="872"/>
      <c r="DY126" s="872"/>
      <c r="DZ126" s="873"/>
    </row>
    <row r="127" spans="1:130" s="246" customFormat="1" ht="26.25" customHeight="1" x14ac:dyDescent="0.2">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1146</v>
      </c>
      <c r="AB127" s="858"/>
      <c r="AC127" s="858"/>
      <c r="AD127" s="858"/>
      <c r="AE127" s="859"/>
      <c r="AF127" s="860">
        <v>1116</v>
      </c>
      <c r="AG127" s="858"/>
      <c r="AH127" s="858"/>
      <c r="AI127" s="858"/>
      <c r="AJ127" s="859"/>
      <c r="AK127" s="860" t="s">
        <v>478</v>
      </c>
      <c r="AL127" s="858"/>
      <c r="AM127" s="858"/>
      <c r="AN127" s="858"/>
      <c r="AO127" s="859"/>
      <c r="AP127" s="905" t="s">
        <v>473</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404</v>
      </c>
      <c r="DH127" s="895"/>
      <c r="DI127" s="895"/>
      <c r="DJ127" s="895"/>
      <c r="DK127" s="895"/>
      <c r="DL127" s="895" t="s">
        <v>478</v>
      </c>
      <c r="DM127" s="895"/>
      <c r="DN127" s="895"/>
      <c r="DO127" s="895"/>
      <c r="DP127" s="895"/>
      <c r="DQ127" s="895" t="s">
        <v>473</v>
      </c>
      <c r="DR127" s="895"/>
      <c r="DS127" s="895"/>
      <c r="DT127" s="895"/>
      <c r="DU127" s="895"/>
      <c r="DV127" s="872" t="s">
        <v>492</v>
      </c>
      <c r="DW127" s="872"/>
      <c r="DX127" s="872"/>
      <c r="DY127" s="872"/>
      <c r="DZ127" s="873"/>
    </row>
    <row r="128" spans="1:130" s="246" customFormat="1" ht="26.25" customHeight="1" thickBot="1" x14ac:dyDescent="0.25">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556860</v>
      </c>
      <c r="AB128" s="879"/>
      <c r="AC128" s="879"/>
      <c r="AD128" s="879"/>
      <c r="AE128" s="880"/>
      <c r="AF128" s="881">
        <v>588583</v>
      </c>
      <c r="AG128" s="879"/>
      <c r="AH128" s="879"/>
      <c r="AI128" s="879"/>
      <c r="AJ128" s="880"/>
      <c r="AK128" s="881">
        <v>599917</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481</v>
      </c>
      <c r="BG128" s="865"/>
      <c r="BH128" s="865"/>
      <c r="BI128" s="865"/>
      <c r="BJ128" s="865"/>
      <c r="BK128" s="865"/>
      <c r="BL128" s="888"/>
      <c r="BM128" s="864">
        <v>12.75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404</v>
      </c>
      <c r="DH128" s="869"/>
      <c r="DI128" s="869"/>
      <c r="DJ128" s="869"/>
      <c r="DK128" s="869"/>
      <c r="DL128" s="869" t="s">
        <v>477</v>
      </c>
      <c r="DM128" s="869"/>
      <c r="DN128" s="869"/>
      <c r="DO128" s="869"/>
      <c r="DP128" s="869"/>
      <c r="DQ128" s="869" t="s">
        <v>473</v>
      </c>
      <c r="DR128" s="869"/>
      <c r="DS128" s="869"/>
      <c r="DT128" s="869"/>
      <c r="DU128" s="869"/>
      <c r="DV128" s="870" t="s">
        <v>485</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14901095</v>
      </c>
      <c r="AB129" s="858"/>
      <c r="AC129" s="858"/>
      <c r="AD129" s="858"/>
      <c r="AE129" s="859"/>
      <c r="AF129" s="860">
        <v>15320213</v>
      </c>
      <c r="AG129" s="858"/>
      <c r="AH129" s="858"/>
      <c r="AI129" s="858"/>
      <c r="AJ129" s="859"/>
      <c r="AK129" s="860">
        <v>15371311</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478</v>
      </c>
      <c r="BG129" s="848"/>
      <c r="BH129" s="848"/>
      <c r="BI129" s="848"/>
      <c r="BJ129" s="848"/>
      <c r="BK129" s="848"/>
      <c r="BL129" s="849"/>
      <c r="BM129" s="847">
        <v>17.75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1870170</v>
      </c>
      <c r="AB130" s="858"/>
      <c r="AC130" s="858"/>
      <c r="AD130" s="858"/>
      <c r="AE130" s="859"/>
      <c r="AF130" s="860">
        <v>2026874</v>
      </c>
      <c r="AG130" s="858"/>
      <c r="AH130" s="858"/>
      <c r="AI130" s="858"/>
      <c r="AJ130" s="859"/>
      <c r="AK130" s="860">
        <v>2068388</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8.8000000000000007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13030925</v>
      </c>
      <c r="AB131" s="841"/>
      <c r="AC131" s="841"/>
      <c r="AD131" s="841"/>
      <c r="AE131" s="842"/>
      <c r="AF131" s="843">
        <v>13293339</v>
      </c>
      <c r="AG131" s="841"/>
      <c r="AH131" s="841"/>
      <c r="AI131" s="841"/>
      <c r="AJ131" s="842"/>
      <c r="AK131" s="843">
        <v>13302923</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97.3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10.139073010000001</v>
      </c>
      <c r="AB132" s="821"/>
      <c r="AC132" s="821"/>
      <c r="AD132" s="821"/>
      <c r="AE132" s="822"/>
      <c r="AF132" s="823">
        <v>8.282569187</v>
      </c>
      <c r="AG132" s="821"/>
      <c r="AH132" s="821"/>
      <c r="AI132" s="821"/>
      <c r="AJ132" s="822"/>
      <c r="AK132" s="823">
        <v>8.2443685500000008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9.8000000000000007</v>
      </c>
      <c r="AB133" s="800"/>
      <c r="AC133" s="800"/>
      <c r="AD133" s="800"/>
      <c r="AE133" s="801"/>
      <c r="AF133" s="799">
        <v>9.4</v>
      </c>
      <c r="AG133" s="800"/>
      <c r="AH133" s="800"/>
      <c r="AI133" s="800"/>
      <c r="AJ133" s="801"/>
      <c r="AK133" s="799">
        <v>8.8000000000000007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gITOoIzGLdfDNOJaFkcOyjsVzA38Eu7k91DWp3JEZMGFXOEylQ2tqp9emBoGg0ML62bxY+NGfWW3Cu6k63+IFA==" saltValue="RNaQ4y8wM3hj2t3Pyddh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507</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FVsftyQ/lIOtWzD1NHrCNH8Wf5dRKL+3LWaf5aSD2Q6KJ4ipNvk/LL/a5Js4JcxF4GuqzGDDhWUMj11b4ftthg==" saltValue="AQDespgDL/mO121YXPMKG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XOZT6igtCtki9FgteMBaJGD1NdlB1rzOQ/xCuHTMpIieN1b47ezJb72cmUnk9d9idzJsnjrN9LZP/zm9ghug==" saltValue="7OgScUs3uMVu13/8wRDs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4390356</v>
      </c>
      <c r="AP9" s="312">
        <v>57459</v>
      </c>
      <c r="AQ9" s="313">
        <v>57145</v>
      </c>
      <c r="AR9" s="314">
        <v>0.5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130471</v>
      </c>
      <c r="AP10" s="315">
        <v>1708</v>
      </c>
      <c r="AQ10" s="316">
        <v>3801</v>
      </c>
      <c r="AR10" s="317">
        <v>-55.1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101782</v>
      </c>
      <c r="AP11" s="315">
        <v>1332</v>
      </c>
      <c r="AQ11" s="316">
        <v>6723</v>
      </c>
      <c r="AR11" s="317">
        <v>-80.2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v>1937</v>
      </c>
      <c r="AP12" s="315">
        <v>25</v>
      </c>
      <c r="AQ12" s="316">
        <v>959</v>
      </c>
      <c r="AR12" s="317">
        <v>-97.4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520</v>
      </c>
      <c r="AP13" s="315" t="s">
        <v>520</v>
      </c>
      <c r="AQ13" s="316">
        <v>1</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117945</v>
      </c>
      <c r="AP14" s="315">
        <v>1544</v>
      </c>
      <c r="AQ14" s="316">
        <v>2728</v>
      </c>
      <c r="AR14" s="317">
        <v>-43.4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141069</v>
      </c>
      <c r="AP15" s="315">
        <v>1846</v>
      </c>
      <c r="AQ15" s="316">
        <v>1349</v>
      </c>
      <c r="AR15" s="317">
        <v>36.799999999999997</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-310897</v>
      </c>
      <c r="AP16" s="315">
        <v>-4069</v>
      </c>
      <c r="AQ16" s="316">
        <v>-4270</v>
      </c>
      <c r="AR16" s="317">
        <v>-4.7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4572663</v>
      </c>
      <c r="AP17" s="315">
        <v>59845</v>
      </c>
      <c r="AQ17" s="316">
        <v>68438</v>
      </c>
      <c r="AR17" s="317">
        <v>-12.6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5.65</v>
      </c>
      <c r="AP21" s="328">
        <v>6.23</v>
      </c>
      <c r="AQ21" s="329">
        <v>-0.57999999999999996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100.1</v>
      </c>
      <c r="AP22" s="333">
        <v>98.5</v>
      </c>
      <c r="AQ22" s="334">
        <v>1.6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2584850</v>
      </c>
      <c r="AP32" s="342">
        <v>33829</v>
      </c>
      <c r="AQ32" s="343">
        <v>33979</v>
      </c>
      <c r="AR32" s="344">
        <v>-0.4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520</v>
      </c>
      <c r="AP34" s="342" t="s">
        <v>520</v>
      </c>
      <c r="AQ34" s="343">
        <v>15</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600732</v>
      </c>
      <c r="AP35" s="342">
        <v>7862</v>
      </c>
      <c r="AQ35" s="343">
        <v>9031</v>
      </c>
      <c r="AR35" s="344">
        <v>-12.9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108811</v>
      </c>
      <c r="AP36" s="342">
        <v>1424</v>
      </c>
      <c r="AQ36" s="343">
        <v>1893</v>
      </c>
      <c r="AR36" s="344">
        <v>-24.8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v>470654</v>
      </c>
      <c r="AP37" s="342">
        <v>6160</v>
      </c>
      <c r="AQ37" s="343">
        <v>1352</v>
      </c>
      <c r="AR37" s="344">
        <v>355.6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520</v>
      </c>
      <c r="AP38" s="345" t="s">
        <v>520</v>
      </c>
      <c r="AQ38" s="346">
        <v>1</v>
      </c>
      <c r="AR38" s="334" t="s">
        <v>520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-599917</v>
      </c>
      <c r="AP39" s="342">
        <v>-7851</v>
      </c>
      <c r="AQ39" s="343">
        <v>-6634</v>
      </c>
      <c r="AR39" s="344">
        <v>18.3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-2068388</v>
      </c>
      <c r="AP40" s="342">
        <v>-27070</v>
      </c>
      <c r="AQ40" s="343">
        <v>-28305</v>
      </c>
      <c r="AR40" s="344">
        <v>-4.4000000000000004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1096742</v>
      </c>
      <c r="AP41" s="342">
        <v>14354</v>
      </c>
      <c r="AQ41" s="343">
        <v>11332</v>
      </c>
      <c r="AR41" s="344">
        <v>26.7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1774111</v>
      </c>
      <c r="AN51" s="364">
        <v>22583</v>
      </c>
      <c r="AO51" s="365">
        <v>-1.7</v>
      </c>
      <c r="AP51" s="366">
        <v>66255</v>
      </c>
      <c r="AQ51" s="367">
        <v>3.6</v>
      </c>
      <c r="AR51" s="368">
        <v>-5.3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1299897</v>
      </c>
      <c r="AN52" s="372">
        <v>16547</v>
      </c>
      <c r="AO52" s="373">
        <v>8</v>
      </c>
      <c r="AP52" s="374">
        <v>31822</v>
      </c>
      <c r="AQ52" s="375">
        <v>8.8000000000000007</v>
      </c>
      <c r="AR52" s="376">
        <v>-0.8</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2938830</v>
      </c>
      <c r="AN53" s="364">
        <v>37573</v>
      </c>
      <c r="AO53" s="365">
        <v>66.400000000000006</v>
      </c>
      <c r="AP53" s="366">
        <v>47278</v>
      </c>
      <c r="AQ53" s="367">
        <v>-28.6</v>
      </c>
      <c r="AR53" s="368">
        <v>95</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2448847</v>
      </c>
      <c r="AN54" s="372">
        <v>31308</v>
      </c>
      <c r="AO54" s="373">
        <v>89.2</v>
      </c>
      <c r="AP54" s="374">
        <v>24096</v>
      </c>
      <c r="AQ54" s="375">
        <v>-24.3</v>
      </c>
      <c r="AR54" s="376">
        <v>113.5</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3902953</v>
      </c>
      <c r="AN55" s="364">
        <v>50294</v>
      </c>
      <c r="AO55" s="365">
        <v>33.9</v>
      </c>
      <c r="AP55" s="366">
        <v>44504</v>
      </c>
      <c r="AQ55" s="367">
        <v>-5.9</v>
      </c>
      <c r="AR55" s="368">
        <v>39.799999999999997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2867859</v>
      </c>
      <c r="AN56" s="372">
        <v>36956</v>
      </c>
      <c r="AO56" s="373">
        <v>18</v>
      </c>
      <c r="AP56" s="374">
        <v>25876</v>
      </c>
      <c r="AQ56" s="375">
        <v>7.4</v>
      </c>
      <c r="AR56" s="376">
        <v>10.6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4788419</v>
      </c>
      <c r="AN57" s="364">
        <v>62174</v>
      </c>
      <c r="AO57" s="365">
        <v>23.6</v>
      </c>
      <c r="AP57" s="366">
        <v>47820</v>
      </c>
      <c r="AQ57" s="367">
        <v>7.5</v>
      </c>
      <c r="AR57" s="368">
        <v>16.100000000000001</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3983698</v>
      </c>
      <c r="AN58" s="372">
        <v>51726</v>
      </c>
      <c r="AO58" s="373">
        <v>40</v>
      </c>
      <c r="AP58" s="374">
        <v>25855</v>
      </c>
      <c r="AQ58" s="375">
        <v>-0.1</v>
      </c>
      <c r="AR58" s="376">
        <v>40.1</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5976062</v>
      </c>
      <c r="AN59" s="364">
        <v>78211</v>
      </c>
      <c r="AO59" s="365">
        <v>25.8</v>
      </c>
      <c r="AP59" s="366">
        <v>41934</v>
      </c>
      <c r="AQ59" s="367">
        <v>-12.3</v>
      </c>
      <c r="AR59" s="368">
        <v>38.1</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5370492</v>
      </c>
      <c r="AN60" s="372">
        <v>70286</v>
      </c>
      <c r="AO60" s="373">
        <v>35.9</v>
      </c>
      <c r="AP60" s="374">
        <v>23352</v>
      </c>
      <c r="AQ60" s="375">
        <v>-9.6999999999999993</v>
      </c>
      <c r="AR60" s="376">
        <v>45.6</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3876075</v>
      </c>
      <c r="AN61" s="379">
        <v>50167</v>
      </c>
      <c r="AO61" s="380">
        <v>29.6</v>
      </c>
      <c r="AP61" s="381">
        <v>49558</v>
      </c>
      <c r="AQ61" s="382">
        <v>-7.1</v>
      </c>
      <c r="AR61" s="368">
        <v>36.700000000000003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3194159</v>
      </c>
      <c r="AN62" s="372">
        <v>41365</v>
      </c>
      <c r="AO62" s="373">
        <v>38.200000000000003</v>
      </c>
      <c r="AP62" s="374">
        <v>26200</v>
      </c>
      <c r="AQ62" s="375">
        <v>-3.6</v>
      </c>
      <c r="AR62" s="376">
        <v>41.8</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BJqyy0DSba7knn+U54DbMWS3t/fKwOS6WQbgzlVVFHq0D2CxGEL9lOQkZgZUK4+rcQ5HflIt9t7rAq+60zBDmQ==" saltValue="hHgSwnhTYtfsEhWEKeq4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GquZUwsdS/B1dfiML8cdVtZBKcITpGcU6+D4o4nSUPk9wNSkt2T22CiESz20KcwZ8+clUlteVCXSXbyUkkMbA==" saltValue="dDkIkH7qK3aCwALH762r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Q6iZq7DkYJTAv1HV0apMXx/NQQ/Tl04xYjk3CgumjnL+xbAXEZxm3wa6QvyIHwuYGvAdaJjab7MU02+R8kPug==" saltValue="BE0ImJ1l9cISu/T04Bd/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232" t="s">
        <v>3</v>
      </c>
      <c r="D47" s="1232"/>
      <c r="E47" s="1233"/>
      <c r="F47" s="11">
        <v>1.79</v>
      </c>
      <c r="G47" s="12">
        <v>3.21</v>
      </c>
      <c r="H47" s="12">
        <v>1.43</v>
      </c>
      <c r="I47" s="12">
        <v>45.1</v>
      </c>
      <c r="J47" s="13">
        <v>4.68</v>
      </c>
    </row>
    <row r="48" spans="2:10" ht="57.75" customHeight="1" x14ac:dyDescent="0.2">
      <c r="B48" s="14"/>
      <c r="C48" s="1234" t="s">
        <v>4</v>
      </c>
      <c r="D48" s="1234"/>
      <c r="E48" s="1235"/>
      <c r="F48" s="15">
        <v>0.15</v>
      </c>
      <c r="G48" s="16">
        <v>0.16</v>
      </c>
      <c r="H48" s="16">
        <v>0.13</v>
      </c>
      <c r="I48" s="16">
        <v>0.15</v>
      </c>
      <c r="J48" s="17">
        <v>0.43</v>
      </c>
    </row>
    <row r="49" spans="2:10" ht="57.75" customHeight="1" thickBot="1" x14ac:dyDescent="0.25">
      <c r="B49" s="18"/>
      <c r="C49" s="1236" t="s">
        <v>5</v>
      </c>
      <c r="D49" s="1236"/>
      <c r="E49" s="1237"/>
      <c r="F49" s="19">
        <v>0.46</v>
      </c>
      <c r="G49" s="20">
        <v>1.42</v>
      </c>
      <c r="H49" s="20" t="s">
        <v>566</v>
      </c>
      <c r="I49" s="20">
        <v>52.33</v>
      </c>
      <c r="J49" s="21" t="s">
        <v>567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nGmSFUSBzoF6GiX5xUUtxAxloda9G9dzW7l/LpLnQGJ325fSJpVrCfSF62zdFl3fuDa1ho5jMAoGnVsX4wTPA==" saltValue="5EcOh3OpodAJKdPbGAxf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2020-03-17T07:42:57Z</cp:lastPrinted>
  <dcterms:modified xsi:type="dcterms:W3CDTF">2020-10-26T04:38:36Z</dcterms:modified>
</cp:coreProperties>
</file>