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8 城陽市○\"/>
    </mc:Choice>
  </mc:AlternateContent>
  <xr:revisionPtr revIDLastSave="0" documentId="13_ncr:1_{35FC6563-A318-4E5E-97A3-64CE72F260C7}"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<sst xmlns="http://schemas.openxmlformats.org/spreadsheetml/2006/main" count="1045" uniqueCount="588">
  <si>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</si>
  <si>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</si>
  <si>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</si>
  <si>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</si>
  <si>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</si>
  <si>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</si>
  <si>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</si>
  <si>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</si>
  <si>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</si>
  <si>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</si>
  <si>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</si>
  <si>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</si>
  <si>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</si>
  <si>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</si>
  <si>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</si>
  <si>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</si>
  <si>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</si>
  <si>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</si>
  <si>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</si>
  <si>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</si>
  <si>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</si>
  <si>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</si>
  <si>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</si>
  <si>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</si>
  <si>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</si>
  <si>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</si>
  <si>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</si>
  <si>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</si>
  <si>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</si>
  <si>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</si>
  <si>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</si>
  <si>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</si>
  <si>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</si>
  <si>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</si>
  <si>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</si>
  <si>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</si>
  <si>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</si>
  <si>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</si>
  <si>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</si>
  <si>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</si>
  <si>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</si>
  <si>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</si>
  <si>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</si>
  <si>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</si>
  <si>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</si>
  <si>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</si>
  <si>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</si>
  <si>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</si>
  <si>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</si>
  <si>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</si>
  <si>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</si>
  <si>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</si>
  <si>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</si>
  <si>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</si>
  <si>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</si>
  <si>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</si>
  <si>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</si>
  <si>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</si>
  <si>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</si>
  <si>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</si>
  <si>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</si>
  <si>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</si>
  <si>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</si>
  <si>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</si>
  <si>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</si>
  <si>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</si>
  <si>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</si>
  <si>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</si>
  <si>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</si>
  <si>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</si>
  <si>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</si>
  <si>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</si>
  <si>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</si>
  <si>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</si>
  <si>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</si>
  <si>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</si>
  <si>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</si>
  <si>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</si>
  <si>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</si>
  <si>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</si>
  <si>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</si>
  <si>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</si>
  <si>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</si>
  <si>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</si>
  <si>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</si>
  <si>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</si>
  <si>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</si>
  <si>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</si>
  <si>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</si>
  <si>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</si>
  <si>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</si>
  <si>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</si>
  <si>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</si>
  <si>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</si>
  <si>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</si>
  <si>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</si>
  <si>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</si>
  <si>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</si>
  <si>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</si>
  <si>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</si>
  <si>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</si>
  <si>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</si>
  <si>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</si>
  <si>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</si>
  <si>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</si>
  <si>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</si>
  <si>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</si>
  <si>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</si>
  <si>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</si>
  <si>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</si>
  <si>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</si>
  <si>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</si>
  <si>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</si>
  <si>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</si>
  <si>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</si>
  <si>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</si>
  <si>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</si>
  <si>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</si>
  <si>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</si>
  <si>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</si>
  <si>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</si>
  <si>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</si>
  <si>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</si>
  <si>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</si>
  <si>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</si>
  <si>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</si>
  <si>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</si>
  <si>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</si>
  <si>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</si>
  <si>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</si>
  <si>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</si>
  <si>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</si>
  <si>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</si>
  <si>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</si>
  <si>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</si>
  <si>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</si>
  <si>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</si>
  <si>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</si>
  <si>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</si>
  <si>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</si>
  <si>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</si>
  <si>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</si>
  <si>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</si>
  <si>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</si>
  <si>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</si>
  <si>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</si>
  <si>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</si>
  <si>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</si>
  <si>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</si>
  <si>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</si>
  <si>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</si>
  <si>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</si>
  <si>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</si>
  <si>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</si>
  <si>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</si>
  <si>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</si>
  <si>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</si>
  <si>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</si>
  <si>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</si>
  <si>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</si>
  <si>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</si>
  <si>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</si>
  <si>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</si>
  <si>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</si>
  <si>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</si>
  <si>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</si>
  <si>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</si>
  <si>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</si>
  <si>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</si>
  <si>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</si>
  <si>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</si>
  <si>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</si>
  <si>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</si>
  <si>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</si>
  <si>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</si>
  <si>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</si>
  <si>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</si>
  <si>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</si>
  <si>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</si>
  <si>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</si>
  <si>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</si>
  <si>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</si>
  <si>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</si>
  <si>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</si>
  <si>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</si>
  <si>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</si>
  <si>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</si>
  <si>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</si>
  <si>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</si>
  <si>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</si>
  <si>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</si>
  <si>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</si>
  <si>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</si>
  <si>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</si>
  <si>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</si>
  <si>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</si>
  <si>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</si>
  <si>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</si>
  <si>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</si>
  <si>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</si>
  <si>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</si>
  <si>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</si>
  <si>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</si>
  <si>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</si>
  <si>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</si>
  <si>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</si>
  <si>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</si>
  <si>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</si>
  <si>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</si>
  <si>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</si>
  <si>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</si>
  <si>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</si>
  <si>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</si>
  <si>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</si>
  <si>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</si>
  <si>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</si>
  <si>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</si>
  <si>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</si>
  <si>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</si>
  <si>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</si>
  <si>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</si>
  <si>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京都府城陽市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</si>
  <si>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</si>
  <si>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</si>
  <si>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</si>
  <si>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</si>
  <si>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</si>
  <si>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</si>
  <si>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</si>
  <si>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</si>
  <si>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</si>
  <si>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</si>
  <si>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</si>
  <si>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</si>
  <si>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</si>
  <si>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</si>
  <si>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</si>
  <si>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</si>
  <si>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</si>
  <si>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</si>
  <si>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</si>
  <si>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</si>
  <si>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</si>
  <si>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</si>
  <si>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</si>
  <si>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</si>
  <si>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</si>
  <si>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</si>
  <si>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</si>
  <si>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</si>
  <si>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</si>
  <si>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</si>
  <si>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</si>
  <si>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</si>
  <si>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</si>
  <si>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</si>
  <si>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</si>
  <si>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</si>
  <si>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</si>
  <si>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</si>
  <si>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</si>
  <si>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</si>
  <si>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</si>
  <si>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</si>
  <si>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</si>
  <si>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</si>
  <si>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</si>
  <si>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</si>
  <si>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</si>
  <si>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</si>
  <si>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</si>
  <si>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</si>
  <si>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</si>
  <si>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</si>
  <si>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</si>
  <si>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</si>
  <si>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</si>
  <si>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</si>
  <si>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</si>
  <si>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</si>
  <si>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</si>
  <si>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</si>
  <si>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</si>
  <si>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</si>
  <si>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</si>
  <si>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</si>
  <si>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</si>
  <si>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</si>
  <si>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</si>
  <si>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</si>
  <si>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</si>
  <si>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</si>
  <si>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</si>
  <si>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</si>
  <si>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</si>
  <si>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</si>
  <si>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</si>
  <si>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</si>
  <si>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</si>
  <si>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</si>
  <si>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</si>
  <si>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</si>
  <si>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</si>
  <si>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</si>
  <si>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</si>
  <si>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</si>
  <si>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</si>
  <si>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</si>
  <si>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</si>
  <si>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</si>
  <si>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</si>
  <si>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</si>
  <si>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</si>
  <si>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</si>
  <si>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</si>
  <si>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</si>
  <si>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</si>
  <si>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</si>
  <si>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</si>
  <si>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</si>
  <si>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</si>
  <si>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</si>
  <si>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</si>
  <si>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</si>
  <si>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</si>
  <si>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</si>
  <si>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</si>
  <si>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</si>
  <si>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</si>
  <si>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</si>
  <si>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</si>
  <si>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</si>
  <si>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</si>
  <si>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</si>
  <si>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</si>
  <si>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</si>
  <si>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</si>
  <si>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</si>
  <si>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</si>
  <si>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</si>
  <si>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</si>
  <si>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</si>
  <si>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</si>
  <si>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</si>
  <si>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</si>
  <si>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</si>
  <si>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</si>
  <si>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</si>
  <si>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</si>
  <si>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</si>
  <si>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</si>
  <si>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</si>
  <si>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</si>
  <si>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</si>
  <si>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</si>
  <si>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</si>
  <si>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</si>
  <si>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</si>
  <si>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</si>
  <si>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</si>
  <si>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</si>
  <si>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</si>
  <si>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</si>
  <si>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</si>
  <si>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</si>
  <si>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</si>
  <si>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</si>
  <si>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</si>
  <si>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</si>
  <si>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</si>
  <si>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</si>
  <si>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</si>
  <si>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</si>
  <si>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京都府城陽市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</si>
  <si>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</si>
  <si>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</si>
  <si>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</si>
  <si>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</si>
  <si>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</si>
  <si>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</si>
  <si>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</si>
  <si>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</si>
  <si>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</si>
  <si>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</si>
  <si>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</si>
  <si>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</si>
  <si>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</si>
  <si>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</si>
  <si>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</si>
  <si>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</si>
  <si>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</si>
  <si>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</si>
  <si>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</si>
  <si>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</si>
  <si>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</si>
  <si>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</si>
  <si>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</si>
  <si>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</si>
  <si>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</si>
  <si>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</si>
  <si>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</si>
  <si>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</si>
  <si>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</si>
  <si>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</si>
  <si>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</si>
  <si>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</si>
  <si>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</si>
  <si>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</si>
  <si>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</si>
  <si>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</si>
  <si>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</si>
  <si>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</si>
  <si>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</si>
  <si>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</si>
  <si>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</si>
  <si>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</si>
  <si>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</si>
  <si>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</si>
  <si>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</si>
  <si>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</si>
  <si>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</si>
  <si>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</si>
  <si>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</si>
  <si>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</si>
  <si>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</si>
  <si>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</si>
  <si>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</si>
  <si>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</si>
  <si>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</si>
  <si>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</si>
  <si>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</si>
  <si>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</si>
  <si>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</si>
  <si>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</si>
  <si>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</si>
  <si>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</si>
  <si>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</si>
  <si>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</si>
  <si>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</si>
  <si>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</si>
  <si>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</si>
  <si>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</si>
  <si>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</si>
  <si>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</si>
  <si>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</si>
  <si>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</si>
  <si>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</si>
  <si>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</si>
  <si>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</si>
  <si>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</si>
  <si>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</si>
  <si>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</si>
  <si>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</si>
  <si>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</si>
  <si>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</si>
  <si>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</si>
  <si>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</si>
  <si>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</si>
  <si>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</si>
  <si>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</si>
  <si>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</si>
  <si>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</si>
  <si>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</si>
  <si>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</si>
  <si>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</si>
  <si>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</si>
  <si>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</si>
  <si>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</si>
  <si>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</si>
  <si>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</si>
  <si>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</si>
  <si>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</si>
  <si>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</si>
  <si>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</si>
  <si>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</si>
  <si>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</si>
  <si>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</si>
  <si>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</si>
  <si>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</si>
  <si>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</si>
  <si>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</si>
  <si>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</si>
  <si>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</si>
  <si>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</si>
  <si>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</si>
  <si>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</si>
  <si>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</si>
  <si>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</si>
  <si>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</si>
  <si>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</si>
  <si>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</si>
  <si>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</si>
  <si>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</si>
  <si>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</si>
  <si>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</si>
  <si>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</si>
  <si>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</si>
  <si>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</si>
  <si>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</si>
  <si>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</si>
  <si>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</si>
  <si>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</si>
  <si>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</si>
  <si>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</si>
  <si>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</si>
  <si>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</si>
  <si>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</si>
  <si>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</si>
  <si>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</si>
  <si>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</si>
  <si>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</si>
  <si>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</si>
  <si>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</si>
  <si>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</si>
  <si>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</si>
  <si>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</si>
  <si>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</si>
  <si>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</si>
  <si>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</si>
  <si>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</si>
  <si>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</si>
  <si>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</si>
  <si>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</si>
  <si>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</si>
  <si>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</si>
  <si>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</si>
  <si>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</si>
  <si>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</si>
  <si>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</si>
  <si>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</si>
  <si>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</si>
  <si>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</si>
  <si>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</si>
  <si>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</si>
  <si>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</si>
  <si>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</si>
  <si>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</si>
  <si>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</si>
  <si>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</si>
  <si>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</si>
  <si>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</si>
  <si>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</si>
  <si>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</si>
  <si>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</si>
  <si>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</si>
  <si>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</si>
  <si>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</si>
  <si>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</si>
  <si>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</si>
  <si>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</si>
  <si>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</si>
  <si>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</si>
  <si>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39.99</t>
  </si>
  <si>
    <t>▲ 1.54</t>
  </si>
  <si>
    <t>水道事業会計</t>
  </si>
  <si>
    <t>介護保険事業特別会計</t>
  </si>
  <si>
    <t>一般会計</t>
  </si>
  <si>
    <t>国民健康保険事業特別会計</t>
  </si>
  <si>
    <t>後期高齢者医療特別会計</t>
  </si>
  <si>
    <t>公共下水道事業会計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</si>
  <si>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</si>
  <si>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</si>
  <si>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</si>
  <si>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</si>
  <si>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</si>
  <si>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</si>
  <si>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</si>
  <si>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</si>
  <si>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城陽市民余暇活動センター</t>
  </si>
  <si>
    <t>サンガタウン城陽</t>
  </si>
  <si>
    <t>〇</t>
    <phoneticPr fontId="2"/>
  </si>
  <si>
    <t>城南土地開発公社</t>
  </si>
  <si>
    <t>城陽山砂利採取地整備公社</t>
  </si>
  <si>
    <t>城南衛生管理組合</t>
  </si>
  <si>
    <t>京都府後期高齢者医療広域連合（一般会計）</t>
  </si>
  <si>
    <t>京都府後期高齢者医療広域連合（特別会計）</t>
  </si>
  <si>
    <t>淀川・木津川水防事務組合（一般会計）</t>
  </si>
  <si>
    <t>京都府自治会館管理組合（一般会計）</t>
  </si>
  <si>
    <t>京都地方税機構（一般会計）</t>
  </si>
  <si>
    <t>-</t>
    <phoneticPr fontId="2"/>
  </si>
  <si>
    <t>-</t>
    <phoneticPr fontId="2"/>
  </si>
  <si>
    <t>-</t>
    <phoneticPr fontId="2"/>
  </si>
  <si>
    <t>未来まちづくり基金</t>
    <rPh sb="0" eb="2">
      <t>ミライ</t>
    </rPh>
    <rPh sb="7" eb="9">
      <t>キキン</t>
    </rPh>
    <phoneticPr fontId="5"/>
  </si>
  <si>
    <t>山砂利採取跡地及び周辺公共施設整備基金</t>
    <rPh sb="0" eb="3">
      <t>ヤマジャリ</t>
    </rPh>
    <rPh sb="3" eb="5">
      <t>サイシュ</t>
    </rPh>
    <rPh sb="5" eb="7">
      <t>アトチ</t>
    </rPh>
    <rPh sb="7" eb="8">
      <t>オヨ</t>
    </rPh>
    <rPh sb="9" eb="11">
      <t>シュウヘン</t>
    </rPh>
    <rPh sb="11" eb="13">
      <t>コウキョウ</t>
    </rPh>
    <rPh sb="13" eb="15">
      <t>シセツ</t>
    </rPh>
    <rPh sb="15" eb="17">
      <t>セイビ</t>
    </rPh>
    <rPh sb="17" eb="19">
      <t>キキン</t>
    </rPh>
    <phoneticPr fontId="2"/>
  </si>
  <si>
    <t>職員退職手当基金</t>
    <rPh sb="0" eb="2">
      <t>ショクイン</t>
    </rPh>
    <rPh sb="2" eb="4">
      <t>タイショク</t>
    </rPh>
    <rPh sb="4" eb="6">
      <t>テアテ</t>
    </rPh>
    <rPh sb="6" eb="8">
      <t>キキン</t>
    </rPh>
    <phoneticPr fontId="2"/>
  </si>
  <si>
    <t>ふるさと城陽応援基金</t>
    <rPh sb="4" eb="6">
      <t>ジョウヨウ</t>
    </rPh>
    <rPh sb="6" eb="8">
      <t>オウエン</t>
    </rPh>
    <rPh sb="8" eb="10">
      <t>キキン</t>
    </rPh>
    <phoneticPr fontId="2"/>
  </si>
  <si>
    <t>公共施設建設基金</t>
    <rPh sb="0" eb="2">
      <t>コウキョウ</t>
    </rPh>
    <rPh sb="2" eb="4">
      <t>シセツ</t>
    </rPh>
    <rPh sb="4" eb="6">
      <t>ケンセツ</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</si>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</sst>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1C5-4FC3-BF3F-24EE6E57DF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78211</c:v>
                </c:pt>
                <c:pt idx="1">
                  <c:v>66571</c:v>
                </c:pt>
                <c:pt idx="2">
                  <c:v>50767</c:v>
                </c:pt>
                <c:pt idx="3">
                  <c:v>72401</c:v>
                </c:pt>
                <c:pt idx="4">
                  <c:v>75137</c:v>
                </c:pt>
              </c:numCache>
            </c:numRef>
          </c:val>
          <c:smooth val="0"/>
          <c:extLst>
            <c:ext xmlns:c16="http://schemas.microsoft.com/office/drawing/2014/chart" uri="{C3380CC4-5D6E-409C-BE32-E72D297353CC}">
              <c16:uniqueId val="{00000001-F1C5-4FC3-BF3F-24EE6E57DF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0.43</c:v>
                </c:pt>
                <c:pt idx="1">
                  <c:v>0.47</c:v>
                </c:pt>
                <c:pt idx="2">
                  <c:v>0.45</c:v>
                </c:pt>
                <c:pt idx="3">
                  <c:v>0.45</c:v>
                </c:pt>
                <c:pt idx="4">
                  <c:v>0.45</c:v>
                </c:pt>
              </c:numCache>
            </c:numRef>
          </c:val>
          <c:extLst>
            <c:ext xmlns:c16="http://schemas.microsoft.com/office/drawing/2014/chart" uri="{C3380CC4-5D6E-409C-BE32-E72D297353CC}">
              <c16:uniqueId val="{00000000-8A55-425B-BD0B-A004A113FF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4.68</c:v>
                </c:pt>
                <c:pt idx="1">
                  <c:v>2.85</c:v>
                </c:pt>
                <c:pt idx="2">
                  <c:v>3.92</c:v>
                </c:pt>
                <c:pt idx="3">
                  <c:v>5.29</c:v>
                </c:pt>
                <c:pt idx="4">
                  <c:v>5.41</c:v>
                </c:pt>
              </c:numCache>
            </c:numRef>
          </c:val>
          <c:extLst>
            <c:ext xmlns:c16="http://schemas.microsoft.com/office/drawing/2014/chart" uri="{C3380CC4-5D6E-409C-BE32-E72D297353CC}">
              <c16:uniqueId val="{00000001-8A55-425B-BD0B-A004A113FF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-39.99</c:v>
                </c:pt>
                <c:pt idx="1">
                  <c:v>-1.54</c:v>
                </c:pt>
                <c:pt idx="2">
                  <c:v>9.34</c:v>
                </c:pt>
                <c:pt idx="3">
                  <c:v>1.52</c:v>
                </c:pt>
                <c:pt idx="4">
                  <c:v>0.08</c:v>
                </c:pt>
              </c:numCache>
            </c:numRef>
          </c:val>
          <c:smooth val="0"/>
          <c:extLst>
            <c:ext xmlns:c16="http://schemas.microsoft.com/office/drawing/2014/chart" uri="{C3380CC4-5D6E-409C-BE32-E72D297353CC}">
              <c16:uniqueId val="{00000002-8A55-425B-BD0B-A004A113FF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CC-4795-B6D3-67D1AB07BC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CC-4795-B6D3-67D1AB07BC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CC-4795-B6D3-67D1AB07BCC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6CC-4795-B6D3-67D1AB07BCC7}"/>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6CC-4795-B6D3-67D1AB07BCC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0.17</c:v>
                </c:pt>
                <c:pt idx="4">
                  <c:v>#N/A</c:v>
                </c:pt>
                <c:pt idx="5">
                  <c:v>0.18</c:v>
                </c:pt>
                <c:pt idx="6">
                  <c:v>#N/A</c:v>
                </c:pt>
                <c:pt idx="7">
                  <c:v>0.17</c:v>
                </c:pt>
                <c:pt idx="8">
                  <c:v>#N/A</c:v>
                </c:pt>
                <c:pt idx="9">
                  <c:v>0.22</c:v>
                </c:pt>
              </c:numCache>
            </c:numRef>
          </c:val>
          <c:extLst>
            <c:ext xmlns:c16="http://schemas.microsoft.com/office/drawing/2014/chart" uri="{C3380CC4-5D6E-409C-BE32-E72D297353CC}">
              <c16:uniqueId val="{00000005-26CC-4795-B6D3-67D1AB07BCC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0.38</c:v>
                </c:pt>
                <c:pt idx="4">
                  <c:v>#N/A</c:v>
                </c:pt>
                <c:pt idx="5">
                  <c:v>0.14000000000000001</c:v>
                </c:pt>
                <c:pt idx="6">
                  <c:v>#N/A</c:v>
                </c:pt>
                <c:pt idx="7">
                  <c:v>0.35</c:v>
                </c:pt>
                <c:pt idx="8">
                  <c:v>#N/A</c:v>
                </c:pt>
                <c:pt idx="9">
                  <c:v>0.31</c:v>
                </c:pt>
              </c:numCache>
            </c:numRef>
          </c:val>
          <c:extLst>
            <c:ext xmlns:c16="http://schemas.microsoft.com/office/drawing/2014/chart" uri="{C3380CC4-5D6E-409C-BE32-E72D297353CC}">
              <c16:uniqueId val="{00000006-26CC-4795-B6D3-67D1AB07BCC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0.42</c:v>
                </c:pt>
                <c:pt idx="2">
                  <c:v>#N/A</c:v>
                </c:pt>
                <c:pt idx="3">
                  <c:v>0.46</c:v>
                </c:pt>
                <c:pt idx="4">
                  <c:v>#N/A</c:v>
                </c:pt>
                <c:pt idx="5">
                  <c:v>0.45</c:v>
                </c:pt>
                <c:pt idx="6">
                  <c:v>#N/A</c:v>
                </c:pt>
                <c:pt idx="7">
                  <c:v>0.44</c:v>
                </c:pt>
                <c:pt idx="8">
                  <c:v>#N/A</c:v>
                </c:pt>
                <c:pt idx="9">
                  <c:v>0.45</c:v>
                </c:pt>
              </c:numCache>
            </c:numRef>
          </c:val>
          <c:extLst>
            <c:ext xmlns:c16="http://schemas.microsoft.com/office/drawing/2014/chart" uri="{C3380CC4-5D6E-409C-BE32-E72D297353CC}">
              <c16:uniqueId val="{00000007-26CC-4795-B6D3-67D1AB07BCC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2.37</c:v>
                </c:pt>
                <c:pt idx="2">
                  <c:v>#N/A</c:v>
                </c:pt>
                <c:pt idx="3">
                  <c:v>1.79</c:v>
                </c:pt>
                <c:pt idx="4">
                  <c:v>#N/A</c:v>
                </c:pt>
                <c:pt idx="5">
                  <c:v>0.88</c:v>
                </c:pt>
                <c:pt idx="6">
                  <c:v>#N/A</c:v>
                </c:pt>
                <c:pt idx="7">
                  <c:v>0.67</c:v>
                </c:pt>
                <c:pt idx="8">
                  <c:v>#N/A</c:v>
                </c:pt>
                <c:pt idx="9">
                  <c:v>1.47</c:v>
                </c:pt>
              </c:numCache>
            </c:numRef>
          </c:val>
          <c:extLst>
            <c:ext xmlns:c16="http://schemas.microsoft.com/office/drawing/2014/chart" uri="{C3380CC4-5D6E-409C-BE32-E72D297353CC}">
              <c16:uniqueId val="{00000008-26CC-4795-B6D3-67D1AB07BC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10.37</c:v>
                </c:pt>
                <c:pt idx="2">
                  <c:v>#N/A</c:v>
                </c:pt>
                <c:pt idx="3">
                  <c:v>13.14</c:v>
                </c:pt>
                <c:pt idx="4">
                  <c:v>#N/A</c:v>
                </c:pt>
                <c:pt idx="5">
                  <c:v>14.36</c:v>
                </c:pt>
                <c:pt idx="6">
                  <c:v>#N/A</c:v>
                </c:pt>
                <c:pt idx="7">
                  <c:v>12.47</c:v>
                </c:pt>
                <c:pt idx="8">
                  <c:v>#N/A</c:v>
                </c:pt>
                <c:pt idx="9">
                  <c:v>11.38</c:v>
                </c:pt>
              </c:numCache>
            </c:numRef>
          </c:val>
          <c:extLst>
            <c:ext xmlns:c16="http://schemas.microsoft.com/office/drawing/2014/chart" uri="{C3380CC4-5D6E-409C-BE32-E72D297353CC}">
              <c16:uniqueId val="{00000009-26CC-4795-B6D3-67D1AB07BC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2668</c:v>
                </c:pt>
                <c:pt idx="5">
                  <c:v>2405</c:v>
                </c:pt>
                <c:pt idx="8">
                  <c:v>2684</c:v>
                </c:pt>
                <c:pt idx="11">
                  <c:v>2638</c:v>
                </c:pt>
                <c:pt idx="14">
                  <c:v>2666</c:v>
                </c:pt>
              </c:numCache>
            </c:numRef>
          </c:val>
          <c:extLst>
            <c:ext xmlns:c16="http://schemas.microsoft.com/office/drawing/2014/chart" uri="{C3380CC4-5D6E-409C-BE32-E72D297353CC}">
              <c16:uniqueId val="{00000000-838E-4383-86E3-DC52EA49C7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8E-4383-86E3-DC52EA49C7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471</c:v>
                </c:pt>
                <c:pt idx="3">
                  <c:v>474</c:v>
                </c:pt>
                <c:pt idx="6">
                  <c:v>477</c:v>
                </c:pt>
                <c:pt idx="9">
                  <c:v>470</c:v>
                </c:pt>
                <c:pt idx="12">
                  <c:v>470</c:v>
                </c:pt>
              </c:numCache>
            </c:numRef>
          </c:val>
          <c:extLst>
            <c:ext xmlns:c16="http://schemas.microsoft.com/office/drawing/2014/chart" uri="{C3380CC4-5D6E-409C-BE32-E72D297353CC}">
              <c16:uniqueId val="{00000002-838E-4383-86E3-DC52EA49C7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109</c:v>
                </c:pt>
                <c:pt idx="3">
                  <c:v>103</c:v>
                </c:pt>
                <c:pt idx="6">
                  <c:v>147</c:v>
                </c:pt>
                <c:pt idx="9">
                  <c:v>126</c:v>
                </c:pt>
                <c:pt idx="12">
                  <c:v>128</c:v>
                </c:pt>
              </c:numCache>
            </c:numRef>
          </c:val>
          <c:extLst>
            <c:ext xmlns:c16="http://schemas.microsoft.com/office/drawing/2014/chart" uri="{C3380CC4-5D6E-409C-BE32-E72D297353CC}">
              <c16:uniqueId val="{00000003-838E-4383-86E3-DC52EA49C7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601</c:v>
                </c:pt>
                <c:pt idx="3">
                  <c:v>601</c:v>
                </c:pt>
                <c:pt idx="6">
                  <c:v>574</c:v>
                </c:pt>
                <c:pt idx="9">
                  <c:v>563</c:v>
                </c:pt>
                <c:pt idx="12">
                  <c:v>700</c:v>
                </c:pt>
              </c:numCache>
            </c:numRef>
          </c:val>
          <c:extLst>
            <c:ext xmlns:c16="http://schemas.microsoft.com/office/drawing/2014/chart" uri="{C3380CC4-5D6E-409C-BE32-E72D297353CC}">
              <c16:uniqueId val="{00000004-838E-4383-86E3-DC52EA49C7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8E-4383-86E3-DC52EA49C7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8E-4383-86E3-DC52EA49C7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2585</c:v>
                </c:pt>
                <c:pt idx="3">
                  <c:v>2693</c:v>
                </c:pt>
                <c:pt idx="6">
                  <c:v>2780</c:v>
                </c:pt>
                <c:pt idx="9">
                  <c:v>2809</c:v>
                </c:pt>
                <c:pt idx="12">
                  <c:v>3033</c:v>
                </c:pt>
              </c:numCache>
            </c:numRef>
          </c:val>
          <c:extLst>
            <c:ext xmlns:c16="http://schemas.microsoft.com/office/drawing/2014/chart" uri="{C3380CC4-5D6E-409C-BE32-E72D297353CC}">
              <c16:uniqueId val="{00000007-838E-4383-86E3-DC52EA49C7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1098</c:v>
                </c:pt>
                <c:pt idx="2">
                  <c:v>#N/A</c:v>
                </c:pt>
                <c:pt idx="3">
                  <c:v>#N/A</c:v>
                </c:pt>
                <c:pt idx="4">
                  <c:v>1466</c:v>
                </c:pt>
                <c:pt idx="5">
                  <c:v>#N/A</c:v>
                </c:pt>
                <c:pt idx="6">
                  <c:v>#N/A</c:v>
                </c:pt>
                <c:pt idx="7">
                  <c:v>1294</c:v>
                </c:pt>
                <c:pt idx="8">
                  <c:v>#N/A</c:v>
                </c:pt>
                <c:pt idx="9">
                  <c:v>#N/A</c:v>
                </c:pt>
                <c:pt idx="10">
                  <c:v>1330</c:v>
                </c:pt>
                <c:pt idx="11">
                  <c:v>#N/A</c:v>
                </c:pt>
                <c:pt idx="12">
                  <c:v>#N/A</c:v>
                </c:pt>
                <c:pt idx="13">
                  <c:v>1665</c:v>
                </c:pt>
                <c:pt idx="14">
                  <c:v>#N/A</c:v>
                </c:pt>
              </c:numCache>
            </c:numRef>
          </c:val>
          <c:smooth val="0"/>
          <c:extLst>
            <c:ext xmlns:c16="http://schemas.microsoft.com/office/drawing/2014/chart" uri="{C3380CC4-5D6E-409C-BE32-E72D297353CC}">
              <c16:uniqueId val="{00000008-838E-4383-86E3-DC52EA49C7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28831</c:v>
                </c:pt>
                <c:pt idx="5">
                  <c:v>28633</c:v>
                </c:pt>
                <c:pt idx="8">
                  <c:v>29441</c:v>
                </c:pt>
                <c:pt idx="11">
                  <c:v>29231</c:v>
                </c:pt>
                <c:pt idx="14">
                  <c:v>28891</c:v>
                </c:pt>
              </c:numCache>
            </c:numRef>
          </c:val>
          <c:extLst>
            <c:ext xmlns:c16="http://schemas.microsoft.com/office/drawing/2014/chart" uri="{C3380CC4-5D6E-409C-BE32-E72D297353CC}">
              <c16:uniqueId val="{00000000-0E7C-49C0-A42D-215E727B52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5771</c:v>
                </c:pt>
                <c:pt idx="5">
                  <c:v>5977</c:v>
                </c:pt>
                <c:pt idx="8">
                  <c:v>5190</c:v>
                </c:pt>
                <c:pt idx="11">
                  <c:v>5020</c:v>
                </c:pt>
                <c:pt idx="14">
                  <c:v>4932</c:v>
                </c:pt>
              </c:numCache>
            </c:numRef>
          </c:val>
          <c:extLst>
            <c:ext xmlns:c16="http://schemas.microsoft.com/office/drawing/2014/chart" uri="{C3380CC4-5D6E-409C-BE32-E72D297353CC}">
              <c16:uniqueId val="{00000001-0E7C-49C0-A42D-215E727B52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8883</c:v>
                </c:pt>
                <c:pt idx="5">
                  <c:v>8096</c:v>
                </c:pt>
                <c:pt idx="8">
                  <c:v>8191</c:v>
                </c:pt>
                <c:pt idx="11">
                  <c:v>8644</c:v>
                </c:pt>
                <c:pt idx="14">
                  <c:v>7910</c:v>
                </c:pt>
              </c:numCache>
            </c:numRef>
          </c:val>
          <c:extLst>
            <c:ext xmlns:c16="http://schemas.microsoft.com/office/drawing/2014/chart" uri="{C3380CC4-5D6E-409C-BE32-E72D297353CC}">
              <c16:uniqueId val="{00000002-0E7C-49C0-A42D-215E727B52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7C-49C0-A42D-215E727B52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7C-49C0-A42D-215E727B52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C-49C0-A42D-215E727B52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2052</c:v>
                </c:pt>
                <c:pt idx="3">
                  <c:v>2030</c:v>
                </c:pt>
                <c:pt idx="6">
                  <c:v>2135</c:v>
                </c:pt>
                <c:pt idx="9">
                  <c:v>2159</c:v>
                </c:pt>
                <c:pt idx="12">
                  <c:v>2239</c:v>
                </c:pt>
              </c:numCache>
            </c:numRef>
          </c:val>
          <c:extLst>
            <c:ext xmlns:c16="http://schemas.microsoft.com/office/drawing/2014/chart" uri="{C3380CC4-5D6E-409C-BE32-E72D297353CC}">
              <c16:uniqueId val="{00000006-0E7C-49C0-A42D-215E727B52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1530</c:v>
                </c:pt>
                <c:pt idx="3">
                  <c:v>1512</c:v>
                </c:pt>
                <c:pt idx="6">
                  <c:v>1367</c:v>
                </c:pt>
                <c:pt idx="9">
                  <c:v>1298</c:v>
                </c:pt>
                <c:pt idx="12">
                  <c:v>1290</c:v>
                </c:pt>
              </c:numCache>
            </c:numRef>
          </c:val>
          <c:extLst>
            <c:ext xmlns:c16="http://schemas.microsoft.com/office/drawing/2014/chart" uri="{C3380CC4-5D6E-409C-BE32-E72D297353CC}">
              <c16:uniqueId val="{00000007-0E7C-49C0-A42D-215E727B52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4700</c:v>
                </c:pt>
                <c:pt idx="3">
                  <c:v>4149</c:v>
                </c:pt>
                <c:pt idx="6">
                  <c:v>4537</c:v>
                </c:pt>
                <c:pt idx="9">
                  <c:v>4673</c:v>
                </c:pt>
                <c:pt idx="12">
                  <c:v>4995</c:v>
                </c:pt>
              </c:numCache>
            </c:numRef>
          </c:val>
          <c:extLst>
            <c:ext xmlns:c16="http://schemas.microsoft.com/office/drawing/2014/chart" uri="{C3380CC4-5D6E-409C-BE32-E72D297353CC}">
              <c16:uniqueId val="{00000008-0E7C-49C0-A42D-215E727B52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10225</c:v>
                </c:pt>
                <c:pt idx="3">
                  <c:v>9752</c:v>
                </c:pt>
                <c:pt idx="6">
                  <c:v>9279</c:v>
                </c:pt>
                <c:pt idx="9">
                  <c:v>9252</c:v>
                </c:pt>
                <c:pt idx="12">
                  <c:v>8787</c:v>
                </c:pt>
              </c:numCache>
            </c:numRef>
          </c:val>
          <c:extLst>
            <c:ext xmlns:c16="http://schemas.microsoft.com/office/drawing/2014/chart" uri="{C3380CC4-5D6E-409C-BE32-E72D297353CC}">
              <c16:uniqueId val="{00000009-0E7C-49C0-A42D-215E727B52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37931</c:v>
                </c:pt>
                <c:pt idx="3">
                  <c:v>39792</c:v>
                </c:pt>
                <c:pt idx="6">
                  <c:v>40252</c:v>
                </c:pt>
                <c:pt idx="9">
                  <c:v>40880</c:v>
                </c:pt>
                <c:pt idx="12">
                  <c:v>40521</c:v>
                </c:pt>
              </c:numCache>
            </c:numRef>
          </c:val>
          <c:extLst>
            <c:ext xmlns:c16="http://schemas.microsoft.com/office/drawing/2014/chart" uri="{C3380CC4-5D6E-409C-BE32-E72D297353CC}">
              <c16:uniqueId val="{0000000A-0E7C-49C0-A42D-215E727B52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12954</c:v>
                </c:pt>
                <c:pt idx="2">
                  <c:v>#N/A</c:v>
                </c:pt>
                <c:pt idx="3">
                  <c:v>#N/A</c:v>
                </c:pt>
                <c:pt idx="4">
                  <c:v>14528</c:v>
                </c:pt>
                <c:pt idx="5">
                  <c:v>#N/A</c:v>
                </c:pt>
                <c:pt idx="6">
                  <c:v>#N/A</c:v>
                </c:pt>
                <c:pt idx="7">
                  <c:v>14748</c:v>
                </c:pt>
                <c:pt idx="8">
                  <c:v>#N/A</c:v>
                </c:pt>
                <c:pt idx="9">
                  <c:v>#N/A</c:v>
                </c:pt>
                <c:pt idx="10">
                  <c:v>15367</c:v>
                </c:pt>
                <c:pt idx="11">
                  <c:v>#N/A</c:v>
                </c:pt>
                <c:pt idx="12">
                  <c:v>#N/A</c:v>
                </c:pt>
                <c:pt idx="13">
                  <c:v>16098</c:v>
                </c:pt>
                <c:pt idx="14">
                  <c:v>#N/A</c:v>
                </c:pt>
              </c:numCache>
            </c:numRef>
          </c:val>
          <c:smooth val="0"/>
          <c:extLst>
            <c:ext xmlns:c16="http://schemas.microsoft.com/office/drawing/2014/chart" uri="{C3380CC4-5D6E-409C-BE32-E72D297353CC}">
              <c16:uniqueId val="{0000000B-0E7C-49C0-A42D-215E727B52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632</c:v>
                </c:pt>
                <c:pt idx="1">
                  <c:v>885</c:v>
                </c:pt>
                <c:pt idx="2">
                  <c:v>897</c:v>
                </c:pt>
              </c:numCache>
            </c:numRef>
          </c:val>
          <c:extLst>
            <c:ext xmlns:c16="http://schemas.microsoft.com/office/drawing/2014/chart" uri="{C3380CC4-5D6E-409C-BE32-E72D297353CC}">
              <c16:uniqueId val="{00000000-2113-444D-8086-75F6ED103F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359</c:v>
                </c:pt>
                <c:pt idx="2">
                  <c:v>359</c:v>
                </c:pt>
              </c:numCache>
            </c:numRef>
          </c:val>
          <c:extLst>
            <c:ext xmlns:c16="http://schemas.microsoft.com/office/drawing/2014/chart" uri="{C3380CC4-5D6E-409C-BE32-E72D297353CC}">
              <c16:uniqueId val="{00000001-2113-444D-8086-75F6ED103F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5936</c:v>
                </c:pt>
                <c:pt idx="1">
                  <c:v>5218</c:v>
                </c:pt>
                <c:pt idx="2">
                  <c:v>4451</c:v>
                </c:pt>
              </c:numCache>
            </c:numRef>
          </c:val>
          <c:extLst>
            <c:ext xmlns:c16="http://schemas.microsoft.com/office/drawing/2014/chart" uri="{C3380CC4-5D6E-409C-BE32-E72D297353CC}">
              <c16:uniqueId val="{00000002-2113-444D-8086-75F6ED103F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％でした。</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その要因は、新たなまちづくりに向けた都市計画道路の整備等に係る地方債の償還が始まったこと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に伴う元利償還金の増等によるものです。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その要因は、充当可能基金の減少により、分子となる充当可能財源等が減少したことによるものです。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今後も起債事業を精査するなど、将来負担に留意した財政運営に努めます。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京都府城陽市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や山砂利採取跡地及び周辺公共施設整備基金は、新名神高速道路の開通に合わせた都市基盤整備や東部丘陵地開発のため創設した基金で、大規模整備事業に合わせ、基金を活用し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今後も新名神高速道路の開通や東部丘陵地の整備等、大規模事業が進む中、財政調整基金や未来まちづくり基金等について、適正な活用に努めます。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：未来に向けたまちづくりに活用するものです。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山砂利採取跡地及び周辺公共施設整備基金：山砂利採取跡地及びその周辺の公共施設の整備を行うために活用するものです。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：職員の退職手当の支給に活用するものです。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ふるさと城陽応援基金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：ふるさと納税制度による寄附金を積み立て、寄附者が指定する使途に活用するものです。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：公共施設の建設に活用するものです。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：未来に向けたまちづくり事業として駅周辺整備事業等へ活用したため、減少しています。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財団法人からの寄附（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億円）を受け、基金へ積立を行ったものの、それ以上に東部丘陵地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及び東部丘陵線整備事業へ活用したことにより減少しています。</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ふるさと城陽応援基金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年度においては、積立のみを行い、取崩しを行わなかったため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、増加しています。</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取崩額より積立額が大きかったことから、増加して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今後も適正な活用に努めます。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年度末において一定の黒字の見込みがたっていたことから、多額の基金の取崩しにより黒字額を増加させるのではなく、取崩し額の調整を行ったため、取崩し額よりも積立額が大きくなり、増加してい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％程度を確保できるように努めます</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基金の趣旨に則り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、償還に充てることとしています。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73D04C2-A6F8-44D6-B9B9-1ED8187199DF}"/>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FDCB397-0390-42CF-8ED4-9211A89D174B}"/>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C4B55DA-3245-498C-B3B9-5F3046D8F5F8}"/>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837E3D8-26DB-470F-85CB-2A7B321B169E}"/>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8CA9425-D389-4FB5-BF69-B596DEDA66AA}"/>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8E0F19B-FA63-45F2-BA32-9579DF0423C6}"/>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6FF1024-1A3B-48D6-8CDC-02D485FC5F8E}"/>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1406F6B-2B16-45E2-86FA-ED8F30A25457}"/>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6A12224-56A1-4FBB-9155-B768284D1287}"/>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0E20755-E258-4109-8BB3-42FDE52A6E36}"/>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74,591
73,824
32.71
33,478,614
33,074,859
75,508
16,596,411
40,520,549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ACAC6E0-8DA1-4067-9A00-B6B163E7F1D3}"/>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C6250C8-6342-46DF-954E-2D6DE4F90F6A}"/>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C13DED4-D09C-48B2-BDB7-F319789887C1}"/>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08DFA5-9DB0-401D-96C9-7F01C4DC973D}"/>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B9391E2-9664-4CBE-A741-103C16151B51}"/>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5085C20-6C83-475E-A420-B6885BF083F5}"/>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23B431D-4B4E-4C4D-A145-E1315A672F46}"/>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F4D8520-AF83-4543-8FAF-BD7D8878A935}"/>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3BE7414-640F-4E96-9154-8F860FAA90F8}"/>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1EC9D7C-9C64-4E84-82CC-5026AC52EF0D}"/>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AC030C8-0B99-474D-A53A-3A91E83D12BC}"/>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A09A456-0DC4-4CEC-96FE-F4766E8934EF}"/>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07EFE01-FEBA-43D1-9757-BC18B76415E3}"/>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91F4A74-3E8E-4B10-AB6C-983AD6DF2908}"/>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B77EAA7-22BB-483C-AFC9-E64FA44C08EF}"/>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A1830C1-BABF-484B-8726-3155FCD3C8E1}"/>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8CE4117-F931-4585-966B-2C5571107961}"/>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92AB887-8B78-42BF-B5EF-395F85EF4A3A}"/>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B97CDF9-D43E-4517-B525-0372CDD07CDC}"/>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8B94772-2E46-4BF2-B459-EE0EC0FED194}"/>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BD91891-BDB8-419E-B337-30F68D54C8FE}"/>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575F701-238F-408C-983F-DA9596B82421}"/>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171EEFD-65CF-4F09-8BE0-37B0C0AB1F36}"/>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F0FEB2C-BC0C-493B-9407-B3C154989B03}"/>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3320A4C-0E24-4BEB-AD85-11A3BF21C849}"/>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4C3BF15-0228-478F-A6A6-564A52E2450D}"/>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F332E0F-1D2A-4879-9DDD-9BA166EB1E7C}"/>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B6C9857-F246-414D-BBD8-783093E3717A}"/>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D2BF886-846D-4672-AA84-FA14226A10B6}"/>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B5DC19-349A-422D-AD70-38B207C522DC}"/>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9D8AEDA-2049-4420-8590-B54954380A57}"/>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A685A2B-039D-47BE-A25E-755335B48DA9}"/>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7BFDF62-6759-4D4F-9442-EA71BBFEC142}"/>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55E7C80-D418-4AA8-AAD2-4071C59CE225}"/>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6ECC635-AFF9-4E0F-BBE2-CC2E4C500266}"/>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2AFEBED-B5E4-4755-BF66-D59B6B7B8617}"/>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9C1C25D-78B8-4D80-9FD7-E7BD09BDAE5A}"/>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財政力指数は、微減となっていますが、依然として類似団体平均を下回っており、厳しい財政状況にあります。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そのため、新名神高速道路の開通に合わせた新たな産業拠点の創出により、バランスのとれた税収増による強固な財政基盤の再構築に取り組んでいます。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4C51172-455A-4332-BD60-68E22FC218C8}"/>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E8871CC-4867-4C64-93C6-044034680460}"/>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7D59855-27BC-4B80-B9DF-C237DD1F33CB}"/>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AF797B7-B8ED-4CBF-8D23-BDAEFE1D3493}"/>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1BC36BF-CE74-4933-A1CC-5CF2ECB61126}"/>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31338D1-A8E8-4091-AA7B-9F647792A4DB}"/>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2F92AC4-6D70-41A9-86B6-C45B851662CF}"/>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AD7EF16-CB9C-45BA-9FB5-7F4213CC8EA1}"/>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8BCE472-AD9E-4C7E-85E5-EA771C571174}"/>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4A0CF91-32D1-4310-A8EA-1DFA479D20E2}"/>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5E1C60F-C3C8-4D5F-9A3A-2C38B6D54388}"/>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12337BD6-8938-4529-85EC-2FD8D597F5D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8EEB6B4-23A4-4038-BCDA-4EF84D85F1A1}"/>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92DB451-A0FB-440B-8586-2D74D524722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A3F1EF9-CA85-4C3E-968E-F58C3C0560DB}"/>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A393F2FF-7C31-4764-BE64-AE28650BCA70}"/>
            </a:ext>
          </a:extLst>
        </xdr:cNvPr>
        <xdr:cNvCxnSpPr/>
      </xdr:nvCxnSpPr>
      <xdr:spPr>
        <a:xfrm flipV="1">
          <a:off x="4511040" y="639804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F5F1ECB-1F67-432F-A254-B68CE7FD7084}"/>
            </a:ext>
          </a:extLst>
        </xdr:cNvPr>
        <xdr:cNvSpPr txBox="1"/>
      </xdr:nvSpPr>
      <xdr:spPr>
        <a:xfrm>
          <a:off x="4588510" y="781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B5C965F0-A277-463A-A372-2212DA92F28C}"/>
            </a:ext>
          </a:extLst>
        </xdr:cNvPr>
        <xdr:cNvCxnSpPr/>
      </xdr:nvCxnSpPr>
      <xdr:spPr>
        <a:xfrm>
          <a:off x="4427855" y="78458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9503E6F-3E53-4D70-B135-E637EE85ED54}"/>
            </a:ext>
          </a:extLst>
        </xdr:cNvPr>
        <xdr:cNvSpPr txBox="1"/>
      </xdr:nvSpPr>
      <xdr:spPr>
        <a:xfrm>
          <a:off x="4588510" y="61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60E144B5-8A94-4C9A-9DAA-E9B07F4803EF}"/>
            </a:ext>
          </a:extLst>
        </xdr:cNvPr>
        <xdr:cNvCxnSpPr/>
      </xdr:nvCxnSpPr>
      <xdr:spPr>
        <a:xfrm>
          <a:off x="4427855" y="63980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7ACED8BC-5EBF-4D22-AE21-EEC11ED7FB25}"/>
            </a:ext>
          </a:extLst>
        </xdr:cNvPr>
        <xdr:cNvCxnSpPr/>
      </xdr:nvCxnSpPr>
      <xdr:spPr>
        <a:xfrm>
          <a:off x="3749040" y="7264612"/>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BDB8EA82-078D-4D84-93F8-C51D80156892}"/>
            </a:ext>
          </a:extLst>
        </xdr:cNvPr>
        <xdr:cNvSpPr txBox="1"/>
      </xdr:nvSpPr>
      <xdr:spPr>
        <a:xfrm>
          <a:off x="4588510" y="6956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A384FDD7-14C6-4C81-82A9-E8344D8C1261}"/>
            </a:ext>
          </a:extLst>
        </xdr:cNvPr>
        <xdr:cNvSpPr/>
      </xdr:nvSpPr>
      <xdr:spPr>
        <a:xfrm>
          <a:off x="4465955" y="71170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18E94377-33A0-4C4D-8A41-8E8B8A578032}"/>
            </a:ext>
          </a:extLst>
        </xdr:cNvPr>
        <xdr:cNvCxnSpPr/>
      </xdr:nvCxnSpPr>
      <xdr:spPr>
        <a:xfrm>
          <a:off x="2941955" y="7248313"/>
          <a:ext cx="807085"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996FC7F5-60E3-4AE1-8D29-A0635FC2A4EE}"/>
            </a:ext>
          </a:extLst>
        </xdr:cNvPr>
        <xdr:cNvSpPr/>
      </xdr:nvSpPr>
      <xdr:spPr>
        <a:xfrm>
          <a:off x="3703955" y="709316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CC2A36CD-3123-4D2A-9D8B-531F18F43B68}"/>
            </a:ext>
          </a:extLst>
        </xdr:cNvPr>
        <xdr:cNvSpPr txBox="1"/>
      </xdr:nvSpPr>
      <xdr:spPr>
        <a:xfrm>
          <a:off x="3406140" y="6865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30E11713-31B6-45CB-A6C4-7F16DFDF9669}"/>
            </a:ext>
          </a:extLst>
        </xdr:cNvPr>
        <xdr:cNvCxnSpPr/>
      </xdr:nvCxnSpPr>
      <xdr:spPr>
        <a:xfrm flipV="1">
          <a:off x="2125345" y="7248313"/>
          <a:ext cx="81661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C92DADDD-BDD1-4144-8DD3-45CB8E216825}"/>
            </a:ext>
          </a:extLst>
        </xdr:cNvPr>
        <xdr:cNvSpPr/>
      </xdr:nvSpPr>
      <xdr:spPr>
        <a:xfrm>
          <a:off x="2887345" y="7093162"/>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269C1CA4-8E64-4559-BA3A-73BB3B178783}"/>
            </a:ext>
          </a:extLst>
        </xdr:cNvPr>
        <xdr:cNvSpPr txBox="1"/>
      </xdr:nvSpPr>
      <xdr:spPr>
        <a:xfrm>
          <a:off x="2599055" y="686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11FB6B70-C26D-4F93-8153-FA9D3E178B03}"/>
            </a:ext>
          </a:extLst>
        </xdr:cNvPr>
        <xdr:cNvCxnSpPr/>
      </xdr:nvCxnSpPr>
      <xdr:spPr>
        <a:xfrm flipV="1">
          <a:off x="1333500" y="7288530"/>
          <a:ext cx="791845"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2A631EF8-E0C0-4216-AE2A-3EBBEBF4C7C1}"/>
            </a:ext>
          </a:extLst>
        </xdr:cNvPr>
        <xdr:cNvSpPr/>
      </xdr:nvSpPr>
      <xdr:spPr>
        <a:xfrm>
          <a:off x="2095500" y="7051040"/>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AD9B6EB9-7220-46C9-BFA3-DB960C238F80}"/>
            </a:ext>
          </a:extLst>
        </xdr:cNvPr>
        <xdr:cNvSpPr txBox="1"/>
      </xdr:nvSpPr>
      <xdr:spPr>
        <a:xfrm>
          <a:off x="1782445"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A35E07E-5633-484C-AE8E-4D92FA64D969}"/>
            </a:ext>
          </a:extLst>
        </xdr:cNvPr>
        <xdr:cNvSpPr/>
      </xdr:nvSpPr>
      <xdr:spPr>
        <a:xfrm>
          <a:off x="1278890" y="7051040"/>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C7015C0E-5A53-400D-8D3C-2E27FF45E933}"/>
            </a:ext>
          </a:extLst>
        </xdr:cNvPr>
        <xdr:cNvSpPr txBox="1"/>
      </xdr:nvSpPr>
      <xdr:spPr>
        <a:xfrm>
          <a:off x="96774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DFD0CE3-B609-491D-AA45-AB86231BB4E9}"/>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C1AA20F-7D9D-460C-8107-C2A0E11AD360}"/>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86D5DCB-652F-4BBC-84A6-6BD80554F727}"/>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F6B4B97-64C9-48B0-B643-AC612963F4AD}"/>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9226362-058D-4CAF-B349-ED180C829E60}"/>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367E0DCD-B32B-42F2-9F1F-A27E1D9E16E8}"/>
            </a:ext>
          </a:extLst>
        </xdr:cNvPr>
        <xdr:cNvSpPr/>
      </xdr:nvSpPr>
      <xdr:spPr>
        <a:xfrm>
          <a:off x="4465955" y="72760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CF933E59-DCD1-46EB-B49E-71A84C826033}"/>
            </a:ext>
          </a:extLst>
        </xdr:cNvPr>
        <xdr:cNvSpPr txBox="1"/>
      </xdr:nvSpPr>
      <xdr:spPr>
        <a:xfrm>
          <a:off x="4588510" y="725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D98F3950-EB48-493C-AF51-60836236CEA5}"/>
            </a:ext>
          </a:extLst>
        </xdr:cNvPr>
        <xdr:cNvSpPr/>
      </xdr:nvSpPr>
      <xdr:spPr>
        <a:xfrm>
          <a:off x="3703955" y="72195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D2BDF811-E991-4144-91A1-61C7586BD36D}"/>
            </a:ext>
          </a:extLst>
        </xdr:cNvPr>
        <xdr:cNvSpPr txBox="1"/>
      </xdr:nvSpPr>
      <xdr:spPr>
        <a:xfrm>
          <a:off x="3406140" y="729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FAF1C519-52C6-44C0-A01C-084B847BA4BB}"/>
            </a:ext>
          </a:extLst>
        </xdr:cNvPr>
        <xdr:cNvSpPr/>
      </xdr:nvSpPr>
      <xdr:spPr>
        <a:xfrm>
          <a:off x="2887345" y="7199418"/>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a:extLst>
            <a:ext uri="{FF2B5EF4-FFF2-40B4-BE49-F238E27FC236}">
              <a16:creationId xmlns:a16="http://schemas.microsoft.com/office/drawing/2014/main" id="{DEF6139D-A98E-49E4-8450-B355CD69AEAB}"/>
            </a:ext>
          </a:extLst>
        </xdr:cNvPr>
        <xdr:cNvSpPr txBox="1"/>
      </xdr:nvSpPr>
      <xdr:spPr>
        <a:xfrm>
          <a:off x="2599055" y="728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3C20EEEF-22B8-44E0-A74D-BA1FF48133E8}"/>
            </a:ext>
          </a:extLst>
        </xdr:cNvPr>
        <xdr:cNvSpPr/>
      </xdr:nvSpPr>
      <xdr:spPr>
        <a:xfrm>
          <a:off x="2095500" y="723582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a:extLst>
            <a:ext uri="{FF2B5EF4-FFF2-40B4-BE49-F238E27FC236}">
              <a16:creationId xmlns:a16="http://schemas.microsoft.com/office/drawing/2014/main" id="{FFB50A7C-1A91-4253-84D6-E68188B76C6A}"/>
            </a:ext>
          </a:extLst>
        </xdr:cNvPr>
        <xdr:cNvSpPr txBox="1"/>
      </xdr:nvSpPr>
      <xdr:spPr>
        <a:xfrm>
          <a:off x="1782445" y="732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F9BFE78A-DCC1-450F-801D-6AC19024FEF2}"/>
            </a:ext>
          </a:extLst>
        </xdr:cNvPr>
        <xdr:cNvSpPr/>
      </xdr:nvSpPr>
      <xdr:spPr>
        <a:xfrm>
          <a:off x="1278890" y="725974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633815EA-3DF5-4D2C-9E11-06477FA14CB6}"/>
            </a:ext>
          </a:extLst>
        </xdr:cNvPr>
        <xdr:cNvSpPr txBox="1"/>
      </xdr:nvSpPr>
      <xdr:spPr>
        <a:xfrm>
          <a:off x="967740" y="734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C131E90-5AF3-4614-B449-F945508740DF}"/>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6E048FE-EFF2-4C7B-955E-AE0DBB982DEF}"/>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9066AE1-C073-479E-AC08-90A83B66294D}"/>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E93E21C-0C48-4311-848F-FF6338B16C79}"/>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F65B8FA-1E43-4C5E-BB59-ED8CB7412C83}"/>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94D2659-9272-4E5A-AF66-914F3DC44E63}"/>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1122CF0-965C-475F-AD40-B90CD4BAFF7F}"/>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32F7628D-51DB-4AAC-BE66-2F5FBDA922C7}"/>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7260EE89-7E54-4EB9-8945-304722A24743}"/>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38B9900-D622-40F8-B671-8E41F6C70AF7}"/>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3DF92FD-49FE-4AB5-96C2-D8AB8348BB1B}"/>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9E08965-CC54-4203-AB5C-49EBB621568C}"/>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17D2F86-3D33-4BC7-BDFE-5A6C2C48A63B}"/>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その要因は、分子となる歳出経常一般財源充当経費における公債費等の増加や分母となる歳入経常一般財源における臨時財政対策債等の減少により悪化したものです。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新名神高速道路の開通に合わせた新たな産業拠点の創出により、分母となる自主財源の増加に取り組んでいます。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D6AB590-CCAC-43AC-A984-81596B8CE347}"/>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B247EB2-B3B5-4F79-B778-D248A584DF73}"/>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2CC8321-4CA5-4330-85AB-9C5C6AF01BA6}"/>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6C5918B2-A4B4-432C-B746-69C7AAFA678B}"/>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7D7D9FC-D4DA-402C-88C2-66095BEA7E21}"/>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979FD68-BE63-4BBC-A230-43F514FD15C4}"/>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7398A9EA-DD89-4A53-B27F-4A807F864494}"/>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5290E271-1B38-4260-8ED2-24F7251C82D6}"/>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5A3CDF0-0D4F-443C-BD0D-E22254D50989}"/>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EB680D6C-0C2A-4B4C-97D4-136FADAD0296}"/>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188F434-C371-439D-A92C-4B7E59EFEFB1}"/>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A01522AD-B438-4155-92BF-F1DCBA059003}"/>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355C265-0B38-49DB-AD8E-0E40E5E8092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AA9170A-493D-4DD1-969C-267B6223D27C}"/>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8B1A3D7-7742-4DB8-BBC9-EF8B02AC7CFE}"/>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7937735-3E3E-4F2A-BD86-3A162E962530}"/>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B7A15976-2695-4285-A6D6-5D7D9D37AB43}"/>
            </a:ext>
          </a:extLst>
        </xdr:cNvPr>
        <xdr:cNvCxnSpPr/>
      </xdr:nvCxnSpPr>
      <xdr:spPr>
        <a:xfrm flipV="1">
          <a:off x="4511040" y="1013163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925AE82A-DD04-4856-A6AA-1FCA1EC6C8CD}"/>
            </a:ext>
          </a:extLst>
        </xdr:cNvPr>
        <xdr:cNvSpPr txBox="1"/>
      </xdr:nvSpPr>
      <xdr:spPr>
        <a:xfrm>
          <a:off x="458851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A51AA673-3A01-4D01-95A8-335178306756}"/>
            </a:ext>
          </a:extLst>
        </xdr:cNvPr>
        <xdr:cNvCxnSpPr/>
      </xdr:nvCxnSpPr>
      <xdr:spPr>
        <a:xfrm>
          <a:off x="4427855" y="11547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27781CDA-1E86-49EC-B429-195BEF700067}"/>
            </a:ext>
          </a:extLst>
        </xdr:cNvPr>
        <xdr:cNvSpPr txBox="1"/>
      </xdr:nvSpPr>
      <xdr:spPr>
        <a:xfrm>
          <a:off x="4588510" y="98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827D54CB-A250-44A7-8294-D7DC1C6435CD}"/>
            </a:ext>
          </a:extLst>
        </xdr:cNvPr>
        <xdr:cNvCxnSpPr/>
      </xdr:nvCxnSpPr>
      <xdr:spPr>
        <a:xfrm>
          <a:off x="4427855" y="1013163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66</xdr:row>
      <xdr:rowOff>74506</xdr:rowOff>
    </xdr:to>
    <xdr:cxnSp macro="">
      <xdr:nvCxnSpPr>
        <xdr:cNvPr id="132" name="直線コネクタ 131">
          <a:extLst>
            <a:ext uri="{FF2B5EF4-FFF2-40B4-BE49-F238E27FC236}">
              <a16:creationId xmlns:a16="http://schemas.microsoft.com/office/drawing/2014/main" id="{DDD7AB8D-5FF7-4438-8F80-C73354D8A1C5}"/>
            </a:ext>
          </a:extLst>
        </xdr:cNvPr>
        <xdr:cNvCxnSpPr/>
      </xdr:nvCxnSpPr>
      <xdr:spPr>
        <a:xfrm>
          <a:off x="3749040" y="10955867"/>
          <a:ext cx="762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FAB698BE-6FE9-456A-866B-2ADB2E058362}"/>
            </a:ext>
          </a:extLst>
        </xdr:cNvPr>
        <xdr:cNvSpPr txBox="1"/>
      </xdr:nvSpPr>
      <xdr:spPr>
        <a:xfrm>
          <a:off x="4588510" y="1076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91ABF588-E55A-4DA8-A9B1-291A9FF4B92E}"/>
            </a:ext>
          </a:extLst>
        </xdr:cNvPr>
        <xdr:cNvSpPr/>
      </xdr:nvSpPr>
      <xdr:spPr>
        <a:xfrm>
          <a:off x="4465955" y="10913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66</xdr:row>
      <xdr:rowOff>42333</xdr:rowOff>
    </xdr:to>
    <xdr:cxnSp macro="">
      <xdr:nvCxnSpPr>
        <xdr:cNvPr id="135" name="直線コネクタ 134">
          <a:extLst>
            <a:ext uri="{FF2B5EF4-FFF2-40B4-BE49-F238E27FC236}">
              <a16:creationId xmlns:a16="http://schemas.microsoft.com/office/drawing/2014/main" id="{723457C7-3329-44D5-9627-7032C5985A53}"/>
            </a:ext>
          </a:extLst>
        </xdr:cNvPr>
        <xdr:cNvCxnSpPr/>
      </xdr:nvCxnSpPr>
      <xdr:spPr>
        <a:xfrm flipV="1">
          <a:off x="2941955" y="10955867"/>
          <a:ext cx="807085" cy="4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3F72AD6E-27E6-4696-BF8A-89821A15F273}"/>
            </a:ext>
          </a:extLst>
        </xdr:cNvPr>
        <xdr:cNvSpPr/>
      </xdr:nvSpPr>
      <xdr:spPr>
        <a:xfrm>
          <a:off x="3703955" y="1062736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4A31372B-4A82-4722-9615-A01F75CC1656}"/>
            </a:ext>
          </a:extLst>
        </xdr:cNvPr>
        <xdr:cNvSpPr txBox="1"/>
      </xdr:nvSpPr>
      <xdr:spPr>
        <a:xfrm>
          <a:off x="3406140" y="1039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67</xdr:row>
      <xdr:rowOff>88054</xdr:rowOff>
    </xdr:to>
    <xdr:cxnSp macro="">
      <xdr:nvCxnSpPr>
        <xdr:cNvPr id="138" name="直線コネクタ 137">
          <a:extLst>
            <a:ext uri="{FF2B5EF4-FFF2-40B4-BE49-F238E27FC236}">
              <a16:creationId xmlns:a16="http://schemas.microsoft.com/office/drawing/2014/main" id="{EB657BA7-24BA-4311-BD24-979EAADA25A9}"/>
            </a:ext>
          </a:extLst>
        </xdr:cNvPr>
        <xdr:cNvCxnSpPr/>
      </xdr:nvCxnSpPr>
      <xdr:spPr>
        <a:xfrm flipV="1">
          <a:off x="2125345" y="11359938"/>
          <a:ext cx="816610" cy="2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12E8B9B4-F82F-4EDB-838B-2A58F39C90EB}"/>
            </a:ext>
          </a:extLst>
        </xdr:cNvPr>
        <xdr:cNvSpPr/>
      </xdr:nvSpPr>
      <xdr:spPr>
        <a:xfrm>
          <a:off x="2887345" y="11029527"/>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3A0EA06D-9A82-4D82-A20C-EF6646211983}"/>
            </a:ext>
          </a:extLst>
        </xdr:cNvPr>
        <xdr:cNvSpPr txBox="1"/>
      </xdr:nvSpPr>
      <xdr:spPr>
        <a:xfrm>
          <a:off x="2599055"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67</xdr:row>
      <xdr:rowOff>88054</xdr:rowOff>
    </xdr:to>
    <xdr:cxnSp macro="">
      <xdr:nvCxnSpPr>
        <xdr:cNvPr id="141" name="直線コネクタ 140">
          <a:extLst>
            <a:ext uri="{FF2B5EF4-FFF2-40B4-BE49-F238E27FC236}">
              <a16:creationId xmlns:a16="http://schemas.microsoft.com/office/drawing/2014/main" id="{9ED53E78-E141-4D1F-BD07-F27AFB0AD72F}"/>
            </a:ext>
          </a:extLst>
        </xdr:cNvPr>
        <xdr:cNvCxnSpPr/>
      </xdr:nvCxnSpPr>
      <xdr:spPr>
        <a:xfrm>
          <a:off x="1333500" y="11042439"/>
          <a:ext cx="791845" cy="5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C79E0A87-50EF-4418-A155-A54489F2443B}"/>
            </a:ext>
          </a:extLst>
        </xdr:cNvPr>
        <xdr:cNvSpPr/>
      </xdr:nvSpPr>
      <xdr:spPr>
        <a:xfrm>
          <a:off x="2095500" y="110597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F5898AB7-1DD3-463A-8B12-49C4F16BF060}"/>
            </a:ext>
          </a:extLst>
        </xdr:cNvPr>
        <xdr:cNvSpPr txBox="1"/>
      </xdr:nvSpPr>
      <xdr:spPr>
        <a:xfrm>
          <a:off x="1782445" y="108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4BDDEE46-96AB-43BC-8A13-9C7E6B518E6E}"/>
            </a:ext>
          </a:extLst>
        </xdr:cNvPr>
        <xdr:cNvSpPr/>
      </xdr:nvSpPr>
      <xdr:spPr>
        <a:xfrm>
          <a:off x="1278890" y="11039899"/>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1C980570-150E-469C-88D0-DD560EB3BE4F}"/>
            </a:ext>
          </a:extLst>
        </xdr:cNvPr>
        <xdr:cNvSpPr txBox="1"/>
      </xdr:nvSpPr>
      <xdr:spPr>
        <a:xfrm>
          <a:off x="96774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5603B43-CA8E-48EC-AA49-A07B821E8C09}"/>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65B4E19-BB26-48DA-A8AA-3142998903A3}"/>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6C5856B-5863-49AF-A778-54A326A008FB}"/>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632C083-F111-4D6E-A99B-C59A2343C82E}"/>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87AFA15-53A9-44E2-88D9-300C96C721B6}"/>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23706</xdr:rowOff>
    </xdr:from>
    <xdr:to>
      <xdr:col>23</xdr:col>
      <xdr:colOff>184150</xdr:colOff>
      <xdr:row>66</xdr:row>
      <xdr:rowOff>125306</xdr:rowOff>
    </xdr:to>
    <xdr:sp macro="" textlink="">
      <xdr:nvSpPr>
        <xdr:cNvPr id="151" name="楕円 150">
          <a:extLst>
            <a:ext uri="{FF2B5EF4-FFF2-40B4-BE49-F238E27FC236}">
              <a16:creationId xmlns:a16="http://schemas.microsoft.com/office/drawing/2014/main" id="{8D696857-B710-4E25-B075-2E85708BA02E}"/>
            </a:ext>
          </a:extLst>
        </xdr:cNvPr>
        <xdr:cNvSpPr/>
      </xdr:nvSpPr>
      <xdr:spPr>
        <a:xfrm>
          <a:off x="4465955" y="1133559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167233</xdr:rowOff>
    </xdr:from>
    <xdr:ext cx="762000" cy="259045"/>
    <xdr:sp macro="" textlink="">
      <xdr:nvSpPr>
        <xdr:cNvPr id="152" name="財政構造の弾力性該当値テキスト">
          <a:extLst>
            <a:ext uri="{FF2B5EF4-FFF2-40B4-BE49-F238E27FC236}">
              <a16:creationId xmlns:a16="http://schemas.microsoft.com/office/drawing/2014/main" id="{3FFBA006-5ED7-41FB-86C7-007CE1F1C9F3}"/>
            </a:ext>
          </a:extLst>
        </xdr:cNvPr>
        <xdr:cNvSpPr txBox="1"/>
      </xdr:nvSpPr>
      <xdr:spPr>
        <a:xfrm>
          <a:off x="4588510" y="1131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a:extLst>
            <a:ext uri="{FF2B5EF4-FFF2-40B4-BE49-F238E27FC236}">
              <a16:creationId xmlns:a16="http://schemas.microsoft.com/office/drawing/2014/main" id="{888B3271-E244-4DE5-8FCE-F5E7E20F20DC}"/>
            </a:ext>
          </a:extLst>
        </xdr:cNvPr>
        <xdr:cNvSpPr/>
      </xdr:nvSpPr>
      <xdr:spPr>
        <a:xfrm>
          <a:off x="3703955" y="109031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a:extLst>
            <a:ext uri="{FF2B5EF4-FFF2-40B4-BE49-F238E27FC236}">
              <a16:creationId xmlns:a16="http://schemas.microsoft.com/office/drawing/2014/main" id="{A2A1FA80-408A-4E19-B380-FE85E8D17E7F}"/>
            </a:ext>
          </a:extLst>
        </xdr:cNvPr>
        <xdr:cNvSpPr txBox="1"/>
      </xdr:nvSpPr>
      <xdr:spPr>
        <a:xfrm>
          <a:off x="3406140" y="1099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5" name="楕円 154">
          <a:extLst>
            <a:ext uri="{FF2B5EF4-FFF2-40B4-BE49-F238E27FC236}">
              <a16:creationId xmlns:a16="http://schemas.microsoft.com/office/drawing/2014/main" id="{1F557E63-8DDE-4EC8-AD3E-F21990861F0F}"/>
            </a:ext>
          </a:extLst>
        </xdr:cNvPr>
        <xdr:cNvSpPr/>
      </xdr:nvSpPr>
      <xdr:spPr>
        <a:xfrm>
          <a:off x="2887345" y="11309138"/>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56" name="テキスト ボックス 155">
          <a:extLst>
            <a:ext uri="{FF2B5EF4-FFF2-40B4-BE49-F238E27FC236}">
              <a16:creationId xmlns:a16="http://schemas.microsoft.com/office/drawing/2014/main" id="{1AA0C005-6A57-4CDC-900F-C8BE9EB53F9C}"/>
            </a:ext>
          </a:extLst>
        </xdr:cNvPr>
        <xdr:cNvSpPr txBox="1"/>
      </xdr:nvSpPr>
      <xdr:spPr>
        <a:xfrm>
          <a:off x="2599055"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37254</xdr:rowOff>
    </xdr:from>
    <xdr:to>
      <xdr:col>11</xdr:col>
      <xdr:colOff>82550</xdr:colOff>
      <xdr:row>67</xdr:row>
      <xdr:rowOff>138854</xdr:rowOff>
    </xdr:to>
    <xdr:sp macro="" textlink="">
      <xdr:nvSpPr>
        <xdr:cNvPr id="157" name="楕円 156">
          <a:extLst>
            <a:ext uri="{FF2B5EF4-FFF2-40B4-BE49-F238E27FC236}">
              <a16:creationId xmlns:a16="http://schemas.microsoft.com/office/drawing/2014/main" id="{C5483E04-2EB8-4BD2-AE8D-20D1D6C5F7FF}"/>
            </a:ext>
          </a:extLst>
        </xdr:cNvPr>
        <xdr:cNvSpPr/>
      </xdr:nvSpPr>
      <xdr:spPr>
        <a:xfrm>
          <a:off x="2095500" y="1152440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123631</xdr:rowOff>
    </xdr:from>
    <xdr:ext cx="762000" cy="259045"/>
    <xdr:sp macro="" textlink="">
      <xdr:nvSpPr>
        <xdr:cNvPr id="158" name="テキスト ボックス 157">
          <a:extLst>
            <a:ext uri="{FF2B5EF4-FFF2-40B4-BE49-F238E27FC236}">
              <a16:creationId xmlns:a16="http://schemas.microsoft.com/office/drawing/2014/main" id="{2B1D7586-551C-4503-A440-077699358348}"/>
            </a:ext>
          </a:extLst>
        </xdr:cNvPr>
        <xdr:cNvSpPr txBox="1"/>
      </xdr:nvSpPr>
      <xdr:spPr>
        <a:xfrm>
          <a:off x="1782445" y="1161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9" name="楕円 158">
          <a:extLst>
            <a:ext uri="{FF2B5EF4-FFF2-40B4-BE49-F238E27FC236}">
              <a16:creationId xmlns:a16="http://schemas.microsoft.com/office/drawing/2014/main" id="{2B9DAFA3-34C0-4744-8636-3B8066893E84}"/>
            </a:ext>
          </a:extLst>
        </xdr:cNvPr>
        <xdr:cNvSpPr/>
      </xdr:nvSpPr>
      <xdr:spPr>
        <a:xfrm>
          <a:off x="1278890" y="1098973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0" name="テキスト ボックス 159">
          <a:extLst>
            <a:ext uri="{FF2B5EF4-FFF2-40B4-BE49-F238E27FC236}">
              <a16:creationId xmlns:a16="http://schemas.microsoft.com/office/drawing/2014/main" id="{8D5136B6-26C0-4045-98B7-37B66E4958BE}"/>
            </a:ext>
          </a:extLst>
        </xdr:cNvPr>
        <xdr:cNvSpPr txBox="1"/>
      </xdr:nvSpPr>
      <xdr:spPr>
        <a:xfrm>
          <a:off x="96774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F188EDE-19E2-4DEA-8134-86D004FA0967}"/>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91C63AD-321C-4FFC-A5F0-7B166B718984}"/>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B89CEFF-2BB1-46D9-8383-854602477586}"/>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31D2509-E674-4487-AA02-8590702AF1BA}"/>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6E0D8B5E-33FD-45D6-B01C-A3FA453BC2BA}"/>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80934CF-A959-41DB-BF05-6B314B0E908B}"/>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79FE4CE-3C36-47EF-80DA-35D07CE2DA4B}"/>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7F5D2573-17B1-48DE-AB92-791C748FD57A}"/>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C88CF09-D7B7-41C8-98EC-B7563B02355E}"/>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9585144-A680-4696-94BA-3D118F2B3ACF}"/>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2036BF6B-92C2-4F16-886B-4E5B1A8826BC}"/>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8A444A1-A4F7-46A0-849A-B1BE572B319B}"/>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AA83A1D2-D403-4C44-9593-A535F313DA7B}"/>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民間で実施可能な部分については、委託化を進め、コストの低減を図っているところであり、今後もその方針を継続していきます。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0933E76-CB2E-4567-B8D7-A4103EE61CBD}"/>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3F1B048-DED5-421F-BF6F-F5E6A19F15B3}"/>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F9CA688-0D75-4038-9899-CEC344239EDE}"/>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9F15EF97-9385-42BB-8704-EA38158E516F}"/>
            </a:ext>
          </a:extLst>
        </xdr:cNvPr>
        <xdr:cNvCxnSpPr/>
      </xdr:nvCxnSpPr>
      <xdr:spPr>
        <a:xfrm>
          <a:off x="701040" y="1546678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B948E29F-E77C-40FF-8532-24D900B7650E}"/>
            </a:ext>
          </a:extLst>
        </xdr:cNvPr>
        <xdr:cNvSpPr txBox="1"/>
      </xdr:nvSpPr>
      <xdr:spPr>
        <a:xfrm>
          <a:off x="0"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315DB847-0E4D-4ADF-A404-386BDD2CE53B}"/>
            </a:ext>
          </a:extLst>
        </xdr:cNvPr>
        <xdr:cNvCxnSpPr/>
      </xdr:nvCxnSpPr>
      <xdr:spPr>
        <a:xfrm>
          <a:off x="701040" y="151220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7F9DE46E-1798-4A0C-ADAC-FF4967A42EBD}"/>
            </a:ext>
          </a:extLst>
        </xdr:cNvPr>
        <xdr:cNvSpPr txBox="1"/>
      </xdr:nvSpPr>
      <xdr:spPr>
        <a:xfrm>
          <a:off x="0"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BB43B4B-B2BC-4978-A7C5-95373CCC47B8}"/>
            </a:ext>
          </a:extLst>
        </xdr:cNvPr>
        <xdr:cNvCxnSpPr/>
      </xdr:nvCxnSpPr>
      <xdr:spPr>
        <a:xfrm>
          <a:off x="701040" y="1477545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6F49E9-5865-4005-A899-5857C6DD7E97}"/>
            </a:ext>
          </a:extLst>
        </xdr:cNvPr>
        <xdr:cNvSpPr txBox="1"/>
      </xdr:nvSpPr>
      <xdr:spPr>
        <a:xfrm>
          <a:off x="0"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44E271D-1DDA-4DB3-B6B7-72035643ABB6}"/>
            </a:ext>
          </a:extLst>
        </xdr:cNvPr>
        <xdr:cNvCxnSpPr/>
      </xdr:nvCxnSpPr>
      <xdr:spPr>
        <a:xfrm>
          <a:off x="701040" y="1443073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5CE35712-213C-45A9-A340-8D82F8030B3A}"/>
            </a:ext>
          </a:extLst>
        </xdr:cNvPr>
        <xdr:cNvSpPr txBox="1"/>
      </xdr:nvSpPr>
      <xdr:spPr>
        <a:xfrm>
          <a:off x="0"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9C97D4E-18CD-4AA3-AB09-0E78F1ED1A11}"/>
            </a:ext>
          </a:extLst>
        </xdr:cNvPr>
        <xdr:cNvCxnSpPr/>
      </xdr:nvCxnSpPr>
      <xdr:spPr>
        <a:xfrm>
          <a:off x="701040" y="1408602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E830AC8-EE37-4F29-8967-13CFC70D05E7}"/>
            </a:ext>
          </a:extLst>
        </xdr:cNvPr>
        <xdr:cNvSpPr txBox="1"/>
      </xdr:nvSpPr>
      <xdr:spPr>
        <a:xfrm>
          <a:off x="0"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BF59BCB1-12D3-4908-BB5D-5DA4F02086F1}"/>
            </a:ext>
          </a:extLst>
        </xdr:cNvPr>
        <xdr:cNvCxnSpPr/>
      </xdr:nvCxnSpPr>
      <xdr:spPr>
        <a:xfrm>
          <a:off x="701040" y="1374130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CBFB9EBE-F098-4654-8541-3C15FADC1205}"/>
            </a:ext>
          </a:extLst>
        </xdr:cNvPr>
        <xdr:cNvSpPr txBox="1"/>
      </xdr:nvSpPr>
      <xdr:spPr>
        <a:xfrm>
          <a:off x="0"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F5256A3-C346-48C2-B229-8B9D28D63ABA}"/>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7075F603-F841-45E0-BB4F-0CFD26DA3379}"/>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FD9CEC80-3BC8-46AF-95A6-17AF9427AEC8}"/>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39B96DAA-4161-43A0-95E0-E24F9857326F}"/>
            </a:ext>
          </a:extLst>
        </xdr:cNvPr>
        <xdr:cNvCxnSpPr/>
      </xdr:nvCxnSpPr>
      <xdr:spPr>
        <a:xfrm flipV="1">
          <a:off x="4511040" y="13861477"/>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5F0435FD-0115-4E29-9EA2-2F14C4990BFA}"/>
            </a:ext>
          </a:extLst>
        </xdr:cNvPr>
        <xdr:cNvSpPr txBox="1"/>
      </xdr:nvSpPr>
      <xdr:spPr>
        <a:xfrm>
          <a:off x="458851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8657ED83-B6B8-4018-88D9-A9B2CB0DAB96}"/>
            </a:ext>
          </a:extLst>
        </xdr:cNvPr>
        <xdr:cNvCxnSpPr/>
      </xdr:nvCxnSpPr>
      <xdr:spPr>
        <a:xfrm>
          <a:off x="4427855" y="155347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4A1CABFA-F388-4FC2-B006-1B98DFAB3C5A}"/>
            </a:ext>
          </a:extLst>
        </xdr:cNvPr>
        <xdr:cNvSpPr txBox="1"/>
      </xdr:nvSpPr>
      <xdr:spPr>
        <a:xfrm>
          <a:off x="4588510" y="1360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AF34D8-5815-4E26-B985-47C42AD22917}"/>
            </a:ext>
          </a:extLst>
        </xdr:cNvPr>
        <xdr:cNvCxnSpPr/>
      </xdr:nvCxnSpPr>
      <xdr:spPr>
        <a:xfrm>
          <a:off x="4427855" y="1386147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41807</xdr:rowOff>
    </xdr:from>
    <xdr:to>
      <xdr:col>23</xdr:col>
      <xdr:colOff>133350</xdr:colOff>
      <xdr:row>82</xdr:row>
      <xdr:rowOff>85182</xdr:rowOff>
    </xdr:to>
    <xdr:cxnSp macro="">
      <xdr:nvCxnSpPr>
        <xdr:cNvPr id="197" name="直線コネクタ 196">
          <a:extLst>
            <a:ext uri="{FF2B5EF4-FFF2-40B4-BE49-F238E27FC236}">
              <a16:creationId xmlns:a16="http://schemas.microsoft.com/office/drawing/2014/main" id="{86C56118-ED9A-469C-AFE2-23EDC06958DC}"/>
            </a:ext>
          </a:extLst>
        </xdr:cNvPr>
        <xdr:cNvCxnSpPr/>
      </xdr:nvCxnSpPr>
      <xdr:spPr>
        <a:xfrm>
          <a:off x="3749040" y="14100707"/>
          <a:ext cx="762000" cy="4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6273EE8F-E463-47BF-929C-A9BFC6527C52}"/>
            </a:ext>
          </a:extLst>
        </xdr:cNvPr>
        <xdr:cNvSpPr txBox="1"/>
      </xdr:nvSpPr>
      <xdr:spPr>
        <a:xfrm>
          <a:off x="4588510" y="1419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E2D497CB-A880-439E-A221-4377AFB11485}"/>
            </a:ext>
          </a:extLst>
        </xdr:cNvPr>
        <xdr:cNvSpPr/>
      </xdr:nvSpPr>
      <xdr:spPr>
        <a:xfrm>
          <a:off x="4465955" y="1423154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7679</xdr:rowOff>
    </xdr:from>
    <xdr:to>
      <xdr:col>19</xdr:col>
      <xdr:colOff>133350</xdr:colOff>
      <xdr:row>82</xdr:row>
      <xdr:rowOff>41807</xdr:rowOff>
    </xdr:to>
    <xdr:cxnSp macro="">
      <xdr:nvCxnSpPr>
        <xdr:cNvPr id="200" name="直線コネクタ 199">
          <a:extLst>
            <a:ext uri="{FF2B5EF4-FFF2-40B4-BE49-F238E27FC236}">
              <a16:creationId xmlns:a16="http://schemas.microsoft.com/office/drawing/2014/main" id="{7843E398-7050-45A2-8740-AA5F9E6AD7EF}"/>
            </a:ext>
          </a:extLst>
        </xdr:cNvPr>
        <xdr:cNvCxnSpPr/>
      </xdr:nvCxnSpPr>
      <xdr:spPr>
        <a:xfrm>
          <a:off x="2941955" y="14068484"/>
          <a:ext cx="807085"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3E025D0D-E33A-426B-9EDE-084C9C0420E8}"/>
            </a:ext>
          </a:extLst>
        </xdr:cNvPr>
        <xdr:cNvSpPr/>
      </xdr:nvSpPr>
      <xdr:spPr>
        <a:xfrm>
          <a:off x="3703955" y="141843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DE6BA12D-61FC-4F5E-B7CB-DE0F17AB0CE1}"/>
            </a:ext>
          </a:extLst>
        </xdr:cNvPr>
        <xdr:cNvSpPr txBox="1"/>
      </xdr:nvSpPr>
      <xdr:spPr>
        <a:xfrm>
          <a:off x="340614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12173</xdr:rowOff>
    </xdr:from>
    <xdr:to>
      <xdr:col>15</xdr:col>
      <xdr:colOff>82550</xdr:colOff>
      <xdr:row>82</xdr:row>
      <xdr:rowOff>7679</xdr:rowOff>
    </xdr:to>
    <xdr:cxnSp macro="">
      <xdr:nvCxnSpPr>
        <xdr:cNvPr id="203" name="直線コネクタ 202">
          <a:extLst>
            <a:ext uri="{FF2B5EF4-FFF2-40B4-BE49-F238E27FC236}">
              <a16:creationId xmlns:a16="http://schemas.microsoft.com/office/drawing/2014/main" id="{C1B3D82B-677B-42AE-A891-0F188027AC31}"/>
            </a:ext>
          </a:extLst>
        </xdr:cNvPr>
        <xdr:cNvCxnSpPr/>
      </xdr:nvCxnSpPr>
      <xdr:spPr>
        <a:xfrm>
          <a:off x="2125345" y="13903433"/>
          <a:ext cx="816610" cy="16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1591F4DB-574E-4BA2-A6D8-945AFB5CDF55}"/>
            </a:ext>
          </a:extLst>
        </xdr:cNvPr>
        <xdr:cNvSpPr/>
      </xdr:nvSpPr>
      <xdr:spPr>
        <a:xfrm>
          <a:off x="2887345" y="1408757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273D19C-AAFB-4455-A3D3-E60EFCAD02E8}"/>
            </a:ext>
          </a:extLst>
        </xdr:cNvPr>
        <xdr:cNvSpPr txBox="1"/>
      </xdr:nvSpPr>
      <xdr:spPr>
        <a:xfrm>
          <a:off x="2599055"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12173</xdr:rowOff>
    </xdr:from>
    <xdr:to>
      <xdr:col>11</xdr:col>
      <xdr:colOff>31750</xdr:colOff>
      <xdr:row>81</xdr:row>
      <xdr:rowOff>44622</xdr:rowOff>
    </xdr:to>
    <xdr:cxnSp macro="">
      <xdr:nvCxnSpPr>
        <xdr:cNvPr id="206" name="直線コネクタ 205">
          <a:extLst>
            <a:ext uri="{FF2B5EF4-FFF2-40B4-BE49-F238E27FC236}">
              <a16:creationId xmlns:a16="http://schemas.microsoft.com/office/drawing/2014/main" id="{27DDE056-B896-4E41-A8C5-A530FDCCCF4D}"/>
            </a:ext>
          </a:extLst>
        </xdr:cNvPr>
        <xdr:cNvCxnSpPr/>
      </xdr:nvCxnSpPr>
      <xdr:spPr>
        <a:xfrm flipV="1">
          <a:off x="1333500" y="13903433"/>
          <a:ext cx="791845"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22F42CB3-8833-4B26-BFB4-3C36CBB11C85}"/>
            </a:ext>
          </a:extLst>
        </xdr:cNvPr>
        <xdr:cNvSpPr/>
      </xdr:nvSpPr>
      <xdr:spPr>
        <a:xfrm>
          <a:off x="2095500" y="1395700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880C4BA6-3574-4BB3-B153-EB14FE98318C}"/>
            </a:ext>
          </a:extLst>
        </xdr:cNvPr>
        <xdr:cNvSpPr txBox="1"/>
      </xdr:nvSpPr>
      <xdr:spPr>
        <a:xfrm>
          <a:off x="1782445" y="1404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DC22DC8D-4C83-4B01-9E01-15F3B5104C15}"/>
            </a:ext>
          </a:extLst>
        </xdr:cNvPr>
        <xdr:cNvSpPr/>
      </xdr:nvSpPr>
      <xdr:spPr>
        <a:xfrm>
          <a:off x="1278890" y="13913723"/>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AE576457-87D5-457A-8766-0B76A89D9BA9}"/>
            </a:ext>
          </a:extLst>
        </xdr:cNvPr>
        <xdr:cNvSpPr txBox="1"/>
      </xdr:nvSpPr>
      <xdr:spPr>
        <a:xfrm>
          <a:off x="96774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C78991C-1E3B-4AB7-B4C9-FD42174564DE}"/>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6F9B66E-3FCD-4F57-BAE5-88D5E3BD3142}"/>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0814475-0A66-4FF2-BB40-746547614FAA}"/>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CF480E8-C27E-4A72-AE9E-50EF829A5F4A}"/>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C80423B8-433C-4F68-8BE9-BA5ADE01FCCD}"/>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34382</xdr:rowOff>
    </xdr:from>
    <xdr:to>
      <xdr:col>23</xdr:col>
      <xdr:colOff>184150</xdr:colOff>
      <xdr:row>82</xdr:row>
      <xdr:rowOff>135982</xdr:rowOff>
    </xdr:to>
    <xdr:sp macro="" textlink="">
      <xdr:nvSpPr>
        <xdr:cNvPr id="216" name="楕円 215">
          <a:extLst>
            <a:ext uri="{FF2B5EF4-FFF2-40B4-BE49-F238E27FC236}">
              <a16:creationId xmlns:a16="http://schemas.microsoft.com/office/drawing/2014/main" id="{F57627D4-FB4C-4615-A3F2-CC6D8AAF4E3A}"/>
            </a:ext>
          </a:extLst>
        </xdr:cNvPr>
        <xdr:cNvSpPr/>
      </xdr:nvSpPr>
      <xdr:spPr>
        <a:xfrm>
          <a:off x="4465955" y="140932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50909</xdr:rowOff>
    </xdr:from>
    <xdr:ext cx="762000" cy="259045"/>
    <xdr:sp macro="" textlink="">
      <xdr:nvSpPr>
        <xdr:cNvPr id="217" name="人件費・物件費等の状況該当値テキスト">
          <a:extLst>
            <a:ext uri="{FF2B5EF4-FFF2-40B4-BE49-F238E27FC236}">
              <a16:creationId xmlns:a16="http://schemas.microsoft.com/office/drawing/2014/main" id="{48A020DF-D56B-48F5-9C9B-2276B5CE696A}"/>
            </a:ext>
          </a:extLst>
        </xdr:cNvPr>
        <xdr:cNvSpPr txBox="1"/>
      </xdr:nvSpPr>
      <xdr:spPr>
        <a:xfrm>
          <a:off x="4588510" y="1394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162457</xdr:rowOff>
    </xdr:from>
    <xdr:to>
      <xdr:col>19</xdr:col>
      <xdr:colOff>184150</xdr:colOff>
      <xdr:row>82</xdr:row>
      <xdr:rowOff>92607</xdr:rowOff>
    </xdr:to>
    <xdr:sp macro="" textlink="">
      <xdr:nvSpPr>
        <xdr:cNvPr id="218" name="楕円 217">
          <a:extLst>
            <a:ext uri="{FF2B5EF4-FFF2-40B4-BE49-F238E27FC236}">
              <a16:creationId xmlns:a16="http://schemas.microsoft.com/office/drawing/2014/main" id="{B6D5CC2E-DCD2-495D-9F2A-95821DF36570}"/>
            </a:ext>
          </a:extLst>
        </xdr:cNvPr>
        <xdr:cNvSpPr/>
      </xdr:nvSpPr>
      <xdr:spPr>
        <a:xfrm>
          <a:off x="3703955" y="1405181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102784</xdr:rowOff>
    </xdr:from>
    <xdr:ext cx="736600" cy="259045"/>
    <xdr:sp macro="" textlink="">
      <xdr:nvSpPr>
        <xdr:cNvPr id="219" name="テキスト ボックス 218">
          <a:extLst>
            <a:ext uri="{FF2B5EF4-FFF2-40B4-BE49-F238E27FC236}">
              <a16:creationId xmlns:a16="http://schemas.microsoft.com/office/drawing/2014/main" id="{71A9FF2B-3342-4B39-AED4-3496A4C8CC9B}"/>
            </a:ext>
          </a:extLst>
        </xdr:cNvPr>
        <xdr:cNvSpPr txBox="1"/>
      </xdr:nvSpPr>
      <xdr:spPr>
        <a:xfrm>
          <a:off x="3406140" y="1381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128329</xdr:rowOff>
    </xdr:from>
    <xdr:to>
      <xdr:col>15</xdr:col>
      <xdr:colOff>133350</xdr:colOff>
      <xdr:row>82</xdr:row>
      <xdr:rowOff>58479</xdr:rowOff>
    </xdr:to>
    <xdr:sp macro="" textlink="">
      <xdr:nvSpPr>
        <xdr:cNvPr id="220" name="楕円 219">
          <a:extLst>
            <a:ext uri="{FF2B5EF4-FFF2-40B4-BE49-F238E27FC236}">
              <a16:creationId xmlns:a16="http://schemas.microsoft.com/office/drawing/2014/main" id="{9C5070DE-FEA6-406D-9333-D8586C82EE04}"/>
            </a:ext>
          </a:extLst>
        </xdr:cNvPr>
        <xdr:cNvSpPr/>
      </xdr:nvSpPr>
      <xdr:spPr>
        <a:xfrm>
          <a:off x="2887345" y="14019589"/>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68656</xdr:rowOff>
    </xdr:from>
    <xdr:ext cx="762000" cy="259045"/>
    <xdr:sp macro="" textlink="">
      <xdr:nvSpPr>
        <xdr:cNvPr id="221" name="テキスト ボックス 220">
          <a:extLst>
            <a:ext uri="{FF2B5EF4-FFF2-40B4-BE49-F238E27FC236}">
              <a16:creationId xmlns:a16="http://schemas.microsoft.com/office/drawing/2014/main" id="{D3575923-3431-4DB9-B7C1-870928EAA07C}"/>
            </a:ext>
          </a:extLst>
        </xdr:cNvPr>
        <xdr:cNvSpPr txBox="1"/>
      </xdr:nvSpPr>
      <xdr:spPr>
        <a:xfrm>
          <a:off x="2599055" y="1378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132823</xdr:rowOff>
    </xdr:from>
    <xdr:to>
      <xdr:col>11</xdr:col>
      <xdr:colOff>82550</xdr:colOff>
      <xdr:row>81</xdr:row>
      <xdr:rowOff>62973</xdr:rowOff>
    </xdr:to>
    <xdr:sp macro="" textlink="">
      <xdr:nvSpPr>
        <xdr:cNvPr id="222" name="楕円 221">
          <a:extLst>
            <a:ext uri="{FF2B5EF4-FFF2-40B4-BE49-F238E27FC236}">
              <a16:creationId xmlns:a16="http://schemas.microsoft.com/office/drawing/2014/main" id="{FC70E5A0-0EF2-4EB6-8DEA-6F77FB9386E2}"/>
            </a:ext>
          </a:extLst>
        </xdr:cNvPr>
        <xdr:cNvSpPr/>
      </xdr:nvSpPr>
      <xdr:spPr>
        <a:xfrm>
          <a:off x="2095500" y="13852633"/>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73150</xdr:rowOff>
    </xdr:from>
    <xdr:ext cx="762000" cy="259045"/>
    <xdr:sp macro="" textlink="">
      <xdr:nvSpPr>
        <xdr:cNvPr id="223" name="テキスト ボックス 222">
          <a:extLst>
            <a:ext uri="{FF2B5EF4-FFF2-40B4-BE49-F238E27FC236}">
              <a16:creationId xmlns:a16="http://schemas.microsoft.com/office/drawing/2014/main" id="{5DAB9933-2345-4A0D-8580-F0FF13316D78}"/>
            </a:ext>
          </a:extLst>
        </xdr:cNvPr>
        <xdr:cNvSpPr txBox="1"/>
      </xdr:nvSpPr>
      <xdr:spPr>
        <a:xfrm>
          <a:off x="1782445" y="1361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165272</xdr:rowOff>
    </xdr:from>
    <xdr:to>
      <xdr:col>7</xdr:col>
      <xdr:colOff>31750</xdr:colOff>
      <xdr:row>81</xdr:row>
      <xdr:rowOff>95422</xdr:rowOff>
    </xdr:to>
    <xdr:sp macro="" textlink="">
      <xdr:nvSpPr>
        <xdr:cNvPr id="224" name="楕円 223">
          <a:extLst>
            <a:ext uri="{FF2B5EF4-FFF2-40B4-BE49-F238E27FC236}">
              <a16:creationId xmlns:a16="http://schemas.microsoft.com/office/drawing/2014/main" id="{987A131A-FAC3-4CC5-A7F3-69090794794C}"/>
            </a:ext>
          </a:extLst>
        </xdr:cNvPr>
        <xdr:cNvSpPr/>
      </xdr:nvSpPr>
      <xdr:spPr>
        <a:xfrm>
          <a:off x="1278890" y="13885082"/>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105599</xdr:rowOff>
    </xdr:from>
    <xdr:ext cx="762000" cy="259045"/>
    <xdr:sp macro="" textlink="">
      <xdr:nvSpPr>
        <xdr:cNvPr id="225" name="テキスト ボックス 224">
          <a:extLst>
            <a:ext uri="{FF2B5EF4-FFF2-40B4-BE49-F238E27FC236}">
              <a16:creationId xmlns:a16="http://schemas.microsoft.com/office/drawing/2014/main" id="{199C5909-3456-4F30-9BA6-24A5AE282113}"/>
            </a:ext>
          </a:extLst>
        </xdr:cNvPr>
        <xdr:cNvSpPr txBox="1"/>
      </xdr:nvSpPr>
      <xdr:spPr>
        <a:xfrm>
          <a:off x="967740" y="1364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D773993E-5593-4A26-BF99-375867373ACB}"/>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FD49E5E2-E5FD-4276-83B8-55E174E853DF}"/>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A2BB5C5D-1D48-42AD-84B5-A962BFFA77F7}"/>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1AC9273A-3332-417D-AD4C-1F7FEE6C370A}"/>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8AEAEC85-A66C-4C2A-B68A-F159C6589CD9}"/>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6C88EB61-06B4-4BB0-A9DA-6D3A0865FC55}"/>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BA156B95-1E0D-4480-BC48-3D16379D5ECB}"/>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9471F45-D20E-4A3F-859E-96249D72B0ED}"/>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2DEAEA5-6DA6-43EC-B612-DCC47A4A7B1C}"/>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33A4C0C-822A-43D9-878C-FA47AB70A65C}"/>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70BF1E2D-323B-4852-85B0-654694095BB7}"/>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77EA7B4C-D393-4A6F-8E7C-AD0D3944FF20}"/>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330A3F8B-5F94-4B69-A832-109F408D8A29}"/>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今後も継続して行財政改革を進めることにより、人件費抑制に努めます。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73925C83-1304-4FBE-BBFA-64FC5B4E3256}"/>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12C5D11-E6A9-48C2-94C6-8D7C903F9937}"/>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95D5E27C-F07F-43CA-BB92-12E93AE6CD2D}"/>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F652F543-A7E9-4491-8095-6405A04E6806}"/>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D90F95E8-531A-4458-9227-0FCAFEA1B03A}"/>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5DBF412A-A6AE-4859-A9B1-F6A14FDFDC24}"/>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FE703D4-8E51-4679-AEAA-122391BDE4EF}"/>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7450DF10-DF0C-4003-90F6-49631CFAD578}"/>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7BD2C3E-6356-431C-8DFF-84B7F00F1B69}"/>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B20B84C0-86BB-40E9-A3A4-D8A8F02AB43F}"/>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38CA8394-C59D-4A8D-8A9E-EDC657E171AA}"/>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665FD5C-3E8B-48E3-83AC-63570D2872B2}"/>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CA8704D8-6190-4732-A8DD-EFF6F725CA12}"/>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E0FB08A7-F9B1-4C3C-9336-D3566A19291B}"/>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AC466573-3B70-4B86-A78E-6A7DF6E9A061}"/>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10AAA377-A7E9-40BD-9B5C-2C001C6E11D4}"/>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DDD5BD1-4A71-4112-9AA2-C8AE3E0AE32C}"/>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D1A3D2DC-3FF7-434F-8D03-83EA010E8942}"/>
            </a:ext>
          </a:extLst>
        </xdr:cNvPr>
        <xdr:cNvCxnSpPr/>
      </xdr:nvCxnSpPr>
      <xdr:spPr>
        <a:xfrm flipV="1">
          <a:off x="15476855" y="13913666"/>
          <a:ext cx="0" cy="1468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808BCD22-B256-4764-A649-E02EE67AC741}"/>
            </a:ext>
          </a:extLst>
        </xdr:cNvPr>
        <xdr:cNvSpPr txBox="1"/>
      </xdr:nvSpPr>
      <xdr:spPr>
        <a:xfrm>
          <a:off x="15560040" y="153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C28A5AF-5A93-426B-8082-C0D154D1C423}"/>
            </a:ext>
          </a:extLst>
        </xdr:cNvPr>
        <xdr:cNvCxnSpPr/>
      </xdr:nvCxnSpPr>
      <xdr:spPr>
        <a:xfrm>
          <a:off x="15408910" y="1538251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80568E1F-87B7-481F-9190-98FF9B8E4705}"/>
            </a:ext>
          </a:extLst>
        </xdr:cNvPr>
        <xdr:cNvSpPr txBox="1"/>
      </xdr:nvSpPr>
      <xdr:spPr>
        <a:xfrm>
          <a:off x="1556004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D19FB0C5-6BEF-40B2-9E3C-50E38260BC38}"/>
            </a:ext>
          </a:extLst>
        </xdr:cNvPr>
        <xdr:cNvCxnSpPr/>
      </xdr:nvCxnSpPr>
      <xdr:spPr>
        <a:xfrm>
          <a:off x="15408910" y="1391366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A47145E6-0D81-4E84-B68B-023AB573B308}"/>
            </a:ext>
          </a:extLst>
        </xdr:cNvPr>
        <xdr:cNvCxnSpPr/>
      </xdr:nvCxnSpPr>
      <xdr:spPr>
        <a:xfrm flipV="1">
          <a:off x="14714855" y="14982281"/>
          <a:ext cx="762000" cy="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549B2C9-D8D8-4777-B2B0-3497E8AFBA2D}"/>
            </a:ext>
          </a:extLst>
        </xdr:cNvPr>
        <xdr:cNvSpPr txBox="1"/>
      </xdr:nvSpPr>
      <xdr:spPr>
        <a:xfrm>
          <a:off x="15560040" y="146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8531E166-D401-43C7-9B57-B93A96BE318E}"/>
            </a:ext>
          </a:extLst>
        </xdr:cNvPr>
        <xdr:cNvSpPr/>
      </xdr:nvSpPr>
      <xdr:spPr>
        <a:xfrm>
          <a:off x="15427960" y="14776359"/>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87</xdr:row>
      <xdr:rowOff>136979</xdr:rowOff>
    </xdr:to>
    <xdr:cxnSp macro="">
      <xdr:nvCxnSpPr>
        <xdr:cNvPr id="264" name="直線コネクタ 263">
          <a:extLst>
            <a:ext uri="{FF2B5EF4-FFF2-40B4-BE49-F238E27FC236}">
              <a16:creationId xmlns:a16="http://schemas.microsoft.com/office/drawing/2014/main" id="{64E904B3-0FA6-4021-A3FF-367636AB0926}"/>
            </a:ext>
          </a:extLst>
        </xdr:cNvPr>
        <xdr:cNvCxnSpPr/>
      </xdr:nvCxnSpPr>
      <xdr:spPr>
        <a:xfrm>
          <a:off x="13903960" y="15049319"/>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37E7D84-BBA6-4E84-8965-5813696784F2}"/>
            </a:ext>
          </a:extLst>
        </xdr:cNvPr>
        <xdr:cNvSpPr/>
      </xdr:nvSpPr>
      <xdr:spPr>
        <a:xfrm>
          <a:off x="14665960" y="14799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DB17C669-2652-4534-B94E-416FAA14500F}"/>
            </a:ext>
          </a:extLst>
        </xdr:cNvPr>
        <xdr:cNvSpPr txBox="1"/>
      </xdr:nvSpPr>
      <xdr:spPr>
        <a:xfrm>
          <a:off x="14371955" y="1456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51707</xdr:rowOff>
    </xdr:to>
    <xdr:cxnSp macro="">
      <xdr:nvCxnSpPr>
        <xdr:cNvPr id="267" name="直線コネクタ 266">
          <a:extLst>
            <a:ext uri="{FF2B5EF4-FFF2-40B4-BE49-F238E27FC236}">
              <a16:creationId xmlns:a16="http://schemas.microsoft.com/office/drawing/2014/main" id="{1733FCF5-2B97-4D97-A402-D70E042BA784}"/>
            </a:ext>
          </a:extLst>
        </xdr:cNvPr>
        <xdr:cNvCxnSpPr/>
      </xdr:nvCxnSpPr>
      <xdr:spPr>
        <a:xfrm flipV="1">
          <a:off x="13106400" y="15049319"/>
          <a:ext cx="797560" cy="9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A0FD0585-5707-4C7A-93C2-C2EE10D998A2}"/>
            </a:ext>
          </a:extLst>
        </xdr:cNvPr>
        <xdr:cNvSpPr/>
      </xdr:nvSpPr>
      <xdr:spPr>
        <a:xfrm>
          <a:off x="13868400" y="147993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A338043F-8867-4A0B-9975-D43A039405CB}"/>
            </a:ext>
          </a:extLst>
        </xdr:cNvPr>
        <xdr:cNvSpPr txBox="1"/>
      </xdr:nvSpPr>
      <xdr:spPr>
        <a:xfrm>
          <a:off x="13555345" y="1456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89</xdr:row>
      <xdr:rowOff>138793</xdr:rowOff>
    </xdr:to>
    <xdr:cxnSp macro="">
      <xdr:nvCxnSpPr>
        <xdr:cNvPr id="270" name="直線コネクタ 269">
          <a:extLst>
            <a:ext uri="{FF2B5EF4-FFF2-40B4-BE49-F238E27FC236}">
              <a16:creationId xmlns:a16="http://schemas.microsoft.com/office/drawing/2014/main" id="{B7A12789-16B8-4700-8283-296442934128}"/>
            </a:ext>
          </a:extLst>
        </xdr:cNvPr>
        <xdr:cNvCxnSpPr/>
      </xdr:nvCxnSpPr>
      <xdr:spPr>
        <a:xfrm flipV="1">
          <a:off x="12289790" y="15143117"/>
          <a:ext cx="816610" cy="25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6F5F728A-C153-40B4-812B-09BDC12B6AC0}"/>
            </a:ext>
          </a:extLst>
        </xdr:cNvPr>
        <xdr:cNvSpPr/>
      </xdr:nvSpPr>
      <xdr:spPr>
        <a:xfrm>
          <a:off x="13051790" y="1481083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58899D67-2FA1-4AC2-80B1-1B1FC80B8334}"/>
            </a:ext>
          </a:extLst>
        </xdr:cNvPr>
        <xdr:cNvSpPr txBox="1"/>
      </xdr:nvSpPr>
      <xdr:spPr>
        <a:xfrm>
          <a:off x="12763500" y="1458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E9E35E78-0D01-4A30-8ABC-98C9A8487C67}"/>
            </a:ext>
          </a:extLst>
        </xdr:cNvPr>
        <xdr:cNvSpPr/>
      </xdr:nvSpPr>
      <xdr:spPr>
        <a:xfrm>
          <a:off x="12246610" y="148433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AE79A18A-7EDB-4E6E-A9FD-E5EAAC4C065B}"/>
            </a:ext>
          </a:extLst>
        </xdr:cNvPr>
        <xdr:cNvSpPr txBox="1"/>
      </xdr:nvSpPr>
      <xdr:spPr>
        <a:xfrm>
          <a:off x="11946890" y="146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9870B45-A5BC-462F-815C-CA20B1395D34}"/>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5D9B9DA-A93D-4ABB-A747-F78230878AE8}"/>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8414038-3B9E-41AE-B55E-D15DDD1981BF}"/>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28D1324-9EC3-4354-936D-C66AB6DBE2DA}"/>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C286C38C-74AA-4851-A68C-E189F71F6E9B}"/>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a:extLst>
            <a:ext uri="{FF2B5EF4-FFF2-40B4-BE49-F238E27FC236}">
              <a16:creationId xmlns:a16="http://schemas.microsoft.com/office/drawing/2014/main" id="{BDC9D580-AA86-4BB1-B3B0-4DF71446D9B4}"/>
            </a:ext>
          </a:extLst>
        </xdr:cNvPr>
        <xdr:cNvSpPr/>
      </xdr:nvSpPr>
      <xdr:spPr>
        <a:xfrm>
          <a:off x="15427960" y="14937196"/>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a:extLst>
            <a:ext uri="{FF2B5EF4-FFF2-40B4-BE49-F238E27FC236}">
              <a16:creationId xmlns:a16="http://schemas.microsoft.com/office/drawing/2014/main" id="{C9BC2E2F-CDEC-46EA-9E72-765A240F9959}"/>
            </a:ext>
          </a:extLst>
        </xdr:cNvPr>
        <xdr:cNvSpPr txBox="1"/>
      </xdr:nvSpPr>
      <xdr:spPr>
        <a:xfrm>
          <a:off x="15560040" y="1490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794E19E-6A2A-41CC-83B6-D168B9F8DBBA}"/>
            </a:ext>
          </a:extLst>
        </xdr:cNvPr>
        <xdr:cNvSpPr/>
      </xdr:nvSpPr>
      <xdr:spPr>
        <a:xfrm>
          <a:off x="14665960" y="1500423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8136F66A-0D11-40B8-963B-AFC81C84B9F1}"/>
            </a:ext>
          </a:extLst>
        </xdr:cNvPr>
        <xdr:cNvSpPr txBox="1"/>
      </xdr:nvSpPr>
      <xdr:spPr>
        <a:xfrm>
          <a:off x="14371955"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4" name="楕円 283">
          <a:extLst>
            <a:ext uri="{FF2B5EF4-FFF2-40B4-BE49-F238E27FC236}">
              <a16:creationId xmlns:a16="http://schemas.microsoft.com/office/drawing/2014/main" id="{08E53FB9-BFCE-44D8-958C-D03B5CFA3F6B}"/>
            </a:ext>
          </a:extLst>
        </xdr:cNvPr>
        <xdr:cNvSpPr/>
      </xdr:nvSpPr>
      <xdr:spPr>
        <a:xfrm>
          <a:off x="13868400" y="1500423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9AE26171-FC31-46F5-B8DA-9E4DE363302E}"/>
            </a:ext>
          </a:extLst>
        </xdr:cNvPr>
        <xdr:cNvSpPr txBox="1"/>
      </xdr:nvSpPr>
      <xdr:spPr>
        <a:xfrm>
          <a:off x="13555345"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a:extLst>
            <a:ext uri="{FF2B5EF4-FFF2-40B4-BE49-F238E27FC236}">
              <a16:creationId xmlns:a16="http://schemas.microsoft.com/office/drawing/2014/main" id="{2BAC3EF1-E090-4CD7-8F61-AEDC53E31814}"/>
            </a:ext>
          </a:extLst>
        </xdr:cNvPr>
        <xdr:cNvSpPr/>
      </xdr:nvSpPr>
      <xdr:spPr>
        <a:xfrm>
          <a:off x="13051790" y="1508850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6F38535D-CDAA-4301-AA72-D16B8D79C5A2}"/>
            </a:ext>
          </a:extLst>
        </xdr:cNvPr>
        <xdr:cNvSpPr txBox="1"/>
      </xdr:nvSpPr>
      <xdr:spPr>
        <a:xfrm>
          <a:off x="12763500" y="1517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8" name="楕円 287">
          <a:extLst>
            <a:ext uri="{FF2B5EF4-FFF2-40B4-BE49-F238E27FC236}">
              <a16:creationId xmlns:a16="http://schemas.microsoft.com/office/drawing/2014/main" id="{784448B2-E459-4094-9369-B7A93FEB0BFB}"/>
            </a:ext>
          </a:extLst>
        </xdr:cNvPr>
        <xdr:cNvSpPr/>
      </xdr:nvSpPr>
      <xdr:spPr>
        <a:xfrm>
          <a:off x="12246610" y="153508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9" name="テキスト ボックス 288">
          <a:extLst>
            <a:ext uri="{FF2B5EF4-FFF2-40B4-BE49-F238E27FC236}">
              <a16:creationId xmlns:a16="http://schemas.microsoft.com/office/drawing/2014/main" id="{2AE8DF82-B877-42F7-AE48-ED116F695A5D}"/>
            </a:ext>
          </a:extLst>
        </xdr:cNvPr>
        <xdr:cNvSpPr txBox="1"/>
      </xdr:nvSpPr>
      <xdr:spPr>
        <a:xfrm>
          <a:off x="1194689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218D5DE4-37D8-477C-882C-E3535DBC7B76}"/>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4B68E12F-3BD0-4F05-83CA-6CDD1A35D6BB}"/>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80DEAC0-ECE3-4629-B24F-4AFFC499BA27}"/>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8EA0E1A2-D20E-44A6-BA5E-A63BA0D00476}"/>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77CC73F3-D815-479E-B417-AD8E7602B4D3}"/>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D98F1652-C322-4F41-9B2C-236369F12D52}"/>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4F9DC33-F90F-475D-90C3-22D5F794729F}"/>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2A8A208D-E612-4DDB-A7A0-0F1022C6CD94}"/>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D1F74CC4-380D-47AF-A6C3-B7D722CB4908}"/>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1A726DB7-F489-48B1-B71C-B1A6BF4ECDB4}"/>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64F5DBD3-7E54-4CC7-A3A6-1877C114FEEE}"/>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ADCAD8B-C1AD-4D12-8F6E-3FA4A5A3AAAB}"/>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7E1172E5-D48F-49F0-8649-3E95C2077531}"/>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次定員管理計画を策定し、中長期にわたる職員の年齢構成の是正をはじめとする団塊世代対策など、計画的な定員管理を進めてきたところであり、類似団体平均を下回っています。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年度に見直しを行った第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次定員管理計画に基づき、適正管理に努めてまいります。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663D706E-4049-41FE-9A44-5586FD5D61B4}"/>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5FDC2A5C-1A31-4A4B-89A7-4155C60768AA}"/>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7546E55-7C5B-4511-9A7B-6028264990FE}"/>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C5B80B08-2BA6-4632-9CA3-DA62B01D0E95}"/>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4C54A7D7-CA36-4473-BFEA-F153C357497E}"/>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A089A21E-0D76-4D8D-AD49-5A50096DCF1C}"/>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2B9BED37-33FF-4DC3-844C-BDE0B5961F50}"/>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5010E3B6-843E-4C91-B5E6-40EA3B648C4D}"/>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FAC856EC-6146-4B98-BCCC-EABB50946023}"/>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19857C9D-8A35-4197-8BFA-4A89F77B7640}"/>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39E3E208-6241-4FBC-8017-A022C45C08F2}"/>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5DBF9E82-D6AC-400B-8E70-D05FFE5056C4}"/>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31E13617-25F4-45A3-A63C-5C8219BEF3A6}"/>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DD9577C8-DF61-4053-B656-BB780CF0911F}"/>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ABD7F1B5-2AF8-489E-9A3F-11AB2BC6EF2A}"/>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69A3129-D24D-4988-86B4-BB73EE099540}"/>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4588D4FC-4E24-49D7-843B-1401D3671007}"/>
            </a:ext>
          </a:extLst>
        </xdr:cNvPr>
        <xdr:cNvCxnSpPr/>
      </xdr:nvCxnSpPr>
      <xdr:spPr>
        <a:xfrm flipV="1">
          <a:off x="15476855" y="9970664"/>
          <a:ext cx="0" cy="1554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98664CDB-5FAA-4EEC-88F7-90910FF7F078}"/>
            </a:ext>
          </a:extLst>
        </xdr:cNvPr>
        <xdr:cNvSpPr txBox="1"/>
      </xdr:nvSpPr>
      <xdr:spPr>
        <a:xfrm>
          <a:off x="15560040" y="114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84B286EA-DE34-4595-B867-E973B097AFCD}"/>
            </a:ext>
          </a:extLst>
        </xdr:cNvPr>
        <xdr:cNvCxnSpPr/>
      </xdr:nvCxnSpPr>
      <xdr:spPr>
        <a:xfrm>
          <a:off x="15408910" y="1152493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84AA4A3D-FF64-4103-9518-3EEB4D597496}"/>
            </a:ext>
          </a:extLst>
        </xdr:cNvPr>
        <xdr:cNvSpPr txBox="1"/>
      </xdr:nvSpPr>
      <xdr:spPr>
        <a:xfrm>
          <a:off x="1556004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4699A55E-6DEB-4ACA-A89F-E7333CE9D436}"/>
            </a:ext>
          </a:extLst>
        </xdr:cNvPr>
        <xdr:cNvCxnSpPr/>
      </xdr:nvCxnSpPr>
      <xdr:spPr>
        <a:xfrm>
          <a:off x="15408910" y="997066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103822</xdr:rowOff>
    </xdr:from>
    <xdr:to>
      <xdr:col>81</xdr:col>
      <xdr:colOff>44450</xdr:colOff>
      <xdr:row>60</xdr:row>
      <xdr:rowOff>152082</xdr:rowOff>
    </xdr:to>
    <xdr:cxnSp macro="">
      <xdr:nvCxnSpPr>
        <xdr:cNvPr id="324" name="直線コネクタ 323">
          <a:extLst>
            <a:ext uri="{FF2B5EF4-FFF2-40B4-BE49-F238E27FC236}">
              <a16:creationId xmlns:a16="http://schemas.microsoft.com/office/drawing/2014/main" id="{78D335A1-A82F-4895-AB48-011D5552DB02}"/>
            </a:ext>
          </a:extLst>
        </xdr:cNvPr>
        <xdr:cNvCxnSpPr/>
      </xdr:nvCxnSpPr>
      <xdr:spPr>
        <a:xfrm>
          <a:off x="14714855" y="10388917"/>
          <a:ext cx="762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D718B2D8-4343-4E43-BA2C-A429231FDE97}"/>
            </a:ext>
          </a:extLst>
        </xdr:cNvPr>
        <xdr:cNvSpPr txBox="1"/>
      </xdr:nvSpPr>
      <xdr:spPr>
        <a:xfrm>
          <a:off x="15560040" y="10418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440BC73E-FCFA-4896-927C-BBC1E3416062}"/>
            </a:ext>
          </a:extLst>
        </xdr:cNvPr>
        <xdr:cNvSpPr/>
      </xdr:nvSpPr>
      <xdr:spPr>
        <a:xfrm>
          <a:off x="15427960" y="1045252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103822</xdr:rowOff>
    </xdr:to>
    <xdr:cxnSp macro="">
      <xdr:nvCxnSpPr>
        <xdr:cNvPr id="327" name="直線コネクタ 326">
          <a:extLst>
            <a:ext uri="{FF2B5EF4-FFF2-40B4-BE49-F238E27FC236}">
              <a16:creationId xmlns:a16="http://schemas.microsoft.com/office/drawing/2014/main" id="{208E8456-E3EE-457F-B7AB-D71255E54A4F}"/>
            </a:ext>
          </a:extLst>
        </xdr:cNvPr>
        <xdr:cNvCxnSpPr/>
      </xdr:nvCxnSpPr>
      <xdr:spPr>
        <a:xfrm>
          <a:off x="13903960" y="10380980"/>
          <a:ext cx="810895"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6B115AC8-1BE6-491A-9336-59EDAFCCEEB1}"/>
            </a:ext>
          </a:extLst>
        </xdr:cNvPr>
        <xdr:cNvSpPr/>
      </xdr:nvSpPr>
      <xdr:spPr>
        <a:xfrm>
          <a:off x="14665960" y="1044649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40A78C5A-FEC6-476A-83C0-CBF6FB994223}"/>
            </a:ext>
          </a:extLst>
        </xdr:cNvPr>
        <xdr:cNvSpPr txBox="1"/>
      </xdr:nvSpPr>
      <xdr:spPr>
        <a:xfrm>
          <a:off x="14371955"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97790</xdr:rowOff>
    </xdr:to>
    <xdr:cxnSp macro="">
      <xdr:nvCxnSpPr>
        <xdr:cNvPr id="330" name="直線コネクタ 329">
          <a:extLst>
            <a:ext uri="{FF2B5EF4-FFF2-40B4-BE49-F238E27FC236}">
              <a16:creationId xmlns:a16="http://schemas.microsoft.com/office/drawing/2014/main" id="{51FC2C27-9829-49CB-A537-6C69CD6605E1}"/>
            </a:ext>
          </a:extLst>
        </xdr:cNvPr>
        <xdr:cNvCxnSpPr/>
      </xdr:nvCxnSpPr>
      <xdr:spPr>
        <a:xfrm>
          <a:off x="13106400" y="10352723"/>
          <a:ext cx="79756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53C503B5-201D-4DFC-9576-55EC6E7ABFE4}"/>
            </a:ext>
          </a:extLst>
        </xdr:cNvPr>
        <xdr:cNvSpPr/>
      </xdr:nvSpPr>
      <xdr:spPr>
        <a:xfrm>
          <a:off x="13868400" y="10422255"/>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D9618AE6-6A05-4359-B883-24A5FF53A349}"/>
            </a:ext>
          </a:extLst>
        </xdr:cNvPr>
        <xdr:cNvSpPr txBox="1"/>
      </xdr:nvSpPr>
      <xdr:spPr>
        <a:xfrm>
          <a:off x="13555345"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35454</xdr:rowOff>
    </xdr:from>
    <xdr:to>
      <xdr:col>68</xdr:col>
      <xdr:colOff>152400</xdr:colOff>
      <xdr:row>60</xdr:row>
      <xdr:rowOff>67628</xdr:rowOff>
    </xdr:to>
    <xdr:cxnSp macro="">
      <xdr:nvCxnSpPr>
        <xdr:cNvPr id="333" name="直線コネクタ 332">
          <a:extLst>
            <a:ext uri="{FF2B5EF4-FFF2-40B4-BE49-F238E27FC236}">
              <a16:creationId xmlns:a16="http://schemas.microsoft.com/office/drawing/2014/main" id="{34F68009-533F-457E-9AAC-131867D4D1AD}"/>
            </a:ext>
          </a:extLst>
        </xdr:cNvPr>
        <xdr:cNvCxnSpPr/>
      </xdr:nvCxnSpPr>
      <xdr:spPr>
        <a:xfrm>
          <a:off x="12289790" y="10322454"/>
          <a:ext cx="816610" cy="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C96FE83E-F84E-4D77-A98C-6B1C573310B9}"/>
            </a:ext>
          </a:extLst>
        </xdr:cNvPr>
        <xdr:cNvSpPr/>
      </xdr:nvSpPr>
      <xdr:spPr>
        <a:xfrm>
          <a:off x="13051790" y="1040436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4F283A85-3A31-43D1-AB4C-DAD3E5058A21}"/>
            </a:ext>
          </a:extLst>
        </xdr:cNvPr>
        <xdr:cNvSpPr txBox="1"/>
      </xdr:nvSpPr>
      <xdr:spPr>
        <a:xfrm>
          <a:off x="12763500" y="1048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74A1B243-A629-4489-8F40-FCE29A36EF73}"/>
            </a:ext>
          </a:extLst>
        </xdr:cNvPr>
        <xdr:cNvSpPr/>
      </xdr:nvSpPr>
      <xdr:spPr>
        <a:xfrm>
          <a:off x="12246610" y="1038447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D146E901-ED67-427B-AFFC-EA2C611BE326}"/>
            </a:ext>
          </a:extLst>
        </xdr:cNvPr>
        <xdr:cNvSpPr txBox="1"/>
      </xdr:nvSpPr>
      <xdr:spPr>
        <a:xfrm>
          <a:off x="11946890" y="1047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CCC7921-663C-424E-9A1A-FA64ED6DCFBF}"/>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7991F27-D518-49F0-8BB6-A371F35E7973}"/>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8D0ED15-26D6-447B-A035-8C2F0C5B7E8B}"/>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EE7D589-91CB-4999-B7EA-9076EEF8D95D}"/>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4028216-1C35-47FF-9B57-87F240E16349}"/>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43" name="楕円 342">
          <a:extLst>
            <a:ext uri="{FF2B5EF4-FFF2-40B4-BE49-F238E27FC236}">
              <a16:creationId xmlns:a16="http://schemas.microsoft.com/office/drawing/2014/main" id="{E49D62BE-36EE-45A4-81A9-B77BC52CEB6E}"/>
            </a:ext>
          </a:extLst>
        </xdr:cNvPr>
        <xdr:cNvSpPr/>
      </xdr:nvSpPr>
      <xdr:spPr>
        <a:xfrm>
          <a:off x="15427960" y="1038447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117809</xdr:rowOff>
    </xdr:from>
    <xdr:ext cx="762000" cy="259045"/>
    <xdr:sp macro="" textlink="">
      <xdr:nvSpPr>
        <xdr:cNvPr id="344" name="定員管理の状況該当値テキスト">
          <a:extLst>
            <a:ext uri="{FF2B5EF4-FFF2-40B4-BE49-F238E27FC236}">
              <a16:creationId xmlns:a16="http://schemas.microsoft.com/office/drawing/2014/main" id="{7014CBB1-BBF5-4923-8285-E729D2CAF10B}"/>
            </a:ext>
          </a:extLst>
        </xdr:cNvPr>
        <xdr:cNvSpPr txBox="1"/>
      </xdr:nvSpPr>
      <xdr:spPr>
        <a:xfrm>
          <a:off x="15560040" y="102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45" name="楕円 344">
          <a:extLst>
            <a:ext uri="{FF2B5EF4-FFF2-40B4-BE49-F238E27FC236}">
              <a16:creationId xmlns:a16="http://schemas.microsoft.com/office/drawing/2014/main" id="{54B658A8-F436-420F-9064-55FD896F074C}"/>
            </a:ext>
          </a:extLst>
        </xdr:cNvPr>
        <xdr:cNvSpPr/>
      </xdr:nvSpPr>
      <xdr:spPr>
        <a:xfrm>
          <a:off x="14665960" y="103438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164799</xdr:rowOff>
    </xdr:from>
    <xdr:ext cx="736600" cy="259045"/>
    <xdr:sp macro="" textlink="">
      <xdr:nvSpPr>
        <xdr:cNvPr id="346" name="テキスト ボックス 345">
          <a:extLst>
            <a:ext uri="{FF2B5EF4-FFF2-40B4-BE49-F238E27FC236}">
              <a16:creationId xmlns:a16="http://schemas.microsoft.com/office/drawing/2014/main" id="{EEF3FB4B-37BD-477D-8B25-911F5676830B}"/>
            </a:ext>
          </a:extLst>
        </xdr:cNvPr>
        <xdr:cNvSpPr txBox="1"/>
      </xdr:nvSpPr>
      <xdr:spPr>
        <a:xfrm>
          <a:off x="14371955" y="1011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7" name="楕円 346">
          <a:extLst>
            <a:ext uri="{FF2B5EF4-FFF2-40B4-BE49-F238E27FC236}">
              <a16:creationId xmlns:a16="http://schemas.microsoft.com/office/drawing/2014/main" id="{64A9CB57-7BCF-46A0-AD35-44F7B74BC513}"/>
            </a:ext>
          </a:extLst>
        </xdr:cNvPr>
        <xdr:cNvSpPr/>
      </xdr:nvSpPr>
      <xdr:spPr>
        <a:xfrm>
          <a:off x="13868400" y="10335895"/>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8" name="テキスト ボックス 347">
          <a:extLst>
            <a:ext uri="{FF2B5EF4-FFF2-40B4-BE49-F238E27FC236}">
              <a16:creationId xmlns:a16="http://schemas.microsoft.com/office/drawing/2014/main" id="{057D7A00-BA8E-4A4C-A3FE-C25E5F96650D}"/>
            </a:ext>
          </a:extLst>
        </xdr:cNvPr>
        <xdr:cNvSpPr txBox="1"/>
      </xdr:nvSpPr>
      <xdr:spPr>
        <a:xfrm>
          <a:off x="13555345" y="1010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16828</xdr:rowOff>
    </xdr:from>
    <xdr:to>
      <xdr:col>68</xdr:col>
      <xdr:colOff>203200</xdr:colOff>
      <xdr:row>60</xdr:row>
      <xdr:rowOff>118428</xdr:rowOff>
    </xdr:to>
    <xdr:sp macro="" textlink="">
      <xdr:nvSpPr>
        <xdr:cNvPr id="349" name="楕円 348">
          <a:extLst>
            <a:ext uri="{FF2B5EF4-FFF2-40B4-BE49-F238E27FC236}">
              <a16:creationId xmlns:a16="http://schemas.microsoft.com/office/drawing/2014/main" id="{7725BD72-26D4-4535-A56C-FB33D4B028B5}"/>
            </a:ext>
          </a:extLst>
        </xdr:cNvPr>
        <xdr:cNvSpPr/>
      </xdr:nvSpPr>
      <xdr:spPr>
        <a:xfrm>
          <a:off x="13051790" y="10307638"/>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128605</xdr:rowOff>
    </xdr:from>
    <xdr:ext cx="762000" cy="259045"/>
    <xdr:sp macro="" textlink="">
      <xdr:nvSpPr>
        <xdr:cNvPr id="350" name="テキスト ボックス 349">
          <a:extLst>
            <a:ext uri="{FF2B5EF4-FFF2-40B4-BE49-F238E27FC236}">
              <a16:creationId xmlns:a16="http://schemas.microsoft.com/office/drawing/2014/main" id="{71074280-E6AB-4955-AD80-6BF12EC4806C}"/>
            </a:ext>
          </a:extLst>
        </xdr:cNvPr>
        <xdr:cNvSpPr txBox="1"/>
      </xdr:nvSpPr>
      <xdr:spPr>
        <a:xfrm>
          <a:off x="127635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156104</xdr:rowOff>
    </xdr:from>
    <xdr:to>
      <xdr:col>64</xdr:col>
      <xdr:colOff>152400</xdr:colOff>
      <xdr:row>60</xdr:row>
      <xdr:rowOff>86254</xdr:rowOff>
    </xdr:to>
    <xdr:sp macro="" textlink="">
      <xdr:nvSpPr>
        <xdr:cNvPr id="351" name="楕円 350">
          <a:extLst>
            <a:ext uri="{FF2B5EF4-FFF2-40B4-BE49-F238E27FC236}">
              <a16:creationId xmlns:a16="http://schemas.microsoft.com/office/drawing/2014/main" id="{85598AA8-1906-48D7-B5C8-E6B5BD8C3163}"/>
            </a:ext>
          </a:extLst>
        </xdr:cNvPr>
        <xdr:cNvSpPr/>
      </xdr:nvSpPr>
      <xdr:spPr>
        <a:xfrm>
          <a:off x="12246610" y="102716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96431</xdr:rowOff>
    </xdr:from>
    <xdr:ext cx="762000" cy="259045"/>
    <xdr:sp macro="" textlink="">
      <xdr:nvSpPr>
        <xdr:cNvPr id="352" name="テキスト ボックス 351">
          <a:extLst>
            <a:ext uri="{FF2B5EF4-FFF2-40B4-BE49-F238E27FC236}">
              <a16:creationId xmlns:a16="http://schemas.microsoft.com/office/drawing/2014/main" id="{FC7E805E-77C7-4611-A4A6-E42A05527E7C}"/>
            </a:ext>
          </a:extLst>
        </xdr:cNvPr>
        <xdr:cNvSpPr txBox="1"/>
      </xdr:nvSpPr>
      <xdr:spPr>
        <a:xfrm>
          <a:off x="11946890" y="1003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60028C0-1688-497F-A3DD-856D97143869}"/>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C675DD-51FE-4FAB-B964-274678B73A40}"/>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D0AF0812-248F-4CF8-BF84-CCD89DE87E9D}"/>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7208C05B-6B4C-4F90-A95B-986F4DF14D1B}"/>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4A62D4CA-A1BA-4D56-8D7D-BB8A38CA5726}"/>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DB00EFAB-F6F9-4C96-AA47-C3EC3DBF4103}"/>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189413C2-683D-4308-91CB-FE672E1E6639}"/>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21F02326-8000-4C93-B02A-F741B68F9CAC}"/>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45B78E62-B39A-4131-BF4E-F338FD92BAFD}"/>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D98DE366-F488-4D83-A61C-E4F57BBEC9E1}"/>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994F9A6D-AE24-4E1E-BCF5-653F4777E27E}"/>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37F378AE-786C-4EC3-8FF2-FA067232CBD0}"/>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589E2BF8-8A60-46ED-8B46-9B0D5AEDC25C}"/>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その要因は、元利償還金の増等によるものです。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DE881F0B-CA72-445A-AA81-A274C5B02657}"/>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7D694496-F7A6-4B93-A25C-15AC8515DFD4}"/>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CE9F3EC-99FB-4D88-85E7-BBBDA6EB70D4}"/>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BD42511F-A2C1-4385-B3E9-5CC0C5CE33F8}"/>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16BB6BD7-2065-4CE1-A810-04EFD94ADE57}"/>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BC9F4BBC-9B9F-4BB4-BB0E-A85566D502FE}"/>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CD587999-FF2C-44BC-B19E-49B255E6851C}"/>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BDDC8FC8-9D0D-4C76-B6B3-265590F4EEF5}"/>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A02E47D8-88FB-409A-8EA7-80D2B6F1B560}"/>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DBB18994-F27C-4445-94A9-4067D0105324}"/>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DBDCC97-64C4-4A84-85A7-B5D45E7A9517}"/>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ACB15D61-E739-441B-B6D1-F4FBF77755FF}"/>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871743D-A1DD-4AD2-B9C5-A31A256A6641}"/>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926AB4B-A8D3-4EF6-98E8-9D89BEA59B29}"/>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6B27BD74-41A3-4CBB-B3CD-3F8BCAEFB891}"/>
            </a:ext>
          </a:extLst>
        </xdr:cNvPr>
        <xdr:cNvCxnSpPr/>
      </xdr:nvCxnSpPr>
      <xdr:spPr>
        <a:xfrm flipV="1">
          <a:off x="15476855" y="63614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EB967EB9-BA78-4871-AD77-9BD7131AC996}"/>
            </a:ext>
          </a:extLst>
        </xdr:cNvPr>
        <xdr:cNvSpPr txBox="1"/>
      </xdr:nvSpPr>
      <xdr:spPr>
        <a:xfrm>
          <a:off x="15560040" y="770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1B198E85-307F-48F2-B106-1D4519D19C56}"/>
            </a:ext>
          </a:extLst>
        </xdr:cNvPr>
        <xdr:cNvCxnSpPr/>
      </xdr:nvCxnSpPr>
      <xdr:spPr>
        <a:xfrm>
          <a:off x="15408910" y="773684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157D919-88BB-4ABC-81B5-94977F3FEA46}"/>
            </a:ext>
          </a:extLst>
        </xdr:cNvPr>
        <xdr:cNvSpPr txBox="1"/>
      </xdr:nvSpPr>
      <xdr:spPr>
        <a:xfrm>
          <a:off x="1556004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F453077E-A09D-4758-9D55-555B2E1CF86F}"/>
            </a:ext>
          </a:extLst>
        </xdr:cNvPr>
        <xdr:cNvCxnSpPr/>
      </xdr:nvCxnSpPr>
      <xdr:spPr>
        <a:xfrm>
          <a:off x="15408910" y="636143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6773</xdr:rowOff>
    </xdr:to>
    <xdr:cxnSp macro="">
      <xdr:nvCxnSpPr>
        <xdr:cNvPr id="385" name="直線コネクタ 384">
          <a:extLst>
            <a:ext uri="{FF2B5EF4-FFF2-40B4-BE49-F238E27FC236}">
              <a16:creationId xmlns:a16="http://schemas.microsoft.com/office/drawing/2014/main" id="{E89C91ED-6760-44CD-B9BB-97A84C2BD286}"/>
            </a:ext>
          </a:extLst>
        </xdr:cNvPr>
        <xdr:cNvCxnSpPr/>
      </xdr:nvCxnSpPr>
      <xdr:spPr>
        <a:xfrm>
          <a:off x="14714855" y="7364942"/>
          <a:ext cx="762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F9CCCB18-735F-4B85-A3E4-8AE40592D16A}"/>
            </a:ext>
          </a:extLst>
        </xdr:cNvPr>
        <xdr:cNvSpPr txBox="1"/>
      </xdr:nvSpPr>
      <xdr:spPr>
        <a:xfrm>
          <a:off x="15560040" y="6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69E99808-2F72-438C-8726-5A7FF9F81189}"/>
            </a:ext>
          </a:extLst>
        </xdr:cNvPr>
        <xdr:cNvSpPr/>
      </xdr:nvSpPr>
      <xdr:spPr>
        <a:xfrm>
          <a:off x="15427960" y="699473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162137</xdr:rowOff>
    </xdr:to>
    <xdr:cxnSp macro="">
      <xdr:nvCxnSpPr>
        <xdr:cNvPr id="388" name="直線コネクタ 387">
          <a:extLst>
            <a:ext uri="{FF2B5EF4-FFF2-40B4-BE49-F238E27FC236}">
              <a16:creationId xmlns:a16="http://schemas.microsoft.com/office/drawing/2014/main" id="{6E54D237-5F2E-459F-A5A2-13548FA16C4B}"/>
            </a:ext>
          </a:extLst>
        </xdr:cNvPr>
        <xdr:cNvCxnSpPr/>
      </xdr:nvCxnSpPr>
      <xdr:spPr>
        <a:xfrm>
          <a:off x="13903960" y="7335096"/>
          <a:ext cx="810895"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88A47F71-95C7-4C4B-B18C-A9B6EA06817B}"/>
            </a:ext>
          </a:extLst>
        </xdr:cNvPr>
        <xdr:cNvSpPr/>
      </xdr:nvSpPr>
      <xdr:spPr>
        <a:xfrm>
          <a:off x="14665960" y="6994314"/>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D4C704FC-A582-4A52-817A-AE8F4A6E82D0}"/>
            </a:ext>
          </a:extLst>
        </xdr:cNvPr>
        <xdr:cNvSpPr txBox="1"/>
      </xdr:nvSpPr>
      <xdr:spPr>
        <a:xfrm>
          <a:off x="14371955"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138006</xdr:rowOff>
    </xdr:to>
    <xdr:cxnSp macro="">
      <xdr:nvCxnSpPr>
        <xdr:cNvPr id="391" name="直線コネクタ 390">
          <a:extLst>
            <a:ext uri="{FF2B5EF4-FFF2-40B4-BE49-F238E27FC236}">
              <a16:creationId xmlns:a16="http://schemas.microsoft.com/office/drawing/2014/main" id="{CF08BEED-27DF-478A-A111-6433283B1AEF}"/>
            </a:ext>
          </a:extLst>
        </xdr:cNvPr>
        <xdr:cNvCxnSpPr/>
      </xdr:nvCxnSpPr>
      <xdr:spPr>
        <a:xfrm>
          <a:off x="13106400" y="7314777"/>
          <a:ext cx="79756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C56BF7E8-BCE6-44F8-9998-4FBB916F40D5}"/>
            </a:ext>
          </a:extLst>
        </xdr:cNvPr>
        <xdr:cNvSpPr/>
      </xdr:nvSpPr>
      <xdr:spPr>
        <a:xfrm>
          <a:off x="13868400" y="7030720"/>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420A23B3-53EC-43ED-8A72-97BDEBE49E79}"/>
            </a:ext>
          </a:extLst>
        </xdr:cNvPr>
        <xdr:cNvSpPr txBox="1"/>
      </xdr:nvSpPr>
      <xdr:spPr>
        <a:xfrm>
          <a:off x="13555345"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113877</xdr:rowOff>
    </xdr:to>
    <xdr:cxnSp macro="">
      <xdr:nvCxnSpPr>
        <xdr:cNvPr id="394" name="直線コネクタ 393">
          <a:extLst>
            <a:ext uri="{FF2B5EF4-FFF2-40B4-BE49-F238E27FC236}">
              <a16:creationId xmlns:a16="http://schemas.microsoft.com/office/drawing/2014/main" id="{7558BA3E-675F-4033-A890-90FA2062FCC6}"/>
            </a:ext>
          </a:extLst>
        </xdr:cNvPr>
        <xdr:cNvCxnSpPr/>
      </xdr:nvCxnSpPr>
      <xdr:spPr>
        <a:xfrm>
          <a:off x="12289790" y="7294456"/>
          <a:ext cx="81661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9714A24E-F7C4-45CE-992C-DC3AAA76AD46}"/>
            </a:ext>
          </a:extLst>
        </xdr:cNvPr>
        <xdr:cNvSpPr/>
      </xdr:nvSpPr>
      <xdr:spPr>
        <a:xfrm>
          <a:off x="13051790" y="7040668"/>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79418A35-E707-4FE1-AC42-101F7F4B2048}"/>
            </a:ext>
          </a:extLst>
        </xdr:cNvPr>
        <xdr:cNvSpPr txBox="1"/>
      </xdr:nvSpPr>
      <xdr:spPr>
        <a:xfrm>
          <a:off x="12763500" y="68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87E46CE2-6CD7-4420-8DF9-03915E341E8D}"/>
            </a:ext>
          </a:extLst>
        </xdr:cNvPr>
        <xdr:cNvSpPr/>
      </xdr:nvSpPr>
      <xdr:spPr>
        <a:xfrm>
          <a:off x="12246610" y="7050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54665E41-C27A-4034-B0A1-BB1F4EF947EA}"/>
            </a:ext>
          </a:extLst>
        </xdr:cNvPr>
        <xdr:cNvSpPr txBox="1"/>
      </xdr:nvSpPr>
      <xdr:spPr>
        <a:xfrm>
          <a:off x="11946890" y="68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E1A5423-9486-4B43-BD59-DAB264B0F68D}"/>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56CD0F0-801C-425E-95F8-A218ABE1719A}"/>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3D90630-CC8D-4597-ABB4-B64FA933EF80}"/>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6A591D5-AC85-4BD1-9439-23027C085F91}"/>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D99C58D-5965-4226-92CE-42E30DDD76FB}"/>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404" name="楕円 403">
          <a:extLst>
            <a:ext uri="{FF2B5EF4-FFF2-40B4-BE49-F238E27FC236}">
              <a16:creationId xmlns:a16="http://schemas.microsoft.com/office/drawing/2014/main" id="{AB938F1B-ACB9-4E59-BC57-E834BE8C5E59}"/>
            </a:ext>
          </a:extLst>
        </xdr:cNvPr>
        <xdr:cNvSpPr/>
      </xdr:nvSpPr>
      <xdr:spPr>
        <a:xfrm>
          <a:off x="15427960" y="7332133"/>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405" name="公債費負担の状況該当値テキスト">
          <a:extLst>
            <a:ext uri="{FF2B5EF4-FFF2-40B4-BE49-F238E27FC236}">
              <a16:creationId xmlns:a16="http://schemas.microsoft.com/office/drawing/2014/main" id="{7637C2A5-575D-4D45-83BD-1D6FB8E940D2}"/>
            </a:ext>
          </a:extLst>
        </xdr:cNvPr>
        <xdr:cNvSpPr txBox="1"/>
      </xdr:nvSpPr>
      <xdr:spPr>
        <a:xfrm>
          <a:off x="15560040" y="729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6" name="楕円 405">
          <a:extLst>
            <a:ext uri="{FF2B5EF4-FFF2-40B4-BE49-F238E27FC236}">
              <a16:creationId xmlns:a16="http://schemas.microsoft.com/office/drawing/2014/main" id="{DAA0BDE2-F60A-43D0-A7D2-0188EF070EBC}"/>
            </a:ext>
          </a:extLst>
        </xdr:cNvPr>
        <xdr:cNvSpPr/>
      </xdr:nvSpPr>
      <xdr:spPr>
        <a:xfrm>
          <a:off x="14665960" y="73122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7" name="テキスト ボックス 406">
          <a:extLst>
            <a:ext uri="{FF2B5EF4-FFF2-40B4-BE49-F238E27FC236}">
              <a16:creationId xmlns:a16="http://schemas.microsoft.com/office/drawing/2014/main" id="{2B83B619-6FCF-4A8B-8AE4-29B9A2D8FD14}"/>
            </a:ext>
          </a:extLst>
        </xdr:cNvPr>
        <xdr:cNvSpPr txBox="1"/>
      </xdr:nvSpPr>
      <xdr:spPr>
        <a:xfrm>
          <a:off x="14371955" y="7394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8" name="楕円 407">
          <a:extLst>
            <a:ext uri="{FF2B5EF4-FFF2-40B4-BE49-F238E27FC236}">
              <a16:creationId xmlns:a16="http://schemas.microsoft.com/office/drawing/2014/main" id="{84C14512-C1AD-4E8F-955D-D5FA00F3395D}"/>
            </a:ext>
          </a:extLst>
        </xdr:cNvPr>
        <xdr:cNvSpPr/>
      </xdr:nvSpPr>
      <xdr:spPr>
        <a:xfrm>
          <a:off x="13868400" y="729001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9" name="テキスト ボックス 408">
          <a:extLst>
            <a:ext uri="{FF2B5EF4-FFF2-40B4-BE49-F238E27FC236}">
              <a16:creationId xmlns:a16="http://schemas.microsoft.com/office/drawing/2014/main" id="{37EB28E8-7ACA-43DB-B3A2-AC6327709B76}"/>
            </a:ext>
          </a:extLst>
        </xdr:cNvPr>
        <xdr:cNvSpPr txBox="1"/>
      </xdr:nvSpPr>
      <xdr:spPr>
        <a:xfrm>
          <a:off x="13555345"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10" name="楕円 409">
          <a:extLst>
            <a:ext uri="{FF2B5EF4-FFF2-40B4-BE49-F238E27FC236}">
              <a16:creationId xmlns:a16="http://schemas.microsoft.com/office/drawing/2014/main" id="{5595C9FE-39E9-45F4-A504-FF69AA4988AE}"/>
            </a:ext>
          </a:extLst>
        </xdr:cNvPr>
        <xdr:cNvSpPr/>
      </xdr:nvSpPr>
      <xdr:spPr>
        <a:xfrm>
          <a:off x="13051790" y="7260167"/>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11" name="テキスト ボックス 410">
          <a:extLst>
            <a:ext uri="{FF2B5EF4-FFF2-40B4-BE49-F238E27FC236}">
              <a16:creationId xmlns:a16="http://schemas.microsoft.com/office/drawing/2014/main" id="{12B4A988-D91A-4B17-BB5C-8834B8A0A7AA}"/>
            </a:ext>
          </a:extLst>
        </xdr:cNvPr>
        <xdr:cNvSpPr txBox="1"/>
      </xdr:nvSpPr>
      <xdr:spPr>
        <a:xfrm>
          <a:off x="127635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2" name="楕円 411">
          <a:extLst>
            <a:ext uri="{FF2B5EF4-FFF2-40B4-BE49-F238E27FC236}">
              <a16:creationId xmlns:a16="http://schemas.microsoft.com/office/drawing/2014/main" id="{C18C5DC7-EDD2-4365-9360-7DFF048E0114}"/>
            </a:ext>
          </a:extLst>
        </xdr:cNvPr>
        <xdr:cNvSpPr/>
      </xdr:nvSpPr>
      <xdr:spPr>
        <a:xfrm>
          <a:off x="12246610" y="72398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3" name="テキスト ボックス 412">
          <a:extLst>
            <a:ext uri="{FF2B5EF4-FFF2-40B4-BE49-F238E27FC236}">
              <a16:creationId xmlns:a16="http://schemas.microsoft.com/office/drawing/2014/main" id="{8900FB03-F24E-46CA-AA5D-29A34086BCF2}"/>
            </a:ext>
          </a:extLst>
        </xdr:cNvPr>
        <xdr:cNvSpPr txBox="1"/>
      </xdr:nvSpPr>
      <xdr:spPr>
        <a:xfrm>
          <a:off x="11946890" y="732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81F3F114-A64E-4F5E-9E27-BEDF14B44F9A}"/>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AD582B2A-16D7-4C50-B389-60AEFF2BC918}"/>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8E85F9AA-8EA1-4DF6-94A4-054CD56397F7}"/>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13CD91C-194F-492E-80BA-AF4EE3E7FE47}"/>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F4C1E397-5F65-4355-8E19-CDE2663EFD8A}"/>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97989FD6-F27F-4B03-8223-8EB2BB78B661}"/>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A7B3FD94-FE99-4928-AACA-97EFDFFB1F74}"/>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2B9F0511-5ED8-4824-BF2E-3F5EBE275782}"/>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07B6B13-E474-4A8B-98D0-3853CC2AF05C}"/>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6CB78340-8426-4C24-A326-8870C51D11F2}"/>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BE102F7-70B9-4724-A5FC-D15134902042}"/>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E2921F3-0D78-4113-9CE2-528ED3D0FD07}"/>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1BFD124-B836-4376-B23C-7FEE49AE2426}"/>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その要因は、充当可能基金の減少により、分子となる充当可能財源等が減少したことによるものです。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今後も起債事業を精査するなど、将来負担に留意した財政運営に努めます。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3E115B3-7F73-4292-B8FF-EF025AC15976}"/>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8420CC6B-EAE3-4E5C-B7A9-DD545BBC4533}"/>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3A6FA11-39A8-4F3A-88ED-32E09BCA0CB2}"/>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5E82D95A-0D67-466E-92B3-3463C6FFE7B0}"/>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2DA2989C-727B-4CA2-A23D-48C9A54C5F7C}"/>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59A14142-BCE6-4379-80BE-A7F65348512E}"/>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3EE8B28A-1FE0-43A0-B8A3-EA2A2A7DCF47}"/>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B1CF4962-E9D6-4FB5-81F5-81B98A42E608}"/>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64414A4E-8CF5-4ED0-A64E-F01D9D0FC529}"/>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4BC102FF-56DD-4F25-8680-6FCC0533FB42}"/>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84400C55-F830-4D8E-84B1-9ACED4EDFE58}"/>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D4181D62-CE0D-49B8-9F25-BE48BBAE8BD4}"/>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BF031EBC-9EA0-40C8-9BB5-CB3A83A1B706}"/>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6FE1D3F1-FB27-48FD-9180-B34202BC3EE8}"/>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D14417DA-A17D-479A-9398-E19235FB3C39}"/>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B4F2D69B-1E92-4B4A-A1EF-2ACF90A1AA6C}"/>
            </a:ext>
          </a:extLst>
        </xdr:cNvPr>
        <xdr:cNvCxnSpPr/>
      </xdr:nvCxnSpPr>
      <xdr:spPr>
        <a:xfrm flipV="1">
          <a:off x="15476855" y="2368762"/>
          <a:ext cx="0" cy="1673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EF5D1B03-E4F5-436C-A6E6-ABEB92E49BD3}"/>
            </a:ext>
          </a:extLst>
        </xdr:cNvPr>
        <xdr:cNvSpPr txBox="1"/>
      </xdr:nvSpPr>
      <xdr:spPr>
        <a:xfrm>
          <a:off x="15560040" y="40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4912E8A5-5AE1-4912-892B-18E48BA0D487}"/>
            </a:ext>
          </a:extLst>
        </xdr:cNvPr>
        <xdr:cNvCxnSpPr/>
      </xdr:nvCxnSpPr>
      <xdr:spPr>
        <a:xfrm>
          <a:off x="15408910" y="404212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B002518A-2842-46A8-A8CB-643914764DCF}"/>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3BA7EEB2-5505-4A6E-A2D5-4ABBC375CB56}"/>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7691</xdr:rowOff>
    </xdr:from>
    <xdr:to>
      <xdr:col>81</xdr:col>
      <xdr:colOff>44450</xdr:colOff>
      <xdr:row>22</xdr:row>
      <xdr:rowOff>85443</xdr:rowOff>
    </xdr:to>
    <xdr:cxnSp macro="">
      <xdr:nvCxnSpPr>
        <xdr:cNvPr id="447" name="直線コネクタ 446">
          <a:extLst>
            <a:ext uri="{FF2B5EF4-FFF2-40B4-BE49-F238E27FC236}">
              <a16:creationId xmlns:a16="http://schemas.microsoft.com/office/drawing/2014/main" id="{121EC0DD-1380-42CE-82EC-CAB185CC9539}"/>
            </a:ext>
          </a:extLst>
        </xdr:cNvPr>
        <xdr:cNvCxnSpPr/>
      </xdr:nvCxnSpPr>
      <xdr:spPr>
        <a:xfrm>
          <a:off x="14714855" y="3781496"/>
          <a:ext cx="762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B6FAA1B5-D1C4-497D-BCBA-406FD1C61280}"/>
            </a:ext>
          </a:extLst>
        </xdr:cNvPr>
        <xdr:cNvSpPr txBox="1"/>
      </xdr:nvSpPr>
      <xdr:spPr>
        <a:xfrm>
          <a:off x="15560040" y="2232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66CFBE2F-B4AA-4842-ABB7-DB1099A0C24E}"/>
            </a:ext>
          </a:extLst>
        </xdr:cNvPr>
        <xdr:cNvSpPr/>
      </xdr:nvSpPr>
      <xdr:spPr>
        <a:xfrm>
          <a:off x="15427960" y="238153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7691</xdr:rowOff>
    </xdr:from>
    <xdr:to>
      <xdr:col>77</xdr:col>
      <xdr:colOff>44450</xdr:colOff>
      <xdr:row>22</xdr:row>
      <xdr:rowOff>9031</xdr:rowOff>
    </xdr:to>
    <xdr:cxnSp macro="">
      <xdr:nvCxnSpPr>
        <xdr:cNvPr id="450" name="直線コネクタ 449">
          <a:extLst>
            <a:ext uri="{FF2B5EF4-FFF2-40B4-BE49-F238E27FC236}">
              <a16:creationId xmlns:a16="http://schemas.microsoft.com/office/drawing/2014/main" id="{69DB0192-4774-4448-96D8-A1CE2800BCCA}"/>
            </a:ext>
          </a:extLst>
        </xdr:cNvPr>
        <xdr:cNvCxnSpPr/>
      </xdr:nvCxnSpPr>
      <xdr:spPr>
        <a:xfrm flipV="1">
          <a:off x="13903960" y="3781496"/>
          <a:ext cx="810895"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AE4E1CA2-77EB-4463-BB90-D4FAAFEBEE54}"/>
            </a:ext>
          </a:extLst>
        </xdr:cNvPr>
        <xdr:cNvSpPr/>
      </xdr:nvSpPr>
      <xdr:spPr>
        <a:xfrm>
          <a:off x="14665960" y="2468104"/>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F55C0A52-2B9E-4F00-A20D-290282565EC6}"/>
            </a:ext>
          </a:extLst>
        </xdr:cNvPr>
        <xdr:cNvSpPr txBox="1"/>
      </xdr:nvSpPr>
      <xdr:spPr>
        <a:xfrm>
          <a:off x="14371955" y="224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9031</xdr:rowOff>
    </xdr:from>
    <xdr:to>
      <xdr:col>72</xdr:col>
      <xdr:colOff>203200</xdr:colOff>
      <xdr:row>22</xdr:row>
      <xdr:rowOff>35842</xdr:rowOff>
    </xdr:to>
    <xdr:cxnSp macro="">
      <xdr:nvCxnSpPr>
        <xdr:cNvPr id="453" name="直線コネクタ 452">
          <a:extLst>
            <a:ext uri="{FF2B5EF4-FFF2-40B4-BE49-F238E27FC236}">
              <a16:creationId xmlns:a16="http://schemas.microsoft.com/office/drawing/2014/main" id="{248CE832-58E3-4375-8474-B3856BD86788}"/>
            </a:ext>
          </a:extLst>
        </xdr:cNvPr>
        <xdr:cNvCxnSpPr/>
      </xdr:nvCxnSpPr>
      <xdr:spPr>
        <a:xfrm flipV="1">
          <a:off x="13106400" y="3782836"/>
          <a:ext cx="797560" cy="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9D49865D-A478-46EB-BA0A-88DEA2060308}"/>
            </a:ext>
          </a:extLst>
        </xdr:cNvPr>
        <xdr:cNvSpPr/>
      </xdr:nvSpPr>
      <xdr:spPr>
        <a:xfrm>
          <a:off x="13868400" y="2589530"/>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5C782749-4183-431E-9BD1-ABFC1B56DDF0}"/>
            </a:ext>
          </a:extLst>
        </xdr:cNvPr>
        <xdr:cNvSpPr txBox="1"/>
      </xdr:nvSpPr>
      <xdr:spPr>
        <a:xfrm>
          <a:off x="13555345" y="235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74577</xdr:rowOff>
    </xdr:from>
    <xdr:to>
      <xdr:col>68</xdr:col>
      <xdr:colOff>152400</xdr:colOff>
      <xdr:row>22</xdr:row>
      <xdr:rowOff>35842</xdr:rowOff>
    </xdr:to>
    <xdr:cxnSp macro="">
      <xdr:nvCxnSpPr>
        <xdr:cNvPr id="456" name="直線コネクタ 455">
          <a:extLst>
            <a:ext uri="{FF2B5EF4-FFF2-40B4-BE49-F238E27FC236}">
              <a16:creationId xmlns:a16="http://schemas.microsoft.com/office/drawing/2014/main" id="{272F89EC-3D40-469D-A836-811A4EF5A8FE}"/>
            </a:ext>
          </a:extLst>
        </xdr:cNvPr>
        <xdr:cNvCxnSpPr/>
      </xdr:nvCxnSpPr>
      <xdr:spPr>
        <a:xfrm>
          <a:off x="12289790" y="3675027"/>
          <a:ext cx="81661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5D5390A5-83A2-4E7D-BA17-6F09CB9753D7}"/>
            </a:ext>
          </a:extLst>
        </xdr:cNvPr>
        <xdr:cNvSpPr/>
      </xdr:nvSpPr>
      <xdr:spPr>
        <a:xfrm>
          <a:off x="13051790" y="261803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AEA207FF-B572-4A14-B48C-0B79D7F647B9}"/>
            </a:ext>
          </a:extLst>
        </xdr:cNvPr>
        <xdr:cNvSpPr txBox="1"/>
      </xdr:nvSpPr>
      <xdr:spPr>
        <a:xfrm>
          <a:off x="127635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D4CDA798-FE75-4988-AEE5-9595315DD099}"/>
            </a:ext>
          </a:extLst>
        </xdr:cNvPr>
        <xdr:cNvSpPr/>
      </xdr:nvSpPr>
      <xdr:spPr>
        <a:xfrm>
          <a:off x="12246610" y="26442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59CFF095-8E7E-4D02-B561-EDE334F2834E}"/>
            </a:ext>
          </a:extLst>
        </xdr:cNvPr>
        <xdr:cNvSpPr txBox="1"/>
      </xdr:nvSpPr>
      <xdr:spPr>
        <a:xfrm>
          <a:off x="11946890" y="241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2014BB53-7933-49D1-BCFC-837FD8F6F9B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ABBE4E-816E-4D83-B486-393E86B844DC}"/>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6E01F68-7EC3-4462-BB4E-0C3CE2D4DAB3}"/>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9BB1755-544C-4375-81E7-A5B3375AA355}"/>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52CB6327-A4DD-4E8B-9168-491A348E0B08}"/>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34643</xdr:rowOff>
    </xdr:from>
    <xdr:to>
      <xdr:col>81</xdr:col>
      <xdr:colOff>95250</xdr:colOff>
      <xdr:row>22</xdr:row>
      <xdr:rowOff>136243</xdr:rowOff>
    </xdr:to>
    <xdr:sp macro="" textlink="">
      <xdr:nvSpPr>
        <xdr:cNvPr id="466" name="楕円 465">
          <a:extLst>
            <a:ext uri="{FF2B5EF4-FFF2-40B4-BE49-F238E27FC236}">
              <a16:creationId xmlns:a16="http://schemas.microsoft.com/office/drawing/2014/main" id="{48D159E6-BF1A-4B4B-A4A6-28C444887079}"/>
            </a:ext>
          </a:extLst>
        </xdr:cNvPr>
        <xdr:cNvSpPr/>
      </xdr:nvSpPr>
      <xdr:spPr>
        <a:xfrm>
          <a:off x="15427960" y="380654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6720</xdr:rowOff>
    </xdr:from>
    <xdr:ext cx="762000" cy="259045"/>
    <xdr:sp macro="" textlink="">
      <xdr:nvSpPr>
        <xdr:cNvPr id="467" name="将来負担の状況該当値テキスト">
          <a:extLst>
            <a:ext uri="{FF2B5EF4-FFF2-40B4-BE49-F238E27FC236}">
              <a16:creationId xmlns:a16="http://schemas.microsoft.com/office/drawing/2014/main" id="{4F546E78-6F73-4EFC-924A-4B38B443C2A4}"/>
            </a:ext>
          </a:extLst>
        </xdr:cNvPr>
        <xdr:cNvSpPr txBox="1"/>
      </xdr:nvSpPr>
      <xdr:spPr>
        <a:xfrm>
          <a:off x="15560040" y="37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128341</xdr:rowOff>
    </xdr:from>
    <xdr:to>
      <xdr:col>77</xdr:col>
      <xdr:colOff>95250</xdr:colOff>
      <xdr:row>22</xdr:row>
      <xdr:rowOff>58491</xdr:rowOff>
    </xdr:to>
    <xdr:sp macro="" textlink="">
      <xdr:nvSpPr>
        <xdr:cNvPr id="468" name="楕円 467">
          <a:extLst>
            <a:ext uri="{FF2B5EF4-FFF2-40B4-BE49-F238E27FC236}">
              <a16:creationId xmlns:a16="http://schemas.microsoft.com/office/drawing/2014/main" id="{AE511FEA-FAF8-448A-AA53-D73B997D6602}"/>
            </a:ext>
          </a:extLst>
        </xdr:cNvPr>
        <xdr:cNvSpPr/>
      </xdr:nvSpPr>
      <xdr:spPr>
        <a:xfrm>
          <a:off x="14665960" y="3732601"/>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43268</xdr:rowOff>
    </xdr:from>
    <xdr:ext cx="736600" cy="259045"/>
    <xdr:sp macro="" textlink="">
      <xdr:nvSpPr>
        <xdr:cNvPr id="469" name="テキスト ボックス 468">
          <a:extLst>
            <a:ext uri="{FF2B5EF4-FFF2-40B4-BE49-F238E27FC236}">
              <a16:creationId xmlns:a16="http://schemas.microsoft.com/office/drawing/2014/main" id="{E9416F92-0981-4CC9-BFD7-6F6BD3B48F05}"/>
            </a:ext>
          </a:extLst>
        </xdr:cNvPr>
        <xdr:cNvSpPr txBox="1"/>
      </xdr:nvSpPr>
      <xdr:spPr>
        <a:xfrm>
          <a:off x="14371955" y="38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129681</xdr:rowOff>
    </xdr:from>
    <xdr:to>
      <xdr:col>73</xdr:col>
      <xdr:colOff>44450</xdr:colOff>
      <xdr:row>22</xdr:row>
      <xdr:rowOff>59831</xdr:rowOff>
    </xdr:to>
    <xdr:sp macro="" textlink="">
      <xdr:nvSpPr>
        <xdr:cNvPr id="470" name="楕円 469">
          <a:extLst>
            <a:ext uri="{FF2B5EF4-FFF2-40B4-BE49-F238E27FC236}">
              <a16:creationId xmlns:a16="http://schemas.microsoft.com/office/drawing/2014/main" id="{EFD99422-2EC5-4091-852B-29F5B87A37BA}"/>
            </a:ext>
          </a:extLst>
        </xdr:cNvPr>
        <xdr:cNvSpPr/>
      </xdr:nvSpPr>
      <xdr:spPr>
        <a:xfrm>
          <a:off x="13868400" y="3733941"/>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44608</xdr:rowOff>
    </xdr:from>
    <xdr:ext cx="762000" cy="259045"/>
    <xdr:sp macro="" textlink="">
      <xdr:nvSpPr>
        <xdr:cNvPr id="471" name="テキスト ボックス 470">
          <a:extLst>
            <a:ext uri="{FF2B5EF4-FFF2-40B4-BE49-F238E27FC236}">
              <a16:creationId xmlns:a16="http://schemas.microsoft.com/office/drawing/2014/main" id="{1EA79BAA-D5D1-4C6F-BDE7-EE21D1DFC743}"/>
            </a:ext>
          </a:extLst>
        </xdr:cNvPr>
        <xdr:cNvSpPr txBox="1"/>
      </xdr:nvSpPr>
      <xdr:spPr>
        <a:xfrm>
          <a:off x="13555345" y="381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156492</xdr:rowOff>
    </xdr:from>
    <xdr:to>
      <xdr:col>68</xdr:col>
      <xdr:colOff>203200</xdr:colOff>
      <xdr:row>22</xdr:row>
      <xdr:rowOff>86642</xdr:rowOff>
    </xdr:to>
    <xdr:sp macro="" textlink="">
      <xdr:nvSpPr>
        <xdr:cNvPr id="472" name="楕円 471">
          <a:extLst>
            <a:ext uri="{FF2B5EF4-FFF2-40B4-BE49-F238E27FC236}">
              <a16:creationId xmlns:a16="http://schemas.microsoft.com/office/drawing/2014/main" id="{B8F31122-5B7F-424F-82E4-66F01D242F18}"/>
            </a:ext>
          </a:extLst>
        </xdr:cNvPr>
        <xdr:cNvSpPr/>
      </xdr:nvSpPr>
      <xdr:spPr>
        <a:xfrm>
          <a:off x="13051790" y="3758847"/>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71419</xdr:rowOff>
    </xdr:from>
    <xdr:ext cx="762000" cy="259045"/>
    <xdr:sp macro="" textlink="">
      <xdr:nvSpPr>
        <xdr:cNvPr id="473" name="テキスト ボックス 472">
          <a:extLst>
            <a:ext uri="{FF2B5EF4-FFF2-40B4-BE49-F238E27FC236}">
              <a16:creationId xmlns:a16="http://schemas.microsoft.com/office/drawing/2014/main" id="{E9AB1552-2DC5-496C-A276-AD2391911B40}"/>
            </a:ext>
          </a:extLst>
        </xdr:cNvPr>
        <xdr:cNvSpPr txBox="1"/>
      </xdr:nvSpPr>
      <xdr:spPr>
        <a:xfrm>
          <a:off x="12763500" y="384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23777</xdr:rowOff>
    </xdr:from>
    <xdr:to>
      <xdr:col>64</xdr:col>
      <xdr:colOff>152400</xdr:colOff>
      <xdr:row>21</xdr:row>
      <xdr:rowOff>125377</xdr:rowOff>
    </xdr:to>
    <xdr:sp macro="" textlink="">
      <xdr:nvSpPr>
        <xdr:cNvPr id="474" name="楕円 473">
          <a:extLst>
            <a:ext uri="{FF2B5EF4-FFF2-40B4-BE49-F238E27FC236}">
              <a16:creationId xmlns:a16="http://schemas.microsoft.com/office/drawing/2014/main" id="{224F777B-7BDF-4EB4-88F5-AE5E90AE5BF1}"/>
            </a:ext>
          </a:extLst>
        </xdr:cNvPr>
        <xdr:cNvSpPr/>
      </xdr:nvSpPr>
      <xdr:spPr>
        <a:xfrm>
          <a:off x="12246610" y="362041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110154</xdr:rowOff>
    </xdr:from>
    <xdr:ext cx="762000" cy="259045"/>
    <xdr:sp macro="" textlink="">
      <xdr:nvSpPr>
        <xdr:cNvPr id="475" name="テキスト ボックス 474">
          <a:extLst>
            <a:ext uri="{FF2B5EF4-FFF2-40B4-BE49-F238E27FC236}">
              <a16:creationId xmlns:a16="http://schemas.microsoft.com/office/drawing/2014/main" id="{231BBB87-6015-4A0B-8695-6C3D5F9BD487}"/>
            </a:ext>
          </a:extLst>
        </xdr:cNvPr>
        <xdr:cNvSpPr txBox="1"/>
      </xdr:nvSpPr>
      <xdr:spPr>
        <a:xfrm>
          <a:off x="11946890" y="37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74,591
73,824
32.71
33,478,614
33,074,859
75,508
16,596,411
40,520,549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定員管理計画に基づく職員数の増加等により、人件費は増加していますが、人口に対する職員数は類似団体よりも少なくなっており、今後も継続して行財政改革を進めるとともに人件費抑制に努めます。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物件費については、類似団体平均とほぼ同数値となっています。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本市においては、民間で実施可能な部分については委託化を進め、コスト低減を図っており、今後もその方針を継続していきます。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8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74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140716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65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国制度の変更や対象者の増加等により扶助費は年々増加しています。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本市においては、高齢化率が高いこと等により、京都府内市町村の平均及び類似団体の平均を上回っています。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119380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57</xdr:row>
      <xdr:rowOff>77470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0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57</xdr:row>
      <xdr:rowOff>77470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0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116857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68580</xdr:rowOff>
    </xdr:from>
    <xdr:to>
      <xdr:col>15</xdr:col>
      <xdr:colOff>149225</xdr:colOff>
      <xdr:row>56</xdr:row>
      <xdr:rowOff>170180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26670</xdr:rowOff>
    </xdr:from>
    <xdr:to>
      <xdr:col>11</xdr:col>
      <xdr:colOff>60325</xdr:colOff>
      <xdr:row>57</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113047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高齢化の進行に伴う繰出金等の増加により、類似団体の平均を上回っていますが、今後も事業の適正化に努めます。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63500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93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114300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93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114300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58</xdr:row>
      <xdr:rowOff>63500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1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となりましたが、例年ほぼ横ばいで推移しています。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今後も事業の見直しや適正化を進め、経費の抑制に努めます。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48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163576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振り替えにあたる臨時財政対策債や、新たなまちづくりに向けた整備、老朽化したインフラ設備の改修・改築などにより、今後も公債費の増加要因があるため、緊急性や住民ニーズを的確に把握した事業を厳選し、公債費の平準化及び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78</xdr:row>
      <xdr:rowOff>17272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126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126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17272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78</xdr:row>
      <xdr:rowOff>17272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035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高齢化の進行等により社会保障関係経費が年々増加しているため、義務的経費は増加しています。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による業務見直しや行財政改革を進め、経費の抑制に努めます。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18414</xdr:rowOff>
    </xdr:from>
    <xdr:to>
      <xdr:col>82</xdr:col>
      <xdr:colOff>107950</xdr:colOff>
      <xdr:row>77</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48614"/>
          <a:ext cx="8382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18414</xdr:rowOff>
    </xdr:from>
    <xdr:to>
      <xdr:col>78</xdr:col>
      <xdr:colOff>69850</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48614"/>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18414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715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92711</xdr:rowOff>
    </xdr:from>
    <xdr:to>
      <xdr:col>69</xdr:col>
      <xdr:colOff>92075</xdr:colOff>
      <xdr:row>78</xdr:row>
      <xdr:rowOff>18414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22911"/>
          <a:ext cx="889000" cy="26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151147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139065</xdr:rowOff>
    </xdr:from>
    <xdr:to>
      <xdr:col>78</xdr:col>
      <xdr:colOff>120650</xdr:colOff>
      <xdr:row>76</xdr:row>
      <xdr:rowOff>69214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53991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8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139064</xdr:rowOff>
    </xdr:from>
    <xdr:to>
      <xdr:col>69</xdr:col>
      <xdr:colOff>142875</xdr:colOff>
      <xdr:row>78</xdr:row>
      <xdr:rowOff>69214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53991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41911</xdr:rowOff>
    </xdr:from>
    <xdr:to>
      <xdr:col>65</xdr:col>
      <xdr:colOff>53975</xdr:colOff>
      <xdr:row>76</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153687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132848</xdr:rowOff>
    </xdr:from>
    <xdr:to>
      <xdr:col>29</xdr:col>
      <xdr:colOff>127000</xdr:colOff>
      <xdr:row>18</xdr:row>
      <xdr:rowOff>148708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66573"/>
          <a:ext cx="647700" cy="1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148708</xdr:rowOff>
    </xdr:from>
    <xdr:to>
      <xdr:col>26</xdr:col>
      <xdr:colOff>50800</xdr:colOff>
      <xdr:row>19</xdr:row>
      <xdr:rowOff>15205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82433"/>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15205</xdr:rowOff>
    </xdr:from>
    <xdr:to>
      <xdr:col>22</xdr:col>
      <xdr:colOff>114300</xdr:colOff>
      <xdr:row>19</xdr:row>
      <xdr:rowOff>53939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20380"/>
          <a:ext cx="698500" cy="38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53939</xdr:rowOff>
    </xdr:from>
    <xdr:to>
      <xdr:col>18</xdr:col>
      <xdr:colOff>177800</xdr:colOff>
      <xdr:row>19</xdr:row>
      <xdr:rowOff>62540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59114"/>
          <a:ext cx="698500" cy="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82048</xdr:rowOff>
    </xdr:from>
    <xdr:to>
      <xdr:col>29</xdr:col>
      <xdr:colOff>177800</xdr:colOff>
      <xdr:row>19</xdr:row>
      <xdr:rowOff>12198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1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54125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8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97907</xdr:rowOff>
    </xdr:from>
    <xdr:to>
      <xdr:col>26</xdr:col>
      <xdr:colOff>101600</xdr:colOff>
      <xdr:row>19</xdr:row>
      <xdr:rowOff>28057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3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12835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1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135855</xdr:rowOff>
    </xdr:from>
    <xdr:to>
      <xdr:col>22</xdr:col>
      <xdr:colOff>165100</xdr:colOff>
      <xdr:row>19</xdr:row>
      <xdr:rowOff>66005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6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50782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5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3139</xdr:rowOff>
    </xdr:from>
    <xdr:to>
      <xdr:col>19</xdr:col>
      <xdr:colOff>38100</xdr:colOff>
      <xdr:row>19</xdr:row>
      <xdr:rowOff>104739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0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89516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11740</xdr:rowOff>
    </xdr:from>
    <xdr:to>
      <xdr:col>15</xdr:col>
      <xdr:colOff>101600</xdr:colOff>
      <xdr:row>19</xdr:row>
      <xdr:rowOff>113340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1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98117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288065</xdr:rowOff>
    </xdr:from>
    <xdr:to>
      <xdr:col>29</xdr:col>
      <xdr:colOff>127000</xdr:colOff>
      <xdr:row>35</xdr:row>
      <xdr:rowOff>96629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555515"/>
          <a:ext cx="647700" cy="151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96629</xdr:rowOff>
    </xdr:from>
    <xdr:to>
      <xdr:col>26</xdr:col>
      <xdr:colOff>50800</xdr:colOff>
      <xdr:row>35</xdr:row>
      <xdr:rowOff>115831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706979"/>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44573</xdr:rowOff>
    </xdr:from>
    <xdr:to>
      <xdr:col>22</xdr:col>
      <xdr:colOff>114300</xdr:colOff>
      <xdr:row>35</xdr:row>
      <xdr:rowOff>115831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654923"/>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44573</xdr:rowOff>
    </xdr:from>
    <xdr:to>
      <xdr:col>18</xdr:col>
      <xdr:colOff>177800</xdr:colOff>
      <xdr:row>35</xdr:row>
      <xdr:rowOff>205246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654923"/>
          <a:ext cx="698500" cy="160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237265</xdr:rowOff>
    </xdr:from>
    <xdr:to>
      <xdr:col>29</xdr:col>
      <xdr:colOff>177800</xdr:colOff>
      <xdr:row>34</xdr:row>
      <xdr:rowOff>338865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0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82342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34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45829</xdr:rowOff>
    </xdr:from>
    <xdr:to>
      <xdr:col>26</xdr:col>
      <xdr:colOff>101600</xdr:colOff>
      <xdr:row>35</xdr:row>
      <xdr:rowOff>147429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65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157606</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425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65031</xdr:rowOff>
    </xdr:from>
    <xdr:to>
      <xdr:col>22</xdr:col>
      <xdr:colOff>165100</xdr:colOff>
      <xdr:row>35</xdr:row>
      <xdr:rowOff>166631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7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176808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4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336673</xdr:rowOff>
    </xdr:from>
    <xdr:to>
      <xdr:col>19</xdr:col>
      <xdr:colOff>38100</xdr:colOff>
      <xdr:row>35</xdr:row>
      <xdr:rowOff>95373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105550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37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154446</xdr:rowOff>
    </xdr:from>
    <xdr:to>
      <xdr:col>15</xdr:col>
      <xdr:colOff>101600</xdr:colOff>
      <xdr:row>35</xdr:row>
      <xdr:rowOff>256046</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76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266223</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74,591
73,824
32.71
33,478,614
33,074,859
75,508
16,596,411
40,520,549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77045</xdr:rowOff>
    </xdr:from>
    <xdr:to>
      <xdr:col>24</xdr:col>
      <xdr:colOff>63500</xdr:colOff>
      <xdr:row>36</xdr:row>
      <xdr:rowOff>101048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9245"/>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101048</xdr:rowOff>
    </xdr:from>
    <xdr:to>
      <xdr:col>19</xdr:col>
      <xdr:colOff>177800</xdr:colOff>
      <xdr:row>36</xdr:row>
      <xdr:rowOff>160903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3248"/>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160903</xdr:rowOff>
    </xdr:from>
    <xdr:to>
      <xdr:col>15</xdr:col>
      <xdr:colOff>50800</xdr:colOff>
      <xdr:row>37</xdr:row>
      <xdr:rowOff>61804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3103"/>
          <a:ext cx="889000" cy="7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54756</xdr:rowOff>
    </xdr:from>
    <xdr:to>
      <xdr:col>10</xdr:col>
      <xdr:colOff>114300</xdr:colOff>
      <xdr:row>37</xdr:row>
      <xdr:rowOff>61804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840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26245</xdr:rowOff>
    </xdr:from>
    <xdr:to>
      <xdr:col>24</xdr:col>
      <xdr:colOff>114300</xdr:colOff>
      <xdr:row>36</xdr:row>
      <xdr:rowOff>127845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50248</xdr:rowOff>
    </xdr:from>
    <xdr:to>
      <xdr:col>20</xdr:col>
      <xdr:colOff>38100</xdr:colOff>
      <xdr:row>36</xdr:row>
      <xdr:rowOff>151848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142975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110103</xdr:rowOff>
    </xdr:from>
    <xdr:to>
      <xdr:col>15</xdr:col>
      <xdr:colOff>101600</xdr:colOff>
      <xdr:row>37</xdr:row>
      <xdr:rowOff>40253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11004</xdr:rowOff>
    </xdr:from>
    <xdr:to>
      <xdr:col>10</xdr:col>
      <xdr:colOff>165100</xdr:colOff>
      <xdr:row>37</xdr:row>
      <xdr:rowOff>112604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103731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3956</xdr:rowOff>
    </xdr:from>
    <xdr:to>
      <xdr:col>6</xdr:col>
      <xdr:colOff>38100</xdr:colOff>
      <xdr:row>37</xdr:row>
      <xdr:rowOff>105556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122083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133365</xdr:rowOff>
    </xdr:from>
    <xdr:to>
      <xdr:col>24</xdr:col>
      <xdr:colOff>63500</xdr:colOff>
      <xdr:row>57</xdr:row>
      <xdr:rowOff>159153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6015"/>
          <a:ext cx="8382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159153</xdr:rowOff>
    </xdr:from>
    <xdr:to>
      <xdr:col>19</xdr:col>
      <xdr:colOff>177800</xdr:colOff>
      <xdr:row>57</xdr:row>
      <xdr:rowOff>166773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3180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166773</xdr:rowOff>
    </xdr:from>
    <xdr:to>
      <xdr:col>15</xdr:col>
      <xdr:colOff>50800</xdr:colOff>
      <xdr:row>58</xdr:row>
      <xdr:rowOff>98563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9423"/>
          <a:ext cx="889000" cy="10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64022</xdr:rowOff>
    </xdr:from>
    <xdr:to>
      <xdr:col>10</xdr:col>
      <xdr:colOff>114300</xdr:colOff>
      <xdr:row>58</xdr:row>
      <xdr:rowOff>98563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08122"/>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82565</xdr:rowOff>
    </xdr:from>
    <xdr:to>
      <xdr:col>24</xdr:col>
      <xdr:colOff>114300</xdr:colOff>
      <xdr:row>58</xdr:row>
      <xdr:rowOff>12715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60992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108353</xdr:rowOff>
    </xdr:from>
    <xdr:to>
      <xdr:col>20</xdr:col>
      <xdr:colOff>38100</xdr:colOff>
      <xdr:row>58</xdr:row>
      <xdr:rowOff>38503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29630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115973</xdr:rowOff>
    </xdr:from>
    <xdr:to>
      <xdr:col>15</xdr:col>
      <xdr:colOff>101600</xdr:colOff>
      <xdr:row>58</xdr:row>
      <xdr:rowOff>46123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37250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47763</xdr:rowOff>
    </xdr:from>
    <xdr:to>
      <xdr:col>10</xdr:col>
      <xdr:colOff>165100</xdr:colOff>
      <xdr:row>58</xdr:row>
      <xdr:rowOff>149363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140490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13222</xdr:rowOff>
    </xdr:from>
    <xdr:to>
      <xdr:col>6</xdr:col>
      <xdr:colOff>38100</xdr:colOff>
      <xdr:row>58</xdr:row>
      <xdr:rowOff>114822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105949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114515</xdr:rowOff>
    </xdr:from>
    <xdr:to>
      <xdr:col>24</xdr:col>
      <xdr:colOff>63500</xdr:colOff>
      <xdr:row>78</xdr:row>
      <xdr:rowOff>132995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87615"/>
          <a:ext cx="8382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122898</xdr:rowOff>
    </xdr:from>
    <xdr:to>
      <xdr:col>19</xdr:col>
      <xdr:colOff>177800</xdr:colOff>
      <xdr:row>78</xdr:row>
      <xdr:rowOff>132995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95998"/>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122898</xdr:rowOff>
    </xdr:from>
    <xdr:to>
      <xdr:col>15</xdr:col>
      <xdr:colOff>50800</xdr:colOff>
      <xdr:row>78</xdr:row>
      <xdr:rowOff>150292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5998"/>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130251</xdr:rowOff>
    </xdr:from>
    <xdr:to>
      <xdr:col>10</xdr:col>
      <xdr:colOff>114300</xdr:colOff>
      <xdr:row>78</xdr:row>
      <xdr:rowOff>150292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03351"/>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63715</xdr:rowOff>
    </xdr:from>
    <xdr:to>
      <xdr:col>24</xdr:col>
      <xdr:colOff>114300</xdr:colOff>
      <xdr:row>78</xdr:row>
      <xdr:rowOff>165315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82195</xdr:rowOff>
    </xdr:from>
    <xdr:to>
      <xdr:col>20</xdr:col>
      <xdr:colOff>38100</xdr:colOff>
      <xdr:row>79</xdr:row>
      <xdr:rowOff>12345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72098</xdr:rowOff>
    </xdr:from>
    <xdr:to>
      <xdr:col>15</xdr:col>
      <xdr:colOff>101600</xdr:colOff>
      <xdr:row>79</xdr:row>
      <xdr:rowOff>2248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164825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99492</xdr:rowOff>
    </xdr:from>
    <xdr:to>
      <xdr:col>10</xdr:col>
      <xdr:colOff>165100</xdr:colOff>
      <xdr:row>79</xdr:row>
      <xdr:rowOff>29642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20769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79451</xdr:rowOff>
    </xdr:from>
    <xdr:to>
      <xdr:col>6</xdr:col>
      <xdr:colOff>38100</xdr:colOff>
      <xdr:row>79</xdr:row>
      <xdr:rowOff>9601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2595</xdr:rowOff>
    </xdr:from>
    <xdr:to>
      <xdr:col>24</xdr:col>
      <xdr:colOff>63500</xdr:colOff>
      <xdr:row>96</xdr:row>
      <xdr:rowOff>118103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61795"/>
          <a:ext cx="8382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2595</xdr:rowOff>
    </xdr:from>
    <xdr:to>
      <xdr:col>19</xdr:col>
      <xdr:colOff>177800</xdr:colOff>
      <xdr:row>97</xdr:row>
      <xdr:rowOff>86382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61795"/>
          <a:ext cx="889000" cy="2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86382</xdr:rowOff>
    </xdr:from>
    <xdr:to>
      <xdr:col>15</xdr:col>
      <xdr:colOff>50800</xdr:colOff>
      <xdr:row>97</xdr:row>
      <xdr:rowOff>138731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17032"/>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138731</xdr:rowOff>
    </xdr:from>
    <xdr:to>
      <xdr:col>10</xdr:col>
      <xdr:colOff>114300</xdr:colOff>
      <xdr:row>97</xdr:row>
      <xdr:rowOff>165771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69381"/>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67303</xdr:rowOff>
    </xdr:from>
    <xdr:to>
      <xdr:col>24</xdr:col>
      <xdr:colOff>114300</xdr:colOff>
      <xdr:row>96</xdr:row>
      <xdr:rowOff>168903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45730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123245</xdr:rowOff>
    </xdr:from>
    <xdr:to>
      <xdr:col>20</xdr:col>
      <xdr:colOff>38100</xdr:colOff>
      <xdr:row>96</xdr:row>
      <xdr:rowOff>53395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44522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0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35582</xdr:rowOff>
    </xdr:from>
    <xdr:to>
      <xdr:col>15</xdr:col>
      <xdr:colOff>101600</xdr:colOff>
      <xdr:row>97</xdr:row>
      <xdr:rowOff>137182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87931</xdr:rowOff>
    </xdr:from>
    <xdr:to>
      <xdr:col>10</xdr:col>
      <xdr:colOff>165100</xdr:colOff>
      <xdr:row>98</xdr:row>
      <xdr:rowOff>18081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114971</xdr:rowOff>
    </xdr:from>
    <xdr:to>
      <xdr:col>6</xdr:col>
      <xdr:colOff>38100</xdr:colOff>
      <xdr:row>98</xdr:row>
      <xdr:rowOff>45121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36248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154978</xdr:rowOff>
    </xdr:from>
    <xdr:to>
      <xdr:col>55</xdr:col>
      <xdr:colOff>0</xdr:colOff>
      <xdr:row>37</xdr:row>
      <xdr:rowOff>166801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98628"/>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146507</xdr:rowOff>
    </xdr:from>
    <xdr:to>
      <xdr:col>50</xdr:col>
      <xdr:colOff>114300</xdr:colOff>
      <xdr:row>37</xdr:row>
      <xdr:rowOff>166801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90007"/>
          <a:ext cx="889000" cy="12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146507</xdr:rowOff>
    </xdr:from>
    <xdr:to>
      <xdr:col>45</xdr:col>
      <xdr:colOff>177800</xdr:colOff>
      <xdr:row>38</xdr:row>
      <xdr:rowOff>119266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90007"/>
          <a:ext cx="889000" cy="13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119266</xdr:rowOff>
    </xdr:from>
    <xdr:to>
      <xdr:col>41</xdr:col>
      <xdr:colOff>50800</xdr:colOff>
      <xdr:row>38</xdr:row>
      <xdr:rowOff>164478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34366"/>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104178</xdr:rowOff>
    </xdr:from>
    <xdr:to>
      <xdr:col>55</xdr:col>
      <xdr:colOff>50800</xdr:colOff>
      <xdr:row>38</xdr:row>
      <xdr:rowOff>34328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82605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116002</xdr:rowOff>
    </xdr:from>
    <xdr:to>
      <xdr:col>50</xdr:col>
      <xdr:colOff>165100</xdr:colOff>
      <xdr:row>38</xdr:row>
      <xdr:rowOff>46152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37278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95707</xdr:rowOff>
    </xdr:from>
    <xdr:to>
      <xdr:col>46</xdr:col>
      <xdr:colOff>38100</xdr:colOff>
      <xdr:row>31</xdr:row>
      <xdr:rowOff>25857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16984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3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68466</xdr:rowOff>
    </xdr:from>
    <xdr:to>
      <xdr:col>41</xdr:col>
      <xdr:colOff>101600</xdr:colOff>
      <xdr:row>38</xdr:row>
      <xdr:rowOff>170066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161193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113678</xdr:rowOff>
    </xdr:from>
    <xdr:to>
      <xdr:col>36</xdr:col>
      <xdr:colOff>165100</xdr:colOff>
      <xdr:row>39</xdr:row>
      <xdr:rowOff>43828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34955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157706</xdr:rowOff>
    </xdr:from>
    <xdr:to>
      <xdr:col>55</xdr:col>
      <xdr:colOff>0</xdr:colOff>
      <xdr:row>56</xdr:row>
      <xdr:rowOff>7104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587456"/>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7104</xdr:rowOff>
    </xdr:from>
    <xdr:to>
      <xdr:col>50</xdr:col>
      <xdr:colOff>114300</xdr:colOff>
      <xdr:row>57</xdr:row>
      <xdr:rowOff>505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08304"/>
          <a:ext cx="889000" cy="16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51529</xdr:rowOff>
    </xdr:from>
    <xdr:to>
      <xdr:col>45</xdr:col>
      <xdr:colOff>177800</xdr:colOff>
      <xdr:row>57</xdr:row>
      <xdr:rowOff>505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52729"/>
          <a:ext cx="889000" cy="12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134283</xdr:rowOff>
    </xdr:from>
    <xdr:to>
      <xdr:col>41</xdr:col>
      <xdr:colOff>50800</xdr:colOff>
      <xdr:row>56</xdr:row>
      <xdr:rowOff>51529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64033"/>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106906</xdr:rowOff>
    </xdr:from>
    <xdr:to>
      <xdr:col>55</xdr:col>
      <xdr:colOff>50800</xdr:colOff>
      <xdr:row>56</xdr:row>
      <xdr:rowOff>37056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129783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38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127754</xdr:rowOff>
    </xdr:from>
    <xdr:to>
      <xdr:col>50</xdr:col>
      <xdr:colOff>165100</xdr:colOff>
      <xdr:row>56</xdr:row>
      <xdr:rowOff>57904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74431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121155</xdr:rowOff>
    </xdr:from>
    <xdr:to>
      <xdr:col>46</xdr:col>
      <xdr:colOff>38100</xdr:colOff>
      <xdr:row>57</xdr:row>
      <xdr:rowOff>51305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67832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729</xdr:rowOff>
    </xdr:from>
    <xdr:to>
      <xdr:col>41</xdr:col>
      <xdr:colOff>101600</xdr:colOff>
      <xdr:row>56</xdr:row>
      <xdr:rowOff>102329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118856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83483</xdr:rowOff>
    </xdr:from>
    <xdr:to>
      <xdr:col>36</xdr:col>
      <xdr:colOff>165100</xdr:colOff>
      <xdr:row>56</xdr:row>
      <xdr:rowOff>13633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30160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150113</xdr:rowOff>
    </xdr:from>
    <xdr:to>
      <xdr:col>55</xdr:col>
      <xdr:colOff>0</xdr:colOff>
      <xdr:row>78</xdr:row>
      <xdr:rowOff>79070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351763"/>
          <a:ext cx="838200" cy="10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79070</xdr:rowOff>
    </xdr:from>
    <xdr:to>
      <xdr:col>50</xdr:col>
      <xdr:colOff>114300</xdr:colOff>
      <xdr:row>78</xdr:row>
      <xdr:rowOff>107201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452170"/>
          <a:ext cx="889000" cy="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107201</xdr:rowOff>
    </xdr:from>
    <xdr:to>
      <xdr:col>45</xdr:col>
      <xdr:colOff>177800</xdr:colOff>
      <xdr:row>78</xdr:row>
      <xdr:rowOff>170180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480301"/>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110286</xdr:rowOff>
    </xdr:from>
    <xdr:to>
      <xdr:col>41</xdr:col>
      <xdr:colOff>50800</xdr:colOff>
      <xdr:row>78</xdr:row>
      <xdr:rowOff>170180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83386"/>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99313</xdr:rowOff>
    </xdr:from>
    <xdr:to>
      <xdr:col>55</xdr:col>
      <xdr:colOff>50800</xdr:colOff>
      <xdr:row>78</xdr:row>
      <xdr:rowOff>29463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122190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1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28270</xdr:rowOff>
    </xdr:from>
    <xdr:to>
      <xdr:col>50</xdr:col>
      <xdr:colOff>165100</xdr:colOff>
      <xdr:row>78</xdr:row>
      <xdr:rowOff>129870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120997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56401</xdr:rowOff>
    </xdr:from>
    <xdr:to>
      <xdr:col>46</xdr:col>
      <xdr:colOff>38100</xdr:colOff>
      <xdr:row>78</xdr:row>
      <xdr:rowOff>158001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149128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2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119380</xdr:rowOff>
    </xdr:from>
    <xdr:to>
      <xdr:col>41</xdr:col>
      <xdr:colOff>101600</xdr:colOff>
      <xdr:row>79</xdr:row>
      <xdr:rowOff>49530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40657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59486</xdr:rowOff>
    </xdr:from>
    <xdr:to>
      <xdr:col>36</xdr:col>
      <xdr:colOff>165100</xdr:colOff>
      <xdr:row>78</xdr:row>
      <xdr:rowOff>161086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152213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68745</xdr:rowOff>
    </xdr:from>
    <xdr:to>
      <xdr:col>55</xdr:col>
      <xdr:colOff>0</xdr:colOff>
      <xdr:row>97</xdr:row>
      <xdr:rowOff>93244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99395"/>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160998</xdr:rowOff>
    </xdr:from>
    <xdr:to>
      <xdr:col>50</xdr:col>
      <xdr:colOff>114300</xdr:colOff>
      <xdr:row>97</xdr:row>
      <xdr:rowOff>93244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20198"/>
          <a:ext cx="889000" cy="10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100749</xdr:rowOff>
    </xdr:from>
    <xdr:to>
      <xdr:col>45</xdr:col>
      <xdr:colOff>177800</xdr:colOff>
      <xdr:row>96</xdr:row>
      <xdr:rowOff>160998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388499"/>
          <a:ext cx="889000" cy="2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100749</xdr:rowOff>
    </xdr:from>
    <xdr:to>
      <xdr:col>41</xdr:col>
      <xdr:colOff>50800</xdr:colOff>
      <xdr:row>97</xdr:row>
      <xdr:rowOff>7710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388499"/>
          <a:ext cx="889000" cy="24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17945</xdr:rowOff>
    </xdr:from>
    <xdr:to>
      <xdr:col>55</xdr:col>
      <xdr:colOff>50800</xdr:colOff>
      <xdr:row>97</xdr:row>
      <xdr:rowOff>119545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167822</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42444</xdr:rowOff>
    </xdr:from>
    <xdr:to>
      <xdr:col>50</xdr:col>
      <xdr:colOff>165100</xdr:colOff>
      <xdr:row>97</xdr:row>
      <xdr:rowOff>144044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135171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110198</xdr:rowOff>
    </xdr:from>
    <xdr:to>
      <xdr:col>46</xdr:col>
      <xdr:colOff>38100</xdr:colOff>
      <xdr:row>97</xdr:row>
      <xdr:rowOff>40348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56875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49949</xdr:rowOff>
    </xdr:from>
    <xdr:to>
      <xdr:col>41</xdr:col>
      <xdr:colOff>101600</xdr:colOff>
      <xdr:row>95</xdr:row>
      <xdr:rowOff>151549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168076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128360</xdr:rowOff>
    </xdr:from>
    <xdr:to>
      <xdr:col>36</xdr:col>
      <xdr:colOff>165100</xdr:colOff>
      <xdr:row>97</xdr:row>
      <xdr:rowOff>58510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75037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138831</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393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134671</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49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88031</xdr:rowOff>
    </xdr:from>
    <xdr:to>
      <xdr:col>85</xdr:col>
      <xdr:colOff>177800</xdr:colOff>
      <xdr:row>39</xdr:row>
      <xdr:rowOff>18181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83871</xdr:rowOff>
    </xdr:from>
    <xdr:to>
      <xdr:col>67</xdr:col>
      <xdr:colOff>101600</xdr:colOff>
      <xdr:row>39</xdr:row>
      <xdr:rowOff>14021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5148</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42481</xdr:rowOff>
    </xdr:from>
    <xdr:to>
      <xdr:col>85</xdr:col>
      <xdr:colOff>127000</xdr:colOff>
      <xdr:row>76</xdr:row>
      <xdr:rowOff>84925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72681"/>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44386</xdr:rowOff>
    </xdr:from>
    <xdr:to>
      <xdr:col>81</xdr:col>
      <xdr:colOff>50800</xdr:colOff>
      <xdr:row>76</xdr:row>
      <xdr:rowOff>84925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903136"/>
          <a:ext cx="889000" cy="2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44386</xdr:rowOff>
    </xdr:from>
    <xdr:to>
      <xdr:col>76</xdr:col>
      <xdr:colOff>114300</xdr:colOff>
      <xdr:row>76</xdr:row>
      <xdr:rowOff>102755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03136"/>
          <a:ext cx="8890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102755</xdr:rowOff>
    </xdr:from>
    <xdr:to>
      <xdr:col>71</xdr:col>
      <xdr:colOff>177800</xdr:colOff>
      <xdr:row>76</xdr:row>
      <xdr:rowOff>129160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32955"/>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163131</xdr:rowOff>
    </xdr:from>
    <xdr:to>
      <xdr:col>85</xdr:col>
      <xdr:colOff>177800</xdr:colOff>
      <xdr:row>76</xdr:row>
      <xdr:rowOff>93281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14558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34125</xdr:rowOff>
    </xdr:from>
    <xdr:to>
      <xdr:col>81</xdr:col>
      <xdr:colOff>101600</xdr:colOff>
      <xdr:row>76</xdr:row>
      <xdr:rowOff>135725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152252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165036</xdr:rowOff>
    </xdr:from>
    <xdr:to>
      <xdr:col>76</xdr:col>
      <xdr:colOff>165100</xdr:colOff>
      <xdr:row>75</xdr:row>
      <xdr:rowOff>95186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111713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6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51955</xdr:rowOff>
    </xdr:from>
    <xdr:to>
      <xdr:col>72</xdr:col>
      <xdr:colOff>38100</xdr:colOff>
      <xdr:row>76</xdr:row>
      <xdr:rowOff>153555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170083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8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78360</xdr:rowOff>
    </xdr:from>
    <xdr:to>
      <xdr:col>67</xdr:col>
      <xdr:colOff>101600</xdr:colOff>
      <xdr:row>77</xdr:row>
      <xdr:rowOff>8510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53835</xdr:rowOff>
    </xdr:from>
    <xdr:to>
      <xdr:col>85</xdr:col>
      <xdr:colOff>127000</xdr:colOff>
      <xdr:row>98</xdr:row>
      <xdr:rowOff>148222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55935"/>
          <a:ext cx="838200" cy="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53835</xdr:rowOff>
    </xdr:from>
    <xdr:to>
      <xdr:col>81</xdr:col>
      <xdr:colOff>50800</xdr:colOff>
      <xdr:row>98</xdr:row>
      <xdr:rowOff>104966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55935"/>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104966</xdr:rowOff>
    </xdr:from>
    <xdr:to>
      <xdr:col>76</xdr:col>
      <xdr:colOff>114300</xdr:colOff>
      <xdr:row>98</xdr:row>
      <xdr:rowOff>156197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07066"/>
          <a:ext cx="889000" cy="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61633</xdr:rowOff>
    </xdr:from>
    <xdr:to>
      <xdr:col>71</xdr:col>
      <xdr:colOff>177800</xdr:colOff>
      <xdr:row>98</xdr:row>
      <xdr:rowOff>156197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177933"/>
          <a:ext cx="889000" cy="78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97422</xdr:rowOff>
    </xdr:from>
    <xdr:to>
      <xdr:col>85</xdr:col>
      <xdr:colOff>177800</xdr:colOff>
      <xdr:row>99</xdr:row>
      <xdr:rowOff>27572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12349</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3035</xdr:rowOff>
    </xdr:from>
    <xdr:to>
      <xdr:col>81</xdr:col>
      <xdr:colOff>101600</xdr:colOff>
      <xdr:row>98</xdr:row>
      <xdr:rowOff>104635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95762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54166</xdr:rowOff>
    </xdr:from>
    <xdr:to>
      <xdr:col>76</xdr:col>
      <xdr:colOff>165100</xdr:colOff>
      <xdr:row>98</xdr:row>
      <xdr:rowOff>155766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146893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105397</xdr:rowOff>
    </xdr:from>
    <xdr:to>
      <xdr:col>72</xdr:col>
      <xdr:colOff>38100</xdr:colOff>
      <xdr:row>99</xdr:row>
      <xdr:rowOff>35547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26674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10833</xdr:rowOff>
    </xdr:from>
    <xdr:to>
      <xdr:col>67</xdr:col>
      <xdr:colOff>101600</xdr:colOff>
      <xdr:row>94</xdr:row>
      <xdr:rowOff>112433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1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128960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59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36906</xdr:rowOff>
    </xdr:from>
    <xdr:to>
      <xdr:col>116</xdr:col>
      <xdr:colOff>63500</xdr:colOff>
      <xdr:row>58</xdr:row>
      <xdr:rowOff>86208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81006"/>
          <a:ext cx="8382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36906</xdr:rowOff>
    </xdr:from>
    <xdr:to>
      <xdr:col>111</xdr:col>
      <xdr:colOff>177800</xdr:colOff>
      <xdr:row>58</xdr:row>
      <xdr:rowOff>87541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81006"/>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87541</xdr:rowOff>
    </xdr:from>
    <xdr:to>
      <xdr:col>107</xdr:col>
      <xdr:colOff>50800</xdr:colOff>
      <xdr:row>58</xdr:row>
      <xdr:rowOff>88570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3164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88570</xdr:rowOff>
    </xdr:from>
    <xdr:to>
      <xdr:col>102</xdr:col>
      <xdr:colOff>114300</xdr:colOff>
      <xdr:row>58</xdr:row>
      <xdr:rowOff>89408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267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35408</xdr:rowOff>
    </xdr:from>
    <xdr:to>
      <xdr:col>116</xdr:col>
      <xdr:colOff>114300</xdr:colOff>
      <xdr:row>58</xdr:row>
      <xdr:rowOff>137008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58285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3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157556</xdr:rowOff>
    </xdr:from>
    <xdr:to>
      <xdr:col>112</xdr:col>
      <xdr:colOff>38100</xdr:colOff>
      <xdr:row>58</xdr:row>
      <xdr:rowOff>87706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104233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36741</xdr:rowOff>
    </xdr:from>
    <xdr:to>
      <xdr:col>107</xdr:col>
      <xdr:colOff>101600</xdr:colOff>
      <xdr:row>58</xdr:row>
      <xdr:rowOff>138341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154868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5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37770</xdr:rowOff>
    </xdr:from>
    <xdr:to>
      <xdr:col>102</xdr:col>
      <xdr:colOff>165100</xdr:colOff>
      <xdr:row>58</xdr:row>
      <xdr:rowOff>139370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155897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38608</xdr:rowOff>
    </xdr:from>
    <xdr:to>
      <xdr:col>98</xdr:col>
      <xdr:colOff>38100</xdr:colOff>
      <xdr:row>58</xdr:row>
      <xdr:rowOff>140208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156735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170430</xdr:rowOff>
    </xdr:from>
    <xdr:to>
      <xdr:col>116</xdr:col>
      <xdr:colOff>63500</xdr:colOff>
      <xdr:row>76</xdr:row>
      <xdr:rowOff>41108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29180"/>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34806</xdr:rowOff>
    </xdr:from>
    <xdr:to>
      <xdr:col>111</xdr:col>
      <xdr:colOff>177800</xdr:colOff>
      <xdr:row>76</xdr:row>
      <xdr:rowOff>41108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65006"/>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34806</xdr:rowOff>
    </xdr:from>
    <xdr:to>
      <xdr:col>107</xdr:col>
      <xdr:colOff>50800</xdr:colOff>
      <xdr:row>76</xdr:row>
      <xdr:rowOff>110765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65006"/>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110765</xdr:rowOff>
    </xdr:from>
    <xdr:to>
      <xdr:col>102</xdr:col>
      <xdr:colOff>114300</xdr:colOff>
      <xdr:row>77</xdr:row>
      <xdr:rowOff>25008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40965"/>
          <a:ext cx="889000" cy="8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119631</xdr:rowOff>
    </xdr:from>
    <xdr:to>
      <xdr:col>116</xdr:col>
      <xdr:colOff>114300</xdr:colOff>
      <xdr:row>76</xdr:row>
      <xdr:rowOff>49780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78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142508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2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161758</xdr:rowOff>
    </xdr:from>
    <xdr:to>
      <xdr:col>112</xdr:col>
      <xdr:colOff>38100</xdr:colOff>
      <xdr:row>76</xdr:row>
      <xdr:rowOff>91908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108435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155456</xdr:rowOff>
    </xdr:from>
    <xdr:to>
      <xdr:col>107</xdr:col>
      <xdr:colOff>101600</xdr:colOff>
      <xdr:row>76</xdr:row>
      <xdr:rowOff>85606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102133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59965</xdr:rowOff>
    </xdr:from>
    <xdr:to>
      <xdr:col>102</xdr:col>
      <xdr:colOff>165100</xdr:colOff>
      <xdr:row>76</xdr:row>
      <xdr:rowOff>161565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152692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145658</xdr:rowOff>
    </xdr:from>
    <xdr:to>
      <xdr:col>98</xdr:col>
      <xdr:colOff>38100</xdr:colOff>
      <xdr:row>77</xdr:row>
      <xdr:rowOff>75808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66935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65,289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％増加しましたが、類似団体平均を下回っています。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105,484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年度は他団体と同様に、子育て世帯への臨時特別給付金の給付を行いましたが、令和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年度は当該事業の事業規模が縮小したことから、前年度に比べ、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75,137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％の微増となりましたが、新名神高速道路の開通に合わせたまちづくりの進捗に伴い、引き続き類似団体平均を上回っています。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公債費については、大型事業の元金償還が令和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年度から始まったことに伴い、前年度に比べ、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積立金については、令和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年度は普通交付税の追加交付に伴い、減債基金に積み立てたこと等がありましたが、令和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年度は、そのような積立はなかったため、前年度に比べ、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たなまちづくりに向けた整備や老朽化したインフラ設備の改修・改築などにより、今後も増加要因があるため、緊急性や住民ニーズを的確に把握した事業を厳選し、一人当たりコストの上昇の抑制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74,591
73,824
32.71
33,478,614
33,074,859
75,508
16,596,411
40,520,549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35001</xdr:rowOff>
    </xdr:from>
    <xdr:to>
      <xdr:col>24</xdr:col>
      <xdr:colOff>63500</xdr:colOff>
      <xdr:row>35</xdr:row>
      <xdr:rowOff>46431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3575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46431</xdr:rowOff>
    </xdr:from>
    <xdr:to>
      <xdr:col>19</xdr:col>
      <xdr:colOff>177800</xdr:colOff>
      <xdr:row>35</xdr:row>
      <xdr:rowOff>91694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4718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85751</xdr:rowOff>
    </xdr:from>
    <xdr:to>
      <xdr:col>15</xdr:col>
      <xdr:colOff>50800</xdr:colOff>
      <xdr:row>35</xdr:row>
      <xdr:rowOff>91694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8650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85751</xdr:rowOff>
    </xdr:from>
    <xdr:to>
      <xdr:col>10</xdr:col>
      <xdr:colOff>114300</xdr:colOff>
      <xdr:row>35</xdr:row>
      <xdr:rowOff>136499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86501"/>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155651</xdr:rowOff>
    </xdr:from>
    <xdr:to>
      <xdr:col>24</xdr:col>
      <xdr:colOff>114300</xdr:colOff>
      <xdr:row>35</xdr:row>
      <xdr:rowOff>85801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7078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167081</xdr:rowOff>
    </xdr:from>
    <xdr:to>
      <xdr:col>20</xdr:col>
      <xdr:colOff>38100</xdr:colOff>
      <xdr:row>35</xdr:row>
      <xdr:rowOff>97231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113758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40894</xdr:rowOff>
    </xdr:from>
    <xdr:to>
      <xdr:col>15</xdr:col>
      <xdr:colOff>101600</xdr:colOff>
      <xdr:row>35</xdr:row>
      <xdr:rowOff>142494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34951</xdr:rowOff>
    </xdr:from>
    <xdr:to>
      <xdr:col>10</xdr:col>
      <xdr:colOff>165100</xdr:colOff>
      <xdr:row>35</xdr:row>
      <xdr:rowOff>136551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127678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85699</xdr:rowOff>
    </xdr:from>
    <xdr:to>
      <xdr:col>6</xdr:col>
      <xdr:colOff>38100</xdr:colOff>
      <xdr:row>36</xdr:row>
      <xdr:rowOff>15849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35954</xdr:rowOff>
    </xdr:from>
    <xdr:to>
      <xdr:col>24</xdr:col>
      <xdr:colOff>63500</xdr:colOff>
      <xdr:row>56</xdr:row>
      <xdr:rowOff>75204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37154"/>
          <a:ext cx="8382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26269</xdr:rowOff>
    </xdr:from>
    <xdr:to>
      <xdr:col>19</xdr:col>
      <xdr:colOff>177800</xdr:colOff>
      <xdr:row>56</xdr:row>
      <xdr:rowOff>35954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41669"/>
          <a:ext cx="889000" cy="69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26269</xdr:rowOff>
    </xdr:from>
    <xdr:to>
      <xdr:col>15</xdr:col>
      <xdr:colOff>50800</xdr:colOff>
      <xdr:row>56</xdr:row>
      <xdr:rowOff>150574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41669"/>
          <a:ext cx="889000" cy="8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66708</xdr:rowOff>
    </xdr:from>
    <xdr:to>
      <xdr:col>10</xdr:col>
      <xdr:colOff>114300</xdr:colOff>
      <xdr:row>56</xdr:row>
      <xdr:rowOff>150574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25008"/>
          <a:ext cx="889000" cy="4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24404</xdr:rowOff>
    </xdr:from>
    <xdr:to>
      <xdr:col>24</xdr:col>
      <xdr:colOff>114300</xdr:colOff>
      <xdr:row>56</xdr:row>
      <xdr:rowOff>126004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2831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156604</xdr:rowOff>
    </xdr:from>
    <xdr:to>
      <xdr:col>20</xdr:col>
      <xdr:colOff>38100</xdr:colOff>
      <xdr:row>56</xdr:row>
      <xdr:rowOff>86754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103281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146919</xdr:rowOff>
    </xdr:from>
    <xdr:to>
      <xdr:col>15</xdr:col>
      <xdr:colOff>101600</xdr:colOff>
      <xdr:row>52</xdr:row>
      <xdr:rowOff>77069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93596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6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99774</xdr:rowOff>
    </xdr:from>
    <xdr:to>
      <xdr:col>10</xdr:col>
      <xdr:colOff>165100</xdr:colOff>
      <xdr:row>57</xdr:row>
      <xdr:rowOff>29924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46451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15908</xdr:rowOff>
    </xdr:from>
    <xdr:to>
      <xdr:col>6</xdr:col>
      <xdr:colOff>38100</xdr:colOff>
      <xdr:row>54</xdr:row>
      <xdr:rowOff>117508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27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134035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107924</xdr:rowOff>
    </xdr:from>
    <xdr:to>
      <xdr:col>24</xdr:col>
      <xdr:colOff>63500</xdr:colOff>
      <xdr:row>76</xdr:row>
      <xdr:rowOff>30567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66674"/>
          <a:ext cx="838200" cy="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107924</xdr:rowOff>
    </xdr:from>
    <xdr:to>
      <xdr:col>19</xdr:col>
      <xdr:colOff>177800</xdr:colOff>
      <xdr:row>76</xdr:row>
      <xdr:rowOff>159161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66674"/>
          <a:ext cx="889000" cy="2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159161</xdr:rowOff>
    </xdr:from>
    <xdr:to>
      <xdr:col>15</xdr:col>
      <xdr:colOff>50800</xdr:colOff>
      <xdr:row>77</xdr:row>
      <xdr:rowOff>44763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9361"/>
          <a:ext cx="889000" cy="5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44763</xdr:rowOff>
    </xdr:from>
    <xdr:to>
      <xdr:col>10</xdr:col>
      <xdr:colOff>114300</xdr:colOff>
      <xdr:row>77</xdr:row>
      <xdr:rowOff>86131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6413"/>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151217</xdr:rowOff>
    </xdr:from>
    <xdr:to>
      <xdr:col>24</xdr:col>
      <xdr:colOff>114300</xdr:colOff>
      <xdr:row>76</xdr:row>
      <xdr:rowOff>81367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129644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57124</xdr:rowOff>
    </xdr:from>
    <xdr:to>
      <xdr:col>20</xdr:col>
      <xdr:colOff>38100</xdr:colOff>
      <xdr:row>75</xdr:row>
      <xdr:rowOff>158725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5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149852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108361</xdr:rowOff>
    </xdr:from>
    <xdr:to>
      <xdr:col>15</xdr:col>
      <xdr:colOff>101600</xdr:colOff>
      <xdr:row>77</xdr:row>
      <xdr:rowOff>38511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29638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165413</xdr:rowOff>
    </xdr:from>
    <xdr:to>
      <xdr:col>10</xdr:col>
      <xdr:colOff>165100</xdr:colOff>
      <xdr:row>77</xdr:row>
      <xdr:rowOff>95563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86690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35331</xdr:rowOff>
    </xdr:from>
    <xdr:to>
      <xdr:col>6</xdr:col>
      <xdr:colOff>38100</xdr:colOff>
      <xdr:row>77</xdr:row>
      <xdr:rowOff>136931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128058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158049</xdr:rowOff>
    </xdr:from>
    <xdr:to>
      <xdr:col>24</xdr:col>
      <xdr:colOff>63500</xdr:colOff>
      <xdr:row>97</xdr:row>
      <xdr:rowOff>166767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88699"/>
          <a:ext cx="8382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166767</xdr:rowOff>
    </xdr:from>
    <xdr:to>
      <xdr:col>19</xdr:col>
      <xdr:colOff>177800</xdr:colOff>
      <xdr:row>98</xdr:row>
      <xdr:rowOff>55690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97417"/>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55690</xdr:rowOff>
    </xdr:from>
    <xdr:to>
      <xdr:col>15</xdr:col>
      <xdr:colOff>50800</xdr:colOff>
      <xdr:row>98</xdr:row>
      <xdr:rowOff>64232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57790"/>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64232</xdr:rowOff>
    </xdr:from>
    <xdr:to>
      <xdr:col>10</xdr:col>
      <xdr:colOff>114300</xdr:colOff>
      <xdr:row>98</xdr:row>
      <xdr:rowOff>65367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6332"/>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107249</xdr:rowOff>
    </xdr:from>
    <xdr:to>
      <xdr:col>24</xdr:col>
      <xdr:colOff>114300</xdr:colOff>
      <xdr:row>98</xdr:row>
      <xdr:rowOff>37399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22176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115967</xdr:rowOff>
    </xdr:from>
    <xdr:to>
      <xdr:col>20</xdr:col>
      <xdr:colOff>38100</xdr:colOff>
      <xdr:row>98</xdr:row>
      <xdr:rowOff>46117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37244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3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4890</xdr:rowOff>
    </xdr:from>
    <xdr:to>
      <xdr:col>15</xdr:col>
      <xdr:colOff>101600</xdr:colOff>
      <xdr:row>98</xdr:row>
      <xdr:rowOff>106490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97617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13432</xdr:rowOff>
    </xdr:from>
    <xdr:to>
      <xdr:col>10</xdr:col>
      <xdr:colOff>165100</xdr:colOff>
      <xdr:row>98</xdr:row>
      <xdr:rowOff>115032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14567</xdr:rowOff>
    </xdr:from>
    <xdr:to>
      <xdr:col>6</xdr:col>
      <xdr:colOff>38100</xdr:colOff>
      <xdr:row>98</xdr:row>
      <xdr:rowOff>116167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107294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57785</xdr:rowOff>
    </xdr:from>
    <xdr:to>
      <xdr:col>55</xdr:col>
      <xdr:colOff>0</xdr:colOff>
      <xdr:row>38</xdr:row>
      <xdr:rowOff>62357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728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57785</xdr:rowOff>
    </xdr:from>
    <xdr:to>
      <xdr:col>50</xdr:col>
      <xdr:colOff>114300</xdr:colOff>
      <xdr:row>38</xdr:row>
      <xdr:rowOff>63500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72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63500</xdr:rowOff>
    </xdr:from>
    <xdr:to>
      <xdr:col>45</xdr:col>
      <xdr:colOff>177800</xdr:colOff>
      <xdr:row>38</xdr:row>
      <xdr:rowOff>72644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78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62738</xdr:rowOff>
    </xdr:from>
    <xdr:to>
      <xdr:col>41</xdr:col>
      <xdr:colOff>50800</xdr:colOff>
      <xdr:row>38</xdr:row>
      <xdr:rowOff>72644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7783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11557</xdr:rowOff>
    </xdr:from>
    <xdr:to>
      <xdr:col>55</xdr:col>
      <xdr:colOff>50800</xdr:colOff>
      <xdr:row>38</xdr:row>
      <xdr:rowOff>113157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161434</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6985</xdr:rowOff>
    </xdr:from>
    <xdr:to>
      <xdr:col>50</xdr:col>
      <xdr:colOff>165100</xdr:colOff>
      <xdr:row>38</xdr:row>
      <xdr:rowOff>108585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99712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xdr:rowOff>
    </xdr:from>
    <xdr:to>
      <xdr:col>46</xdr:col>
      <xdr:colOff>38100</xdr:colOff>
      <xdr:row>38</xdr:row>
      <xdr:rowOff>114300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105427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21844</xdr:rowOff>
    </xdr:from>
    <xdr:to>
      <xdr:col>41</xdr:col>
      <xdr:colOff>101600</xdr:colOff>
      <xdr:row>38</xdr:row>
      <xdr:rowOff>123444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114571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11938</xdr:rowOff>
    </xdr:from>
    <xdr:to>
      <xdr:col>36</xdr:col>
      <xdr:colOff>165100</xdr:colOff>
      <xdr:row>38</xdr:row>
      <xdr:rowOff>113538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104665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6579</xdr:rowOff>
    </xdr:from>
    <xdr:to>
      <xdr:col>55</xdr:col>
      <xdr:colOff>0</xdr:colOff>
      <xdr:row>59</xdr:row>
      <xdr:rowOff>7398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122129"/>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6579</xdr:rowOff>
    </xdr:from>
    <xdr:to>
      <xdr:col>50</xdr:col>
      <xdr:colOff>114300</xdr:colOff>
      <xdr:row>59</xdr:row>
      <xdr:rowOff>13112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122129"/>
          <a:ext cx="889000" cy="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149911</xdr:rowOff>
    </xdr:from>
    <xdr:to>
      <xdr:col>45</xdr:col>
      <xdr:colOff>177800</xdr:colOff>
      <xdr:row>59</xdr:row>
      <xdr:rowOff>13112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94011"/>
          <a:ext cx="8890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149911</xdr:rowOff>
    </xdr:from>
    <xdr:to>
      <xdr:col>41</xdr:col>
      <xdr:colOff>50800</xdr:colOff>
      <xdr:row>59</xdr:row>
      <xdr:rowOff>17246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94011"/>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128048</xdr:rowOff>
    </xdr:from>
    <xdr:to>
      <xdr:col>55</xdr:col>
      <xdr:colOff>50800</xdr:colOff>
      <xdr:row>59</xdr:row>
      <xdr:rowOff>58198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42975</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8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127229</xdr:rowOff>
    </xdr:from>
    <xdr:to>
      <xdr:col>50</xdr:col>
      <xdr:colOff>165100</xdr:colOff>
      <xdr:row>59</xdr:row>
      <xdr:rowOff>57379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48506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133762</xdr:rowOff>
    </xdr:from>
    <xdr:to>
      <xdr:col>46</xdr:col>
      <xdr:colOff>38100</xdr:colOff>
      <xdr:row>59</xdr:row>
      <xdr:rowOff>63912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55039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7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99111</xdr:rowOff>
    </xdr:from>
    <xdr:to>
      <xdr:col>41</xdr:col>
      <xdr:colOff>101600</xdr:colOff>
      <xdr:row>59</xdr:row>
      <xdr:rowOff>29261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20388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3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137896</xdr:rowOff>
    </xdr:from>
    <xdr:to>
      <xdr:col>36</xdr:col>
      <xdr:colOff>165100</xdr:colOff>
      <xdr:row>59</xdr:row>
      <xdr:rowOff>68046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59173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7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9092</xdr:rowOff>
    </xdr:from>
    <xdr:to>
      <xdr:col>55</xdr:col>
      <xdr:colOff>0</xdr:colOff>
      <xdr:row>77</xdr:row>
      <xdr:rowOff>45135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10742"/>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155930</xdr:rowOff>
    </xdr:from>
    <xdr:to>
      <xdr:col>50</xdr:col>
      <xdr:colOff>114300</xdr:colOff>
      <xdr:row>77</xdr:row>
      <xdr:rowOff>45135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86130"/>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155930</xdr:rowOff>
    </xdr:from>
    <xdr:to>
      <xdr:col>45</xdr:col>
      <xdr:colOff>177800</xdr:colOff>
      <xdr:row>77</xdr:row>
      <xdr:rowOff>132651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86130"/>
          <a:ext cx="889000" cy="1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132651</xdr:rowOff>
    </xdr:from>
    <xdr:to>
      <xdr:col>41</xdr:col>
      <xdr:colOff>50800</xdr:colOff>
      <xdr:row>77</xdr:row>
      <xdr:rowOff>168618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34301"/>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129742</xdr:rowOff>
    </xdr:from>
    <xdr:to>
      <xdr:col>55</xdr:col>
      <xdr:colOff>50800</xdr:colOff>
      <xdr:row>77</xdr:row>
      <xdr:rowOff>59892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108169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3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165785</xdr:rowOff>
    </xdr:from>
    <xdr:to>
      <xdr:col>50</xdr:col>
      <xdr:colOff>165100</xdr:colOff>
      <xdr:row>77</xdr:row>
      <xdr:rowOff>95935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87062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28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105130</xdr:rowOff>
    </xdr:from>
    <xdr:to>
      <xdr:col>46</xdr:col>
      <xdr:colOff>38100</xdr:colOff>
      <xdr:row>77</xdr:row>
      <xdr:rowOff>35280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26407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81851</xdr:rowOff>
    </xdr:from>
    <xdr:to>
      <xdr:col>41</xdr:col>
      <xdr:colOff>101600</xdr:colOff>
      <xdr:row>78</xdr:row>
      <xdr:rowOff>12001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3128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7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108708</xdr:rowOff>
    </xdr:from>
    <xdr:to>
      <xdr:col>55</xdr:col>
      <xdr:colOff>0</xdr:colOff>
      <xdr:row>94</xdr:row>
      <xdr:rowOff>126065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25008"/>
          <a:ext cx="8382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126065</xdr:rowOff>
    </xdr:from>
    <xdr:to>
      <xdr:col>50</xdr:col>
      <xdr:colOff>114300</xdr:colOff>
      <xdr:row>97</xdr:row>
      <xdr:rowOff>27964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42365"/>
          <a:ext cx="889000" cy="4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27964</xdr:rowOff>
    </xdr:from>
    <xdr:to>
      <xdr:col>45</xdr:col>
      <xdr:colOff>177800</xdr:colOff>
      <xdr:row>97</xdr:row>
      <xdr:rowOff>65258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58614"/>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38577</xdr:rowOff>
    </xdr:from>
    <xdr:to>
      <xdr:col>41</xdr:col>
      <xdr:colOff>50800</xdr:colOff>
      <xdr:row>97</xdr:row>
      <xdr:rowOff>65258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69227"/>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57908</xdr:rowOff>
    </xdr:from>
    <xdr:to>
      <xdr:col>55</xdr:col>
      <xdr:colOff>50800</xdr:colOff>
      <xdr:row>94</xdr:row>
      <xdr:rowOff>159508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7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80785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75265</xdr:rowOff>
    </xdr:from>
    <xdr:to>
      <xdr:col>50</xdr:col>
      <xdr:colOff>165100</xdr:colOff>
      <xdr:row>95</xdr:row>
      <xdr:rowOff>5415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21942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148614</xdr:rowOff>
    </xdr:from>
    <xdr:to>
      <xdr:col>46</xdr:col>
      <xdr:colOff>38100</xdr:colOff>
      <xdr:row>97</xdr:row>
      <xdr:rowOff>78764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95291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3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14458</xdr:rowOff>
    </xdr:from>
    <xdr:to>
      <xdr:col>41</xdr:col>
      <xdr:colOff>101600</xdr:colOff>
      <xdr:row>97</xdr:row>
      <xdr:rowOff>116058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132585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159227</xdr:rowOff>
    </xdr:from>
    <xdr:to>
      <xdr:col>36</xdr:col>
      <xdr:colOff>165100</xdr:colOff>
      <xdr:row>97</xdr:row>
      <xdr:rowOff>89377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105904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30475</xdr:rowOff>
    </xdr:from>
    <xdr:to>
      <xdr:col>85</xdr:col>
      <xdr:colOff>127000</xdr:colOff>
      <xdr:row>38</xdr:row>
      <xdr:rowOff>68011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45575"/>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31709</xdr:rowOff>
    </xdr:from>
    <xdr:to>
      <xdr:col>81</xdr:col>
      <xdr:colOff>50800</xdr:colOff>
      <xdr:row>38</xdr:row>
      <xdr:rowOff>68011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75359"/>
          <a:ext cx="889000" cy="20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150810</xdr:rowOff>
    </xdr:from>
    <xdr:to>
      <xdr:col>76</xdr:col>
      <xdr:colOff>114300</xdr:colOff>
      <xdr:row>37</xdr:row>
      <xdr:rowOff>31709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637210"/>
          <a:ext cx="889000" cy="7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150810</xdr:rowOff>
    </xdr:from>
    <xdr:to>
      <xdr:col>71</xdr:col>
      <xdr:colOff>177800</xdr:colOff>
      <xdr:row>34</xdr:row>
      <xdr:rowOff>145324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637210"/>
          <a:ext cx="8890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151125</xdr:rowOff>
    </xdr:from>
    <xdr:to>
      <xdr:col>85</xdr:col>
      <xdr:colOff>177800</xdr:colOff>
      <xdr:row>38</xdr:row>
      <xdr:rowOff>81275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129552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17211</xdr:rowOff>
    </xdr:from>
    <xdr:to>
      <xdr:col>81</xdr:col>
      <xdr:colOff>101600</xdr:colOff>
      <xdr:row>38</xdr:row>
      <xdr:rowOff>118811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109938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2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152359</xdr:rowOff>
    </xdr:from>
    <xdr:to>
      <xdr:col>76</xdr:col>
      <xdr:colOff>165100</xdr:colOff>
      <xdr:row>37</xdr:row>
      <xdr:rowOff>82509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99036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9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100010</xdr:rowOff>
    </xdr:from>
    <xdr:to>
      <xdr:col>72</xdr:col>
      <xdr:colOff>38100</xdr:colOff>
      <xdr:row>33</xdr:row>
      <xdr:rowOff>30160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5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46687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3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94524</xdr:rowOff>
    </xdr:from>
    <xdr:to>
      <xdr:col>67</xdr:col>
      <xdr:colOff>101600</xdr:colOff>
      <xdr:row>35</xdr:row>
      <xdr:rowOff>24674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41201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6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7398</xdr:rowOff>
    </xdr:from>
    <xdr:to>
      <xdr:col>85</xdr:col>
      <xdr:colOff>127000</xdr:colOff>
      <xdr:row>57</xdr:row>
      <xdr:rowOff>70053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80048"/>
          <a:ext cx="8382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89770</xdr:rowOff>
    </xdr:from>
    <xdr:to>
      <xdr:col>81</xdr:col>
      <xdr:colOff>50800</xdr:colOff>
      <xdr:row>57</xdr:row>
      <xdr:rowOff>70053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90970"/>
          <a:ext cx="889000" cy="15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89770</xdr:rowOff>
    </xdr:from>
    <xdr:to>
      <xdr:col>76</xdr:col>
      <xdr:colOff>114300</xdr:colOff>
      <xdr:row>57</xdr:row>
      <xdr:rowOff>149034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90970"/>
          <a:ext cx="889000" cy="2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149034</xdr:rowOff>
    </xdr:from>
    <xdr:to>
      <xdr:col>71</xdr:col>
      <xdr:colOff>177800</xdr:colOff>
      <xdr:row>58</xdr:row>
      <xdr:rowOff>71044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21684"/>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128048</xdr:rowOff>
    </xdr:from>
    <xdr:to>
      <xdr:col>85</xdr:col>
      <xdr:colOff>177800</xdr:colOff>
      <xdr:row>57</xdr:row>
      <xdr:rowOff>58198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106475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19253</xdr:rowOff>
    </xdr:from>
    <xdr:to>
      <xdr:col>81</xdr:col>
      <xdr:colOff>101600</xdr:colOff>
      <xdr:row>57</xdr:row>
      <xdr:rowOff>120853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111980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38970</xdr:rowOff>
    </xdr:from>
    <xdr:to>
      <xdr:col>76</xdr:col>
      <xdr:colOff>165100</xdr:colOff>
      <xdr:row>56</xdr:row>
      <xdr:rowOff>140570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131697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98234</xdr:rowOff>
    </xdr:from>
    <xdr:to>
      <xdr:col>72</xdr:col>
      <xdr:colOff>38100</xdr:colOff>
      <xdr:row>58</xdr:row>
      <xdr:rowOff>28384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19511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20244</xdr:rowOff>
    </xdr:from>
    <xdr:to>
      <xdr:col>67</xdr:col>
      <xdr:colOff>101600</xdr:colOff>
      <xdr:row>58</xdr:row>
      <xdr:rowOff>121844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112971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138832</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1193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134671</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7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88032</xdr:rowOff>
    </xdr:from>
    <xdr:to>
      <xdr:col>85</xdr:col>
      <xdr:colOff>177800</xdr:colOff>
      <xdr:row>79</xdr:row>
      <xdr:rowOff>18182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83871</xdr:rowOff>
    </xdr:from>
    <xdr:to>
      <xdr:col>67</xdr:col>
      <xdr:colOff>101600</xdr:colOff>
      <xdr:row>79</xdr:row>
      <xdr:rowOff>14021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5148</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49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42481</xdr:rowOff>
    </xdr:from>
    <xdr:to>
      <xdr:col>85</xdr:col>
      <xdr:colOff>127000</xdr:colOff>
      <xdr:row>96</xdr:row>
      <xdr:rowOff>84925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01681"/>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44386</xdr:rowOff>
    </xdr:from>
    <xdr:to>
      <xdr:col>81</xdr:col>
      <xdr:colOff>50800</xdr:colOff>
      <xdr:row>96</xdr:row>
      <xdr:rowOff>84925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332136"/>
          <a:ext cx="889000" cy="2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44386</xdr:rowOff>
    </xdr:from>
    <xdr:to>
      <xdr:col>76</xdr:col>
      <xdr:colOff>114300</xdr:colOff>
      <xdr:row>96</xdr:row>
      <xdr:rowOff>102755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32136"/>
          <a:ext cx="8890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102755</xdr:rowOff>
    </xdr:from>
    <xdr:to>
      <xdr:col>71</xdr:col>
      <xdr:colOff>177800</xdr:colOff>
      <xdr:row>96</xdr:row>
      <xdr:rowOff>129160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61955"/>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163131</xdr:rowOff>
    </xdr:from>
    <xdr:to>
      <xdr:col>85</xdr:col>
      <xdr:colOff>177800</xdr:colOff>
      <xdr:row>96</xdr:row>
      <xdr:rowOff>93281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14558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34125</xdr:rowOff>
    </xdr:from>
    <xdr:to>
      <xdr:col>81</xdr:col>
      <xdr:colOff>101600</xdr:colOff>
      <xdr:row>96</xdr:row>
      <xdr:rowOff>135725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152252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165036</xdr:rowOff>
    </xdr:from>
    <xdr:to>
      <xdr:col>76</xdr:col>
      <xdr:colOff>165100</xdr:colOff>
      <xdr:row>95</xdr:row>
      <xdr:rowOff>95186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111713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0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51955</xdr:rowOff>
    </xdr:from>
    <xdr:to>
      <xdr:col>72</xdr:col>
      <xdr:colOff>38100</xdr:colOff>
      <xdr:row>96</xdr:row>
      <xdr:rowOff>153555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78360</xdr:rowOff>
    </xdr:from>
    <xdr:to>
      <xdr:col>67</xdr:col>
      <xdr:colOff>101600</xdr:colOff>
      <xdr:row>97</xdr:row>
      <xdr:rowOff>8510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171087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53929</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6569029"/>
          <a:ext cx="1269" cy="8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38706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25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34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53929</xdr:rowOff>
    </xdr:from>
    <xdr:to>
      <xdr:col>116</xdr:col>
      <xdr:colOff>152400</xdr:colOff>
      <xdr:row>38</xdr:row>
      <xdr:rowOff>53929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56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139517</xdr:rowOff>
    </xdr:from>
    <xdr:to>
      <xdr:col>116</xdr:col>
      <xdr:colOff>63500</xdr:colOff>
      <xdr:row>38</xdr:row>
      <xdr:rowOff>139563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61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127606</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7125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87117</xdr:rowOff>
    </xdr:from>
    <xdr:to>
      <xdr:col>116</xdr:col>
      <xdr:colOff>114300</xdr:colOff>
      <xdr:row>39</xdr:row>
      <xdr:rowOff>17267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139426</xdr:rowOff>
    </xdr:from>
    <xdr:to>
      <xdr:col>111</xdr:col>
      <xdr:colOff>177800</xdr:colOff>
      <xdr:row>38</xdr:row>
      <xdr:rowOff>139517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52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81219</xdr:rowOff>
    </xdr:from>
    <xdr:to>
      <xdr:col>112</xdr:col>
      <xdr:colOff>38100</xdr:colOff>
      <xdr:row>39</xdr:row>
      <xdr:rowOff>11369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9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27896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139380</xdr:rowOff>
    </xdr:from>
    <xdr:to>
      <xdr:col>107</xdr:col>
      <xdr:colOff>50800</xdr:colOff>
      <xdr:row>38</xdr:row>
      <xdr:rowOff>139426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48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83414</xdr:rowOff>
    </xdr:from>
    <xdr:to>
      <xdr:col>107</xdr:col>
      <xdr:colOff>101600</xdr:colOff>
      <xdr:row>39</xdr:row>
      <xdr:rowOff>13564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30091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59233</xdr:rowOff>
    </xdr:from>
    <xdr:to>
      <xdr:col>102</xdr:col>
      <xdr:colOff>114300</xdr:colOff>
      <xdr:row>38</xdr:row>
      <xdr:rowOff>139380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5202733"/>
          <a:ext cx="889000" cy="14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84008</xdr:rowOff>
    </xdr:from>
    <xdr:to>
      <xdr:col>102</xdr:col>
      <xdr:colOff>165100</xdr:colOff>
      <xdr:row>39</xdr:row>
      <xdr:rowOff>14158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9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30685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80945</xdr:rowOff>
    </xdr:from>
    <xdr:to>
      <xdr:col>98</xdr:col>
      <xdr:colOff>38100</xdr:colOff>
      <xdr:row>39</xdr:row>
      <xdr:rowOff>11095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2222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68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88763</xdr:rowOff>
    </xdr:from>
    <xdr:to>
      <xdr:col>116</xdr:col>
      <xdr:colOff>114300</xdr:colOff>
      <xdr:row>39</xdr:row>
      <xdr:rowOff>18913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83156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98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88717</xdr:rowOff>
    </xdr:from>
    <xdr:to>
      <xdr:col>112</xdr:col>
      <xdr:colOff>38100</xdr:colOff>
      <xdr:row>39</xdr:row>
      <xdr:rowOff>18867</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9994</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88626</xdr:rowOff>
    </xdr:from>
    <xdr:to>
      <xdr:col>107</xdr:col>
      <xdr:colOff>101600</xdr:colOff>
      <xdr:row>39</xdr:row>
      <xdr:rowOff>18776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9903</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88580</xdr:rowOff>
    </xdr:from>
    <xdr:to>
      <xdr:col>102</xdr:col>
      <xdr:colOff>165100</xdr:colOff>
      <xdr:row>39</xdr:row>
      <xdr:rowOff>18730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9857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8433</xdr:rowOff>
    </xdr:from>
    <xdr:to>
      <xdr:col>98</xdr:col>
      <xdr:colOff>38100</xdr:colOff>
      <xdr:row>30</xdr:row>
      <xdr:rowOff>110033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15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126560</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389111" y="492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63,464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年度は普通交付税の追加交付に伴い、減債基金に積み立てたこと等がありましたが、令和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年度は、そのような積立はなかったため、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169,322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年度は他団体と同様に、子育て世帯への臨時特別給付金の給付を行いましたが、令和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年度は当該事業の事業規模が縮小したことから、前年度に比べ、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71,898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％の微増となりましたが、新名神高速道路に合わせたまちづくりの進捗に伴い、引き続き類似団体平均を上回っています。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年度に高規格救急自動車及び資器材搬送車の更新配備を行ったこと等により、前年度に比べ、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年度に市内全小中学校の特別教室へ空調整備を行ったこと等により、前年度に比べ、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年度に借入した事業及び令和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年度に借入した事業の元金償還が令和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年度から始まったことに伴い、前年度に比べ、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％増加しています。</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本市においては、年度末に基金繰入額を調整し、黒字額を調整しているため、実質収支比率は前年度と同程度の水準となっています。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今後も実質黒字の確保を第一義としながら、財政調整基金の増加に努めます。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各会計単位の収支では、すべての会計で黒字または収支均衡となっているため、連結実質赤字比率には該当しません。</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33478614</v>
      </c>
      <c r="BO4" s="371"/>
      <c r="BP4" s="371"/>
      <c r="BQ4" s="371"/>
      <c r="BR4" s="371"/>
      <c r="BS4" s="371"/>
      <c r="BT4" s="371"/>
      <c r="BU4" s="372"/>
      <c r="BV4" s="370">
        <v>34275009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0.5</v>
      </c>
      <c r="CU4" s="377"/>
      <c r="CV4" s="377"/>
      <c r="CW4" s="377"/>
      <c r="CX4" s="377"/>
      <c r="CY4" s="377"/>
      <c r="CZ4" s="377"/>
      <c r="DA4" s="378"/>
      <c r="DB4" s="376">
        <v>0.4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33074859</v>
      </c>
      <c r="BO5" s="408"/>
      <c r="BP5" s="408"/>
      <c r="BQ5" s="408"/>
      <c r="BR5" s="408"/>
      <c r="BS5" s="408"/>
      <c r="BT5" s="408"/>
      <c r="BU5" s="409"/>
      <c r="BV5" s="407">
        <v>33897570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97.4</v>
      </c>
      <c r="CU5" s="405"/>
      <c r="CV5" s="405"/>
      <c r="CW5" s="405"/>
      <c r="CX5" s="405"/>
      <c r="CY5" s="405"/>
      <c r="CZ5" s="405"/>
      <c r="DA5" s="406"/>
      <c r="DB5" s="404">
        <v>92</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403755</v>
      </c>
      <c r="BO6" s="408"/>
      <c r="BP6" s="408"/>
      <c r="BQ6" s="408"/>
      <c r="BR6" s="408"/>
      <c r="BS6" s="408"/>
      <c r="BT6" s="408"/>
      <c r="BU6" s="409"/>
      <c r="BV6" s="407">
        <v>377439</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99.4</v>
      </c>
      <c r="CU6" s="445"/>
      <c r="CV6" s="445"/>
      <c r="CW6" s="445"/>
      <c r="CX6" s="445"/>
      <c r="CY6" s="445"/>
      <c r="CZ6" s="445"/>
      <c r="DA6" s="446"/>
      <c r="DB6" s="444">
        <v>99.4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328247</v>
      </c>
      <c r="BO7" s="408"/>
      <c r="BP7" s="408"/>
      <c r="BQ7" s="408"/>
      <c r="BR7" s="408"/>
      <c r="BS7" s="408"/>
      <c r="BT7" s="408"/>
      <c r="BU7" s="409"/>
      <c r="BV7" s="407">
        <v>302668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16596411</v>
      </c>
      <c r="CU7" s="408"/>
      <c r="CV7" s="408"/>
      <c r="CW7" s="408"/>
      <c r="CX7" s="408"/>
      <c r="CY7" s="408"/>
      <c r="CZ7" s="408"/>
      <c r="DA7" s="409"/>
      <c r="DB7" s="407">
        <v>16714271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75508</v>
      </c>
      <c r="BO8" s="408"/>
      <c r="BP8" s="408"/>
      <c r="BQ8" s="408"/>
      <c r="BR8" s="408"/>
      <c r="BS8" s="408"/>
      <c r="BT8" s="408"/>
      <c r="BU8" s="409"/>
      <c r="BV8" s="407">
        <v>74771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0.63</v>
      </c>
      <c r="CU8" s="448"/>
      <c r="CV8" s="448"/>
      <c r="CW8" s="448"/>
      <c r="CX8" s="448"/>
      <c r="CY8" s="448"/>
      <c r="CZ8" s="448"/>
      <c r="DA8" s="449"/>
      <c r="DB8" s="447">
        <v>0.66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74607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737</v>
      </c>
      <c r="BO9" s="408"/>
      <c r="BP9" s="408"/>
      <c r="BQ9" s="408"/>
      <c r="BR9" s="408"/>
      <c r="BS9" s="408"/>
      <c r="BT9" s="408"/>
      <c r="BU9" s="409"/>
      <c r="BV9" s="407">
        <v>1660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15.3</v>
      </c>
      <c r="CU9" s="405"/>
      <c r="CV9" s="405"/>
      <c r="CW9" s="405"/>
      <c r="CX9" s="405"/>
      <c r="CY9" s="405"/>
      <c r="CZ9" s="405"/>
      <c r="DA9" s="406"/>
      <c r="DB9" s="404">
        <v>14.2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76869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117</v>
      </c>
      <c r="AV10" s="440"/>
      <c r="AW10" s="440"/>
      <c r="AX10" s="440"/>
      <c r="AY10" s="441" t="s">
        <v>122</v>
      </c>
      <c r="AZ10" s="442"/>
      <c r="BA10" s="442"/>
      <c r="BB10" s="442"/>
      <c r="BC10" s="442"/>
      <c r="BD10" s="442"/>
      <c r="BE10" s="442"/>
      <c r="BF10" s="442"/>
      <c r="BG10" s="442"/>
      <c r="BH10" s="442"/>
      <c r="BI10" s="442"/>
      <c r="BJ10" s="442"/>
      <c r="BK10" s="442"/>
      <c r="BL10" s="442"/>
      <c r="BM10" s="443"/>
      <c r="BN10" s="407">
        <v>37597</v>
      </c>
      <c r="BO10" s="408"/>
      <c r="BP10" s="408"/>
      <c r="BQ10" s="408"/>
      <c r="BR10" s="408"/>
      <c r="BS10" s="408"/>
      <c r="BT10" s="408"/>
      <c r="BU10" s="409"/>
      <c r="BV10" s="407">
        <v>253005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74591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117</v>
      </c>
      <c r="AV12" s="440"/>
      <c r="AW12" s="440"/>
      <c r="AX12" s="440"/>
      <c r="AY12" s="441" t="s">
        <v>137</v>
      </c>
      <c r="AZ12" s="442"/>
      <c r="BA12" s="442"/>
      <c r="BB12" s="442"/>
      <c r="BC12" s="442"/>
      <c r="BD12" s="442"/>
      <c r="BE12" s="442"/>
      <c r="BF12" s="442"/>
      <c r="BG12" s="442"/>
      <c r="BH12" s="442"/>
      <c r="BI12" s="442"/>
      <c r="BJ12" s="442"/>
      <c r="BK12" s="442"/>
      <c r="BL12" s="442"/>
      <c r="BM12" s="443"/>
      <c r="BN12" s="407">
        <v>25000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73824</v>
      </c>
      <c r="S13" s="492"/>
      <c r="T13" s="492"/>
      <c r="U13" s="492"/>
      <c r="V13" s="493"/>
      <c r="W13" s="423" t="s">
        <v>141</v>
      </c>
      <c r="X13" s="424"/>
      <c r="Y13" s="424"/>
      <c r="Z13" s="424"/>
      <c r="AA13" s="424"/>
      <c r="AB13" s="414"/>
      <c r="AC13" s="458">
        <v>573</v>
      </c>
      <c r="AD13" s="459"/>
      <c r="AE13" s="459"/>
      <c r="AF13" s="459"/>
      <c r="AG13" s="501"/>
      <c r="AH13" s="458">
        <v>586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13334</v>
      </c>
      <c r="BO13" s="408"/>
      <c r="BP13" s="408"/>
      <c r="BQ13" s="408"/>
      <c r="BR13" s="408"/>
      <c r="BS13" s="408"/>
      <c r="BT13" s="408"/>
      <c r="BU13" s="409"/>
      <c r="BV13" s="407">
        <v>254665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9.9</v>
      </c>
      <c r="CU13" s="405"/>
      <c r="CV13" s="405"/>
      <c r="CW13" s="405"/>
      <c r="CX13" s="405"/>
      <c r="CY13" s="405"/>
      <c r="CZ13" s="405"/>
      <c r="DA13" s="406"/>
      <c r="DB13" s="404">
        <v>9.6999999999999993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75274</v>
      </c>
      <c r="S14" s="492"/>
      <c r="T14" s="492"/>
      <c r="U14" s="492"/>
      <c r="V14" s="493"/>
      <c r="W14" s="397"/>
      <c r="X14" s="398"/>
      <c r="Y14" s="398"/>
      <c r="Z14" s="398"/>
      <c r="AA14" s="398"/>
      <c r="AB14" s="387"/>
      <c r="AC14" s="494">
        <v>1.9</v>
      </c>
      <c r="AD14" s="495"/>
      <c r="AE14" s="495"/>
      <c r="AF14" s="495"/>
      <c r="AG14" s="496"/>
      <c r="AH14" s="494">
        <v>1.8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110.9</v>
      </c>
      <c r="CU14" s="506"/>
      <c r="CV14" s="506"/>
      <c r="CW14" s="506"/>
      <c r="CX14" s="506"/>
      <c r="CY14" s="506"/>
      <c r="CZ14" s="506"/>
      <c r="DA14" s="507"/>
      <c r="DB14" s="505">
        <v>105.1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74551</v>
      </c>
      <c r="S15" s="492"/>
      <c r="T15" s="492"/>
      <c r="U15" s="492"/>
      <c r="V15" s="493"/>
      <c r="W15" s="423" t="s">
        <v>149</v>
      </c>
      <c r="X15" s="424"/>
      <c r="Y15" s="424"/>
      <c r="Z15" s="424"/>
      <c r="AA15" s="424"/>
      <c r="AB15" s="414"/>
      <c r="AC15" s="458">
        <v>7904</v>
      </c>
      <c r="AD15" s="459"/>
      <c r="AE15" s="459"/>
      <c r="AF15" s="459"/>
      <c r="AG15" s="501"/>
      <c r="AH15" s="458">
        <v>8876</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8189033</v>
      </c>
      <c r="BO15" s="371"/>
      <c r="BP15" s="371"/>
      <c r="BQ15" s="371"/>
      <c r="BR15" s="371"/>
      <c r="BS15" s="371"/>
      <c r="BT15" s="371"/>
      <c r="BU15" s="372"/>
      <c r="BV15" s="370">
        <v>7855993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25.7</v>
      </c>
      <c r="AD16" s="495"/>
      <c r="AE16" s="495"/>
      <c r="AF16" s="495"/>
      <c r="AG16" s="496"/>
      <c r="AH16" s="494">
        <v>27.2</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13900420</v>
      </c>
      <c r="BO16" s="408"/>
      <c r="BP16" s="408"/>
      <c r="BQ16" s="408"/>
      <c r="BR16" s="408"/>
      <c r="BS16" s="408"/>
      <c r="BT16" s="408"/>
      <c r="BU16" s="409"/>
      <c r="BV16" s="407">
        <v>13371393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22261</v>
      </c>
      <c r="AD17" s="459"/>
      <c r="AE17" s="459"/>
      <c r="AF17" s="459"/>
      <c r="AG17" s="501"/>
      <c r="AH17" s="458">
        <v>23127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10306187</v>
      </c>
      <c r="BO17" s="408"/>
      <c r="BP17" s="408"/>
      <c r="BQ17" s="408"/>
      <c r="BR17" s="408"/>
      <c r="BS17" s="408"/>
      <c r="BT17" s="408"/>
      <c r="BU17" s="409"/>
      <c r="BV17" s="407">
        <v>9889047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32.71</v>
      </c>
      <c r="M18" s="531"/>
      <c r="N18" s="531"/>
      <c r="O18" s="531"/>
      <c r="P18" s="531"/>
      <c r="Q18" s="531"/>
      <c r="R18" s="532"/>
      <c r="S18" s="532"/>
      <c r="T18" s="532"/>
      <c r="U18" s="532"/>
      <c r="V18" s="533"/>
      <c r="W18" s="425"/>
      <c r="X18" s="426"/>
      <c r="Y18" s="426"/>
      <c r="Z18" s="426"/>
      <c r="AA18" s="426"/>
      <c r="AB18" s="417"/>
      <c r="AC18" s="534">
        <v>72.400000000000006</v>
      </c>
      <c r="AD18" s="535"/>
      <c r="AE18" s="535"/>
      <c r="AF18" s="535"/>
      <c r="AG18" s="536"/>
      <c r="AH18" s="534">
        <v>71</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16762937</v>
      </c>
      <c r="BO18" s="408"/>
      <c r="BP18" s="408"/>
      <c r="BQ18" s="408"/>
      <c r="BR18" s="408"/>
      <c r="BS18" s="408"/>
      <c r="BT18" s="408"/>
      <c r="BU18" s="409"/>
      <c r="BV18" s="407">
        <v>16232811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2281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19826212</v>
      </c>
      <c r="BO19" s="408"/>
      <c r="BP19" s="408"/>
      <c r="BQ19" s="408"/>
      <c r="BR19" s="408"/>
      <c r="BS19" s="408"/>
      <c r="BT19" s="408"/>
      <c r="BU19" s="409"/>
      <c r="BV19" s="407">
        <v>19740245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30484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40520549</v>
      </c>
      <c r="BO22" s="371"/>
      <c r="BP22" s="371"/>
      <c r="BQ22" s="371"/>
      <c r="BR22" s="371"/>
      <c r="BS22" s="371"/>
      <c r="BT22" s="371"/>
      <c r="BU22" s="372"/>
      <c r="BV22" s="370">
        <v>40879738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13714508</v>
      </c>
      <c r="BO23" s="408"/>
      <c r="BP23" s="408"/>
      <c r="BQ23" s="408"/>
      <c r="BR23" s="408"/>
      <c r="BS23" s="408"/>
      <c r="BT23" s="408"/>
      <c r="BU23" s="409"/>
      <c r="BV23" s="407">
        <v>14520490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9460</v>
      </c>
      <c r="R24" s="459"/>
      <c r="S24" s="459"/>
      <c r="T24" s="459"/>
      <c r="U24" s="459"/>
      <c r="V24" s="501"/>
      <c r="W24" s="553"/>
      <c r="X24" s="554"/>
      <c r="Y24" s="555"/>
      <c r="Z24" s="457" t="s">
        <v>174</v>
      </c>
      <c r="AA24" s="437"/>
      <c r="AB24" s="437"/>
      <c r="AC24" s="437"/>
      <c r="AD24" s="437"/>
      <c r="AE24" s="437"/>
      <c r="AF24" s="437"/>
      <c r="AG24" s="438"/>
      <c r="AH24" s="458">
        <v>458</v>
      </c>
      <c r="AI24" s="459"/>
      <c r="AJ24" s="459"/>
      <c r="AK24" s="459"/>
      <c r="AL24" s="501"/>
      <c r="AM24" s="458">
        <v>1360718</v>
      </c>
      <c r="AN24" s="459"/>
      <c r="AO24" s="459"/>
      <c r="AP24" s="459"/>
      <c r="AQ24" s="459"/>
      <c r="AR24" s="501"/>
      <c r="AS24" s="458">
        <v>2971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28247964</v>
      </c>
      <c r="BO24" s="408"/>
      <c r="BP24" s="408"/>
      <c r="BQ24" s="408"/>
      <c r="BR24" s="408"/>
      <c r="BS24" s="408"/>
      <c r="BT24" s="408"/>
      <c r="BU24" s="409"/>
      <c r="BV24" s="407">
        <v>27917441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7800</v>
      </c>
      <c r="R25" s="459"/>
      <c r="S25" s="459"/>
      <c r="T25" s="459"/>
      <c r="U25" s="459"/>
      <c r="V25" s="501"/>
      <c r="W25" s="553"/>
      <c r="X25" s="554"/>
      <c r="Y25" s="555"/>
      <c r="Z25" s="457" t="s">
        <v>177</v>
      </c>
      <c r="AA25" s="437"/>
      <c r="AB25" s="437"/>
      <c r="AC25" s="437"/>
      <c r="AD25" s="437"/>
      <c r="AE25" s="437"/>
      <c r="AF25" s="437"/>
      <c r="AG25" s="438"/>
      <c r="AH25" s="458">
        <v>97</v>
      </c>
      <c r="AI25" s="459"/>
      <c r="AJ25" s="459"/>
      <c r="AK25" s="459"/>
      <c r="AL25" s="501"/>
      <c r="AM25" s="458">
        <v>277711</v>
      </c>
      <c r="AN25" s="459"/>
      <c r="AO25" s="459"/>
      <c r="AP25" s="459"/>
      <c r="AQ25" s="459"/>
      <c r="AR25" s="501"/>
      <c r="AS25" s="458">
        <v>2863</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12234976</v>
      </c>
      <c r="BO25" s="371"/>
      <c r="BP25" s="371"/>
      <c r="BQ25" s="371"/>
      <c r="BR25" s="371"/>
      <c r="BS25" s="371"/>
      <c r="BT25" s="371"/>
      <c r="BU25" s="372"/>
      <c r="BV25" s="370">
        <v>15445007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7010</v>
      </c>
      <c r="R26" s="459"/>
      <c r="S26" s="459"/>
      <c r="T26" s="459"/>
      <c r="U26" s="459"/>
      <c r="V26" s="501"/>
      <c r="W26" s="553"/>
      <c r="X26" s="554"/>
      <c r="Y26" s="555"/>
      <c r="Z26" s="457" t="s">
        <v>180</v>
      </c>
      <c r="AA26" s="559"/>
      <c r="AB26" s="559"/>
      <c r="AC26" s="559"/>
      <c r="AD26" s="559"/>
      <c r="AE26" s="559"/>
      <c r="AF26" s="559"/>
      <c r="AG26" s="560"/>
      <c r="AH26" s="458">
        <v>2</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184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5600</v>
      </c>
      <c r="R27" s="459"/>
      <c r="S27" s="459"/>
      <c r="T27" s="459"/>
      <c r="U27" s="459"/>
      <c r="V27" s="501"/>
      <c r="W27" s="553"/>
      <c r="X27" s="554"/>
      <c r="Y27" s="555"/>
      <c r="Z27" s="457" t="s">
        <v>186</v>
      </c>
      <c r="AA27" s="437"/>
      <c r="AB27" s="437"/>
      <c r="AC27" s="437"/>
      <c r="AD27" s="437"/>
      <c r="AE27" s="437"/>
      <c r="AF27" s="437"/>
      <c r="AG27" s="438"/>
      <c r="AH27" s="458">
        <v>7</v>
      </c>
      <c r="AI27" s="459"/>
      <c r="AJ27" s="459"/>
      <c r="AK27" s="459"/>
      <c r="AL27" s="501"/>
      <c r="AM27" s="458">
        <v>23088</v>
      </c>
      <c r="AN27" s="459"/>
      <c r="AO27" s="459"/>
      <c r="AP27" s="459"/>
      <c r="AQ27" s="459"/>
      <c r="AR27" s="501"/>
      <c r="AS27" s="458">
        <v>3298</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2024415</v>
      </c>
      <c r="BO27" s="527"/>
      <c r="BP27" s="527"/>
      <c r="BQ27" s="527"/>
      <c r="BR27" s="527"/>
      <c r="BS27" s="527"/>
      <c r="BT27" s="527"/>
      <c r="BU27" s="528"/>
      <c r="BV27" s="526">
        <v>2024154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4950</v>
      </c>
      <c r="R28" s="459"/>
      <c r="S28" s="459"/>
      <c r="T28" s="459"/>
      <c r="U28" s="459"/>
      <c r="V28" s="501"/>
      <c r="W28" s="553"/>
      <c r="X28" s="554"/>
      <c r="Y28" s="555"/>
      <c r="Z28" s="457" t="s">
        <v>189</v>
      </c>
      <c r="AA28" s="437"/>
      <c r="AB28" s="437"/>
      <c r="AC28" s="437"/>
      <c r="AD28" s="437"/>
      <c r="AE28" s="437"/>
      <c r="AF28" s="437"/>
      <c r="AG28" s="438"/>
      <c r="AH28" s="458" t="s">
        <v>184</v>
      </c>
      <c r="AI28" s="459"/>
      <c r="AJ28" s="459"/>
      <c r="AK28" s="459"/>
      <c r="AL28" s="501"/>
      <c r="AM28" s="458" t="s">
        <v>184</v>
      </c>
      <c r="AN28" s="459"/>
      <c r="AO28" s="459"/>
      <c r="AP28" s="459"/>
      <c r="AQ28" s="459"/>
      <c r="AR28" s="501"/>
      <c r="AS28" s="458" t="s">
        <v>184</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897370</v>
      </c>
      <c r="BO28" s="371"/>
      <c r="BP28" s="371"/>
      <c r="BQ28" s="371"/>
      <c r="BR28" s="371"/>
      <c r="BS28" s="371"/>
      <c r="BT28" s="371"/>
      <c r="BU28" s="372"/>
      <c r="BV28" s="370">
        <v>884773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18</v>
      </c>
      <c r="M29" s="459"/>
      <c r="N29" s="459"/>
      <c r="O29" s="459"/>
      <c r="P29" s="501"/>
      <c r="Q29" s="458">
        <v>4450</v>
      </c>
      <c r="R29" s="459"/>
      <c r="S29" s="459"/>
      <c r="T29" s="459"/>
      <c r="U29" s="459"/>
      <c r="V29" s="501"/>
      <c r="W29" s="556"/>
      <c r="X29" s="557"/>
      <c r="Y29" s="558"/>
      <c r="Z29" s="457" t="s">
        <v>192</v>
      </c>
      <c r="AA29" s="437"/>
      <c r="AB29" s="437"/>
      <c r="AC29" s="437"/>
      <c r="AD29" s="437"/>
      <c r="AE29" s="437"/>
      <c r="AF29" s="437"/>
      <c r="AG29" s="438"/>
      <c r="AH29" s="458">
        <v>465</v>
      </c>
      <c r="AI29" s="459"/>
      <c r="AJ29" s="459"/>
      <c r="AK29" s="459"/>
      <c r="AL29" s="501"/>
      <c r="AM29" s="458">
        <v>1383806</v>
      </c>
      <c r="AN29" s="459"/>
      <c r="AO29" s="459"/>
      <c r="AP29" s="459"/>
      <c r="AQ29" s="459"/>
      <c r="AR29" s="501"/>
      <c r="AS29" s="458">
        <v>2976</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358898</v>
      </c>
      <c r="BO29" s="408"/>
      <c r="BP29" s="408"/>
      <c r="BQ29" s="408"/>
      <c r="BR29" s="408"/>
      <c r="BS29" s="408"/>
      <c r="BT29" s="408"/>
      <c r="BU29" s="409"/>
      <c r="BV29" s="407">
        <v>358898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99.2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4451372</v>
      </c>
      <c r="BO30" s="527"/>
      <c r="BP30" s="527"/>
      <c r="BQ30" s="527"/>
      <c r="BR30" s="527"/>
      <c r="BS30" s="527"/>
      <c r="BT30" s="527"/>
      <c r="BU30" s="528"/>
      <c r="BV30" s="526">
        <v>5217597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城南衛生管理組合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城陽市民余暇活動センター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京都府後期高齢者医療広域連合（一般会計）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サンガタウン城陽</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京都府後期高齢者医療広域連合（特別会計）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城南土地開発公社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淀川・木津川水防事務組合（一般会計）</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城陽山砂利採取地整備公社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京都府自治会館管理組合（一般会計）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京都地方税機構（一般会計）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ep7V+BJjzaYSdO4kJnhQcSjTZ7FrpqN6HvAXOeeK1SsyNzy8pjpI50kaPjb3H0XUOB+mBCkMDSNG7abXof4B9w==" saltValue="ctgrRv3H9AbFa9m05bkRl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59" t="s">
        <v>554</v>
      </c>
      <c r="D34" s="1159"/>
      <c r="E34" s="1160"/>
      <c r="F34" s="32">
        <v>10.37</v>
      </c>
      <c r="G34" s="33">
        <v>13.14</v>
      </c>
      <c r="H34" s="33">
        <v>14.36</v>
      </c>
      <c r="I34" s="33">
        <v>12.47</v>
      </c>
      <c r="J34" s="34">
        <v>11.38</v>
      </c>
      <c r="K34" s="22"/>
      <c r="L34" s="22"/>
      <c r="M34" s="22"/>
      <c r="N34" s="22"/>
      <c r="O34" s="22"/>
      <c r="P34" s="22"/>
    </row>
    <row r="35" spans="1:16" ht="39" customHeight="1" x14ac:dyDescent="0.2">
      <c r="A35" s="22"/>
      <c r="B35" s="35"/>
      <c r="C35" s="1153" t="s">
        <v>555</v>
      </c>
      <c r="D35" s="1154"/>
      <c r="E35" s="1155"/>
      <c r="F35" s="36">
        <v>2.37</v>
      </c>
      <c r="G35" s="37">
        <v>1.79</v>
      </c>
      <c r="H35" s="37">
        <v>0.88</v>
      </c>
      <c r="I35" s="37">
        <v>0.67</v>
      </c>
      <c r="J35" s="38">
        <v>1.47</v>
      </c>
      <c r="K35" s="22"/>
      <c r="L35" s="22"/>
      <c r="M35" s="22"/>
      <c r="N35" s="22"/>
      <c r="O35" s="22"/>
      <c r="P35" s="22"/>
    </row>
    <row r="36" spans="1:16" ht="39" customHeight="1" x14ac:dyDescent="0.2">
      <c r="A36" s="22"/>
      <c r="B36" s="35"/>
      <c r="C36" s="1153" t="s">
        <v>556</v>
      </c>
      <c r="D36" s="1154"/>
      <c r="E36" s="1155"/>
      <c r="F36" s="36">
        <v>0.42</v>
      </c>
      <c r="G36" s="37">
        <v>0.46</v>
      </c>
      <c r="H36" s="37">
        <v>0.45</v>
      </c>
      <c r="I36" s="37">
        <v>0.44</v>
      </c>
      <c r="J36" s="38">
        <v>0.45</v>
      </c>
      <c r="K36" s="22"/>
      <c r="L36" s="22"/>
      <c r="M36" s="22"/>
      <c r="N36" s="22"/>
      <c r="O36" s="22"/>
      <c r="P36" s="22"/>
    </row>
    <row r="37" spans="1:16" ht="39" customHeight="1" x14ac:dyDescent="0.2">
      <c r="A37" s="22"/>
      <c r="B37" s="35"/>
      <c r="C37" s="1153" t="s">
        <v>557</v>
      </c>
      <c r="D37" s="1154"/>
      <c r="E37" s="1155"/>
      <c r="F37" s="36">
        <v>0.84</v>
      </c>
      <c r="G37" s="37">
        <v>0.38</v>
      </c>
      <c r="H37" s="37">
        <v>0.14000000000000001</v>
      </c>
      <c r="I37" s="37">
        <v>0.35</v>
      </c>
      <c r="J37" s="38">
        <v>0.31</v>
      </c>
      <c r="K37" s="22"/>
      <c r="L37" s="22"/>
      <c r="M37" s="22"/>
      <c r="N37" s="22"/>
      <c r="O37" s="22"/>
      <c r="P37" s="22"/>
    </row>
    <row r="38" spans="1:16" ht="39" customHeight="1" x14ac:dyDescent="0.2">
      <c r="A38" s="22"/>
      <c r="B38" s="35"/>
      <c r="C38" s="1153" t="s">
        <v>558</v>
      </c>
      <c r="D38" s="1154"/>
      <c r="E38" s="1155"/>
      <c r="F38" s="36">
        <v>0.18</v>
      </c>
      <c r="G38" s="37">
        <v>0.17</v>
      </c>
      <c r="H38" s="37">
        <v>0.18</v>
      </c>
      <c r="I38" s="37">
        <v>0.17</v>
      </c>
      <c r="J38" s="38">
        <v>0.22</v>
      </c>
      <c r="K38" s="22"/>
      <c r="L38" s="22"/>
      <c r="M38" s="22"/>
      <c r="N38" s="22"/>
      <c r="O38" s="22"/>
      <c r="P38" s="22"/>
    </row>
    <row r="39" spans="1:16" ht="39" customHeight="1" x14ac:dyDescent="0.2">
      <c r="A39" s="22"/>
      <c r="B39" s="35"/>
      <c r="C39" s="1153" t="s">
        <v>559</v>
      </c>
      <c r="D39" s="1154"/>
      <c r="E39" s="1155"/>
      <c r="F39" s="36">
        <v>0</v>
      </c>
      <c r="G39" s="37">
        <v>0</v>
      </c>
      <c r="H39" s="37">
        <v>0</v>
      </c>
      <c r="I39" s="37">
        <v>0</v>
      </c>
      <c r="J39" s="38">
        <v>0</v>
      </c>
      <c r="K39" s="22"/>
      <c r="L39" s="22"/>
      <c r="M39" s="22"/>
      <c r="N39" s="22"/>
      <c r="O39" s="22"/>
      <c r="P39" s="22"/>
    </row>
    <row r="40" spans="1:16" ht="39" customHeight="1" x14ac:dyDescent="0.2">
      <c r="A40" s="22"/>
      <c r="B40" s="35"/>
      <c r="C40" s="1153"/>
      <c r="D40" s="1154"/>
      <c r="E40" s="1155"/>
      <c r="F40" s="36"/>
      <c r="G40" s="37"/>
      <c r="H40" s="37"/>
      <c r="I40" s="37"/>
      <c r="J40" s="38"/>
      <c r="K40" s="22"/>
      <c r="L40" s="22"/>
      <c r="M40" s="22"/>
      <c r="N40" s="22"/>
      <c r="O40" s="22"/>
      <c r="P40" s="22"/>
    </row>
    <row r="41" spans="1:16" ht="39" customHeight="1" x14ac:dyDescent="0.2">
      <c r="A41" s="22"/>
      <c r="B41" s="35"/>
      <c r="C41" s="1153"/>
      <c r="D41" s="1154"/>
      <c r="E41" s="1155"/>
      <c r="F41" s="36"/>
      <c r="G41" s="37"/>
      <c r="H41" s="37"/>
      <c r="I41" s="37"/>
      <c r="J41" s="38"/>
      <c r="K41" s="22"/>
      <c r="L41" s="22"/>
      <c r="M41" s="22"/>
      <c r="N41" s="22"/>
      <c r="O41" s="22"/>
      <c r="P41" s="22"/>
    </row>
    <row r="42" spans="1:16" ht="39" customHeight="1" x14ac:dyDescent="0.2">
      <c r="A42" s="22"/>
      <c r="B42" s="39"/>
      <c r="C42" s="1153" t="s">
        <v>560</v>
      </c>
      <c r="D42" s="1154"/>
      <c r="E42" s="1155"/>
      <c r="F42" s="36" t="s">
        <v>506</v>
      </c>
      <c r="G42" s="37" t="s">
        <v>506</v>
      </c>
      <c r="H42" s="37" t="s">
        <v>506</v>
      </c>
      <c r="I42" s="37" t="s">
        <v>506</v>
      </c>
      <c r="J42" s="38" t="s">
        <v>506</v>
      </c>
      <c r="K42" s="22"/>
      <c r="L42" s="22"/>
      <c r="M42" s="22"/>
      <c r="N42" s="22"/>
      <c r="O42" s="22"/>
      <c r="P42" s="22"/>
    </row>
    <row r="43" spans="1:16" ht="39" customHeight="1" thickBot="1" x14ac:dyDescent="0.25">
      <c r="A43" s="22"/>
      <c r="B43" s="40"/>
      <c r="C43" s="1156" t="s">
        <v>561</v>
      </c>
      <c r="D43" s="1157"/>
      <c r="E43" s="1158"/>
      <c r="F43" s="41">
        <v>0</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ebbhvdO+E1E6xCclUZ02GMWe1jNzyITPubmO1s4GXt2VHwc5+8VJdWCWgQq4DmnQtwjtaM/O1pYti6V4XTE4g==" saltValue="Qj6CEzNjqozjnzrH6hvW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2585</v>
      </c>
      <c r="L45" s="60">
        <v>2693</v>
      </c>
      <c r="M45" s="60">
        <v>2780</v>
      </c>
      <c r="N45" s="60">
        <v>2809</v>
      </c>
      <c r="O45" s="61">
        <v>3033</v>
      </c>
      <c r="P45" s="48"/>
      <c r="Q45" s="48"/>
      <c r="R45" s="48"/>
      <c r="S45" s="48"/>
      <c r="T45" s="48"/>
      <c r="U45" s="48"/>
    </row>
    <row r="46" spans="1:21" ht="30.75" customHeight="1" x14ac:dyDescent="0.2">
      <c r="A46" s="48"/>
      <c r="B46" s="1163"/>
      <c r="C46" s="1164"/>
      <c r="D46" s="62"/>
      <c r="E46" s="1169" t="s">
        <v>13</v>
      </c>
      <c r="F46" s="1169"/>
      <c r="G46" s="1169"/>
      <c r="H46" s="1169"/>
      <c r="I46" s="1169"/>
      <c r="J46" s="1170"/>
      <c r="K46" s="63" t="s">
        <v>506</v>
      </c>
      <c r="L46" s="64" t="s">
        <v>506</v>
      </c>
      <c r="M46" s="64" t="s">
        <v>506</v>
      </c>
      <c r="N46" s="64" t="s">
        <v>506</v>
      </c>
      <c r="O46" s="65" t="s">
        <v>506</v>
      </c>
      <c r="P46" s="48"/>
      <c r="Q46" s="48"/>
      <c r="R46" s="48"/>
      <c r="S46" s="48"/>
      <c r="T46" s="48"/>
      <c r="U46" s="48"/>
    </row>
    <row r="47" spans="1:21" ht="30.75" customHeight="1" x14ac:dyDescent="0.2">
      <c r="A47" s="48"/>
      <c r="B47" s="1163"/>
      <c r="C47" s="1164"/>
      <c r="D47" s="62"/>
      <c r="E47" s="1169" t="s">
        <v>14</v>
      </c>
      <c r="F47" s="1169"/>
      <c r="G47" s="1169"/>
      <c r="H47" s="1169"/>
      <c r="I47" s="1169"/>
      <c r="J47" s="1170"/>
      <c r="K47" s="63" t="s">
        <v>506</v>
      </c>
      <c r="L47" s="64" t="s">
        <v>506</v>
      </c>
      <c r="M47" s="64" t="s">
        <v>506</v>
      </c>
      <c r="N47" s="64" t="s">
        <v>506</v>
      </c>
      <c r="O47" s="65" t="s">
        <v>506</v>
      </c>
      <c r="P47" s="48"/>
      <c r="Q47" s="48"/>
      <c r="R47" s="48"/>
      <c r="S47" s="48"/>
      <c r="T47" s="48"/>
      <c r="U47" s="48"/>
    </row>
    <row r="48" spans="1:21" ht="30.75" customHeight="1" x14ac:dyDescent="0.2">
      <c r="A48" s="48"/>
      <c r="B48" s="1163"/>
      <c r="C48" s="1164"/>
      <c r="D48" s="62"/>
      <c r="E48" s="1169" t="s">
        <v>15</v>
      </c>
      <c r="F48" s="1169"/>
      <c r="G48" s="1169"/>
      <c r="H48" s="1169"/>
      <c r="I48" s="1169"/>
      <c r="J48" s="1170"/>
      <c r="K48" s="63">
        <v>601</v>
      </c>
      <c r="L48" s="64">
        <v>601</v>
      </c>
      <c r="M48" s="64">
        <v>574</v>
      </c>
      <c r="N48" s="64">
        <v>563</v>
      </c>
      <c r="O48" s="65">
        <v>700</v>
      </c>
      <c r="P48" s="48"/>
      <c r="Q48" s="48"/>
      <c r="R48" s="48"/>
      <c r="S48" s="48"/>
      <c r="T48" s="48"/>
      <c r="U48" s="48"/>
    </row>
    <row r="49" spans="1:21" ht="30.75" customHeight="1" x14ac:dyDescent="0.2">
      <c r="A49" s="48"/>
      <c r="B49" s="1163"/>
      <c r="C49" s="1164"/>
      <c r="D49" s="62"/>
      <c r="E49" s="1169" t="s">
        <v>16</v>
      </c>
      <c r="F49" s="1169"/>
      <c r="G49" s="1169"/>
      <c r="H49" s="1169"/>
      <c r="I49" s="1169"/>
      <c r="J49" s="1170"/>
      <c r="K49" s="63">
        <v>109</v>
      </c>
      <c r="L49" s="64">
        <v>103</v>
      </c>
      <c r="M49" s="64">
        <v>147</v>
      </c>
      <c r="N49" s="64">
        <v>126</v>
      </c>
      <c r="O49" s="65">
        <v>128</v>
      </c>
      <c r="P49" s="48"/>
      <c r="Q49" s="48"/>
      <c r="R49" s="48"/>
      <c r="S49" s="48"/>
      <c r="T49" s="48"/>
      <c r="U49" s="48"/>
    </row>
    <row r="50" spans="1:21" ht="30.75" customHeight="1" x14ac:dyDescent="0.2">
      <c r="A50" s="48"/>
      <c r="B50" s="1163"/>
      <c r="C50" s="1164"/>
      <c r="D50" s="62"/>
      <c r="E50" s="1169" t="s">
        <v>17</v>
      </c>
      <c r="F50" s="1169"/>
      <c r="G50" s="1169"/>
      <c r="H50" s="1169"/>
      <c r="I50" s="1169"/>
      <c r="J50" s="1170"/>
      <c r="K50" s="63">
        <v>471</v>
      </c>
      <c r="L50" s="64">
        <v>474</v>
      </c>
      <c r="M50" s="64">
        <v>477</v>
      </c>
      <c r="N50" s="64">
        <v>470</v>
      </c>
      <c r="O50" s="65">
        <v>470</v>
      </c>
      <c r="P50" s="48"/>
      <c r="Q50" s="48"/>
      <c r="R50" s="48"/>
      <c r="S50" s="48"/>
      <c r="T50" s="48"/>
      <c r="U50" s="48"/>
    </row>
    <row r="51" spans="1:21" ht="30.75" customHeight="1" x14ac:dyDescent="0.2">
      <c r="A51" s="48"/>
      <c r="B51" s="1165"/>
      <c r="C51" s="1166"/>
      <c r="D51" s="66"/>
      <c r="E51" s="1169" t="s">
        <v>18</v>
      </c>
      <c r="F51" s="1169"/>
      <c r="G51" s="1169"/>
      <c r="H51" s="1169"/>
      <c r="I51" s="1169"/>
      <c r="J51" s="1170"/>
      <c r="K51" s="63" t="s">
        <v>506</v>
      </c>
      <c r="L51" s="64" t="s">
        <v>506</v>
      </c>
      <c r="M51" s="64" t="s">
        <v>506</v>
      </c>
      <c r="N51" s="64" t="s">
        <v>506</v>
      </c>
      <c r="O51" s="65" t="s">
        <v>506</v>
      </c>
      <c r="P51" s="48"/>
      <c r="Q51" s="48"/>
      <c r="R51" s="48"/>
      <c r="S51" s="48"/>
      <c r="T51" s="48"/>
      <c r="U51" s="48"/>
    </row>
    <row r="52" spans="1:21" ht="30.75" customHeight="1" x14ac:dyDescent="0.2">
      <c r="A52" s="48"/>
      <c r="B52" s="1171" t="s">
        <v>19</v>
      </c>
      <c r="C52" s="1172"/>
      <c r="D52" s="66"/>
      <c r="E52" s="1169" t="s">
        <v>20</v>
      </c>
      <c r="F52" s="1169"/>
      <c r="G52" s="1169"/>
      <c r="H52" s="1169"/>
      <c r="I52" s="1169"/>
      <c r="J52" s="1170"/>
      <c r="K52" s="63">
        <v>2668</v>
      </c>
      <c r="L52" s="64">
        <v>2405</v>
      </c>
      <c r="M52" s="64">
        <v>2684</v>
      </c>
      <c r="N52" s="64">
        <v>2638</v>
      </c>
      <c r="O52" s="65">
        <v>2666</v>
      </c>
      <c r="P52" s="48"/>
      <c r="Q52" s="48"/>
      <c r="R52" s="48"/>
      <c r="S52" s="48"/>
      <c r="T52" s="48"/>
      <c r="U52" s="48"/>
    </row>
    <row r="53" spans="1:21" ht="30.75" customHeight="1" thickBot="1" x14ac:dyDescent="0.25">
      <c r="A53" s="48"/>
      <c r="B53" s="1173" t="s">
        <v>21</v>
      </c>
      <c r="C53" s="1174"/>
      <c r="D53" s="67"/>
      <c r="E53" s="1175" t="s">
        <v>22</v>
      </c>
      <c r="F53" s="1175"/>
      <c r="G53" s="1175"/>
      <c r="H53" s="1175"/>
      <c r="I53" s="1175"/>
      <c r="J53" s="1176"/>
      <c r="K53" s="68">
        <v>1098</v>
      </c>
      <c r="L53" s="69">
        <v>1466</v>
      </c>
      <c r="M53" s="69">
        <v>1294</v>
      </c>
      <c r="N53" s="69">
        <v>1330</v>
      </c>
      <c r="O53" s="70">
        <v>1665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5">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2">
      <c r="B58" s="1177" t="s">
        <v>26</v>
      </c>
      <c r="C58" s="1178"/>
      <c r="D58" s="1183" t="s">
        <v>27</v>
      </c>
      <c r="E58" s="1184"/>
      <c r="F58" s="1184"/>
      <c r="G58" s="1184"/>
      <c r="H58" s="1184"/>
      <c r="I58" s="1184"/>
      <c r="J58" s="1185"/>
      <c r="K58" s="83"/>
      <c r="L58" s="84"/>
      <c r="M58" s="84"/>
      <c r="N58" s="84"/>
      <c r="O58" s="85"/>
    </row>
    <row r="59" spans="1:21" ht="31.5" customHeight="1" x14ac:dyDescent="0.2">
      <c r="B59" s="1179"/>
      <c r="C59" s="1180"/>
      <c r="D59" s="1186" t="s">
        <v>28</v>
      </c>
      <c r="E59" s="1187"/>
      <c r="F59" s="1187"/>
      <c r="G59" s="1187"/>
      <c r="H59" s="1187"/>
      <c r="I59" s="1187"/>
      <c r="J59" s="1188"/>
      <c r="K59" s="86"/>
      <c r="L59" s="87"/>
      <c r="M59" s="87"/>
      <c r="N59" s="87"/>
      <c r="O59" s="88"/>
    </row>
    <row r="60" spans="1:21" ht="31.5" customHeight="1" thickBot="1" x14ac:dyDescent="0.25">
      <c r="B60" s="1181"/>
      <c r="C60" s="1182"/>
      <c r="D60" s="1189" t="s">
        <v>29</v>
      </c>
      <c r="E60" s="1190"/>
      <c r="F60" s="1190"/>
      <c r="G60" s="1190"/>
      <c r="H60" s="1190"/>
      <c r="I60" s="1190"/>
      <c r="J60" s="119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sWvTJu7vFEVspT1ILAzVqmym4c3FjB00wg9UdNxzyRwBUT1bt+iPLSoYh0svfZR9cwHJ9cYymDW9y+AnWeBmg==" saltValue="TMOTZVuYv13g59X/BpyUT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547</v>
      </c>
      <c r="J40" s="103" t="s">
        <v>548</v>
      </c>
      <c r="K40" s="103" t="s">
        <v>549</v>
      </c>
      <c r="L40" s="103" t="s">
        <v>550</v>
      </c>
      <c r="M40" s="104" t="s">
        <v>551</v>
      </c>
    </row>
    <row r="41" spans="2:13" ht="27.75" customHeight="1" x14ac:dyDescent="0.2">
      <c r="B41" s="1192" t="s">
        <v>32</v>
      </c>
      <c r="C41" s="1193"/>
      <c r="D41" s="105"/>
      <c r="E41" s="1198" t="s">
        <v>33</v>
      </c>
      <c r="F41" s="1198"/>
      <c r="G41" s="1198"/>
      <c r="H41" s="1199"/>
      <c r="I41" s="355">
        <v>37931</v>
      </c>
      <c r="J41" s="356">
        <v>39792</v>
      </c>
      <c r="K41" s="356">
        <v>40252</v>
      </c>
      <c r="L41" s="356">
        <v>40880</v>
      </c>
      <c r="M41" s="357">
        <v>40521</v>
      </c>
    </row>
    <row r="42" spans="2:13" ht="27.75" customHeight="1" x14ac:dyDescent="0.2">
      <c r="B42" s="1194"/>
      <c r="C42" s="1195"/>
      <c r="D42" s="106"/>
      <c r="E42" s="1200" t="s">
        <v>34</v>
      </c>
      <c r="F42" s="1200"/>
      <c r="G42" s="1200"/>
      <c r="H42" s="1201"/>
      <c r="I42" s="358">
        <v>10225</v>
      </c>
      <c r="J42" s="359">
        <v>9752</v>
      </c>
      <c r="K42" s="359">
        <v>9279</v>
      </c>
      <c r="L42" s="359">
        <v>9252</v>
      </c>
      <c r="M42" s="360">
        <v>8787</v>
      </c>
    </row>
    <row r="43" spans="2:13" ht="27.75" customHeight="1" x14ac:dyDescent="0.2">
      <c r="B43" s="1194"/>
      <c r="C43" s="1195"/>
      <c r="D43" s="106"/>
      <c r="E43" s="1200" t="s">
        <v>35</v>
      </c>
      <c r="F43" s="1200"/>
      <c r="G43" s="1200"/>
      <c r="H43" s="1201"/>
      <c r="I43" s="358">
        <v>4700</v>
      </c>
      <c r="J43" s="359">
        <v>4149</v>
      </c>
      <c r="K43" s="359">
        <v>4537</v>
      </c>
      <c r="L43" s="359">
        <v>4673</v>
      </c>
      <c r="M43" s="360">
        <v>4995</v>
      </c>
    </row>
    <row r="44" spans="2:13" ht="27.75" customHeight="1" x14ac:dyDescent="0.2">
      <c r="B44" s="1194"/>
      <c r="C44" s="1195"/>
      <c r="D44" s="106"/>
      <c r="E44" s="1200" t="s">
        <v>36</v>
      </c>
      <c r="F44" s="1200"/>
      <c r="G44" s="1200"/>
      <c r="H44" s="1201"/>
      <c r="I44" s="358">
        <v>1530</v>
      </c>
      <c r="J44" s="359">
        <v>1512</v>
      </c>
      <c r="K44" s="359">
        <v>1367</v>
      </c>
      <c r="L44" s="359">
        <v>1298</v>
      </c>
      <c r="M44" s="360">
        <v>1290</v>
      </c>
    </row>
    <row r="45" spans="2:13" ht="27.75" customHeight="1" x14ac:dyDescent="0.2">
      <c r="B45" s="1194"/>
      <c r="C45" s="1195"/>
      <c r="D45" s="106"/>
      <c r="E45" s="1200" t="s">
        <v>37</v>
      </c>
      <c r="F45" s="1200"/>
      <c r="G45" s="1200"/>
      <c r="H45" s="1201"/>
      <c r="I45" s="358">
        <v>2052</v>
      </c>
      <c r="J45" s="359">
        <v>2030</v>
      </c>
      <c r="K45" s="359">
        <v>2135</v>
      </c>
      <c r="L45" s="359">
        <v>2159</v>
      </c>
      <c r="M45" s="360">
        <v>2239</v>
      </c>
    </row>
    <row r="46" spans="2:13" ht="27.75" customHeight="1" x14ac:dyDescent="0.2">
      <c r="B46" s="1194"/>
      <c r="C46" s="1195"/>
      <c r="D46" s="107"/>
      <c r="E46" s="1200" t="s">
        <v>38</v>
      </c>
      <c r="F46" s="1200"/>
      <c r="G46" s="1200"/>
      <c r="H46" s="1201"/>
      <c r="I46" s="358" t="s">
        <v>506</v>
      </c>
      <c r="J46" s="359" t="s">
        <v>506</v>
      </c>
      <c r="K46" s="359" t="s">
        <v>506</v>
      </c>
      <c r="L46" s="359" t="s">
        <v>506</v>
      </c>
      <c r="M46" s="360" t="s">
        <v>506</v>
      </c>
    </row>
    <row r="47" spans="2:13" ht="27.75" customHeight="1" x14ac:dyDescent="0.2">
      <c r="B47" s="1194"/>
      <c r="C47" s="1195"/>
      <c r="D47" s="108"/>
      <c r="E47" s="1202" t="s">
        <v>39</v>
      </c>
      <c r="F47" s="1203"/>
      <c r="G47" s="1203"/>
      <c r="H47" s="1204"/>
      <c r="I47" s="358" t="s">
        <v>506</v>
      </c>
      <c r="J47" s="359" t="s">
        <v>506</v>
      </c>
      <c r="K47" s="359" t="s">
        <v>506</v>
      </c>
      <c r="L47" s="359" t="s">
        <v>506</v>
      </c>
      <c r="M47" s="360" t="s">
        <v>506</v>
      </c>
    </row>
    <row r="48" spans="2:13" ht="27.75" customHeight="1" x14ac:dyDescent="0.2">
      <c r="B48" s="1194"/>
      <c r="C48" s="1195"/>
      <c r="D48" s="106"/>
      <c r="E48" s="1200" t="s">
        <v>40</v>
      </c>
      <c r="F48" s="1200"/>
      <c r="G48" s="1200"/>
      <c r="H48" s="1201"/>
      <c r="I48" s="358" t="s">
        <v>506</v>
      </c>
      <c r="J48" s="359" t="s">
        <v>506</v>
      </c>
      <c r="K48" s="359" t="s">
        <v>506</v>
      </c>
      <c r="L48" s="359" t="s">
        <v>506</v>
      </c>
      <c r="M48" s="360" t="s">
        <v>506</v>
      </c>
    </row>
    <row r="49" spans="2:13" ht="27.75" customHeight="1" x14ac:dyDescent="0.2">
      <c r="B49" s="1196"/>
      <c r="C49" s="1197"/>
      <c r="D49" s="106"/>
      <c r="E49" s="1200" t="s">
        <v>41</v>
      </c>
      <c r="F49" s="1200"/>
      <c r="G49" s="1200"/>
      <c r="H49" s="1201"/>
      <c r="I49" s="358" t="s">
        <v>506</v>
      </c>
      <c r="J49" s="359" t="s">
        <v>506</v>
      </c>
      <c r="K49" s="359" t="s">
        <v>506</v>
      </c>
      <c r="L49" s="359" t="s">
        <v>506</v>
      </c>
      <c r="M49" s="360" t="s">
        <v>506</v>
      </c>
    </row>
    <row r="50" spans="2:13" ht="27.75" customHeight="1" x14ac:dyDescent="0.2">
      <c r="B50" s="1205" t="s">
        <v>42</v>
      </c>
      <c r="C50" s="1206"/>
      <c r="D50" s="109"/>
      <c r="E50" s="1200" t="s">
        <v>43</v>
      </c>
      <c r="F50" s="1200"/>
      <c r="G50" s="1200"/>
      <c r="H50" s="1201"/>
      <c r="I50" s="358">
        <v>8883</v>
      </c>
      <c r="J50" s="359">
        <v>8096</v>
      </c>
      <c r="K50" s="359">
        <v>8191</v>
      </c>
      <c r="L50" s="359">
        <v>8644</v>
      </c>
      <c r="M50" s="360">
        <v>7910</v>
      </c>
    </row>
    <row r="51" spans="2:13" ht="27.75" customHeight="1" x14ac:dyDescent="0.2">
      <c r="B51" s="1194"/>
      <c r="C51" s="1195"/>
      <c r="D51" s="106"/>
      <c r="E51" s="1200" t="s">
        <v>44</v>
      </c>
      <c r="F51" s="1200"/>
      <c r="G51" s="1200"/>
      <c r="H51" s="1201"/>
      <c r="I51" s="358">
        <v>5771</v>
      </c>
      <c r="J51" s="359">
        <v>5977</v>
      </c>
      <c r="K51" s="359">
        <v>5190</v>
      </c>
      <c r="L51" s="359">
        <v>5020</v>
      </c>
      <c r="M51" s="360">
        <v>4932</v>
      </c>
    </row>
    <row r="52" spans="2:13" ht="27.75" customHeight="1" x14ac:dyDescent="0.2">
      <c r="B52" s="1196"/>
      <c r="C52" s="1197"/>
      <c r="D52" s="106"/>
      <c r="E52" s="1200" t="s">
        <v>45</v>
      </c>
      <c r="F52" s="1200"/>
      <c r="G52" s="1200"/>
      <c r="H52" s="1201"/>
      <c r="I52" s="358">
        <v>28831</v>
      </c>
      <c r="J52" s="359">
        <v>28633</v>
      </c>
      <c r="K52" s="359">
        <v>29441</v>
      </c>
      <c r="L52" s="359">
        <v>29231</v>
      </c>
      <c r="M52" s="360">
        <v>28891</v>
      </c>
    </row>
    <row r="53" spans="2:13" ht="27.75" customHeight="1" thickBot="1" x14ac:dyDescent="0.25">
      <c r="B53" s="1207" t="s">
        <v>46</v>
      </c>
      <c r="C53" s="1208"/>
      <c r="D53" s="110"/>
      <c r="E53" s="1209" t="s">
        <v>47</v>
      </c>
      <c r="F53" s="1209"/>
      <c r="G53" s="1209"/>
      <c r="H53" s="1210"/>
      <c r="I53" s="361">
        <v>12954</v>
      </c>
      <c r="J53" s="362">
        <v>14528</v>
      </c>
      <c r="K53" s="362">
        <v>14748</v>
      </c>
      <c r="L53" s="362">
        <v>15367</v>
      </c>
      <c r="M53" s="363">
        <v>16098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tc/o/qSU6vEUgCnhb/XcX+i5P4obbp23jdD6uoS8CgL90e9dp7d2NWRLxcM1I1NlQST/LIy6t0+3mlrMjD4gGQ==" saltValue="u4d5vynQKAAwvth+ussN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549</v>
      </c>
      <c r="G54" s="119" t="s">
        <v>550</v>
      </c>
      <c r="H54" s="120" t="s">
        <v>551</v>
      </c>
    </row>
    <row r="55" spans="2:8" ht="52.5" customHeight="1" x14ac:dyDescent="0.2">
      <c r="B55" s="121"/>
      <c r="C55" s="1219" t="s">
        <v>50</v>
      </c>
      <c r="D55" s="1219"/>
      <c r="E55" s="1220"/>
      <c r="F55" s="122">
        <v>632</v>
      </c>
      <c r="G55" s="122">
        <v>885</v>
      </c>
      <c r="H55" s="123">
        <v>897</v>
      </c>
    </row>
    <row r="56" spans="2:8" ht="52.5" customHeight="1" x14ac:dyDescent="0.2">
      <c r="B56" s="124"/>
      <c r="C56" s="1221" t="s">
        <v>51</v>
      </c>
      <c r="D56" s="1221"/>
      <c r="E56" s="1222"/>
      <c r="F56" s="125">
        <v>0</v>
      </c>
      <c r="G56" s="125">
        <v>359</v>
      </c>
      <c r="H56" s="126">
        <v>359</v>
      </c>
    </row>
    <row r="57" spans="2:8" ht="53.25" customHeight="1" x14ac:dyDescent="0.2">
      <c r="B57" s="124"/>
      <c r="C57" s="1223" t="s">
        <v>52</v>
      </c>
      <c r="D57" s="1223"/>
      <c r="E57" s="1224"/>
      <c r="F57" s="127">
        <v>5936</v>
      </c>
      <c r="G57" s="127">
        <v>5218</v>
      </c>
      <c r="H57" s="128">
        <v>4451</v>
      </c>
    </row>
    <row r="58" spans="2:8" ht="45.75" customHeight="1" x14ac:dyDescent="0.2">
      <c r="B58" s="129"/>
      <c r="C58" s="1211" t="s">
        <v>582</v>
      </c>
      <c r="D58" s="1212"/>
      <c r="E58" s="1213"/>
      <c r="F58" s="130">
        <v>3297</v>
      </c>
      <c r="G58" s="130">
        <v>2856</v>
      </c>
      <c r="H58" s="131">
        <v>2212</v>
      </c>
    </row>
    <row r="59" spans="2:8" ht="45.75" customHeight="1" x14ac:dyDescent="0.2">
      <c r="B59" s="129"/>
      <c r="C59" s="1211" t="s">
        <v>583</v>
      </c>
      <c r="D59" s="1212"/>
      <c r="E59" s="1213"/>
      <c r="F59" s="130">
        <v>1921</v>
      </c>
      <c r="G59" s="130">
        <v>1558</v>
      </c>
      <c r="H59" s="131">
        <v>1372</v>
      </c>
    </row>
    <row r="60" spans="2:8" ht="45.75" customHeight="1" x14ac:dyDescent="0.2">
      <c r="B60" s="129"/>
      <c r="C60" s="1211" t="s">
        <v>584</v>
      </c>
      <c r="D60" s="1212"/>
      <c r="E60" s="1213"/>
      <c r="F60" s="130">
        <v>393</v>
      </c>
      <c r="G60" s="130">
        <v>398</v>
      </c>
      <c r="H60" s="131">
        <v>398</v>
      </c>
    </row>
    <row r="61" spans="2:8" ht="45.75" customHeight="1" x14ac:dyDescent="0.2">
      <c r="B61" s="129"/>
      <c r="C61" s="1211" t="s">
        <v>585</v>
      </c>
      <c r="D61" s="1212"/>
      <c r="E61" s="1213"/>
      <c r="F61" s="130">
        <v>90</v>
      </c>
      <c r="G61" s="130">
        <v>173</v>
      </c>
      <c r="H61" s="131">
        <v>234</v>
      </c>
    </row>
    <row r="62" spans="2:8" ht="45.75" customHeight="1" thickBot="1" x14ac:dyDescent="0.25">
      <c r="B62" s="132"/>
      <c r="C62" s="1214" t="s">
        <v>586</v>
      </c>
      <c r="D62" s="1215"/>
      <c r="E62" s="1216"/>
      <c r="F62" s="133">
        <v>191</v>
      </c>
      <c r="G62" s="133">
        <v>188</v>
      </c>
      <c r="H62" s="134">
        <v>194</v>
      </c>
    </row>
    <row r="63" spans="2:8" ht="52.5" customHeight="1" thickBot="1" x14ac:dyDescent="0.25">
      <c r="B63" s="135"/>
      <c r="C63" s="1217" t="s">
        <v>53</v>
      </c>
      <c r="D63" s="1217"/>
      <c r="E63" s="1218"/>
      <c r="F63" s="136">
        <v>6568</v>
      </c>
      <c r="G63" s="136">
        <v>6461</v>
      </c>
      <c r="H63" s="137">
        <v>5708</v>
      </c>
    </row>
    <row r="64" spans="2:8" ht="13.2" x14ac:dyDescent="0.2"/>
  </sheetData>
  <sheetProtection algorithmName="SHA-512" hashValue="JdEWnLjLKNJPRy/pAfGRXxw/GkqUAkrYcriFwNcIrXx/tI8xgyAvSDVPHUWVpmZBhb1qJ6HFuRNgybyBgWQzag==" saltValue="g+q4Jkhtj9EUlleC5R2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544</v>
      </c>
      <c r="G2" s="151"/>
      <c r="H2" s="152"/>
    </row>
    <row r="3" spans="1:8" x14ac:dyDescent="0.2">
      <c r="A3" s="148" t="s">
        <v>537</v>
      </c>
      <c r="B3" s="153"/>
      <c r="C3" s="154"/>
      <c r="D3" s="155">
        <v>78211</v>
      </c>
      <c r="E3" s="156"/>
      <c r="F3" s="157">
        <v>41934</v>
      </c>
      <c r="G3" s="158"/>
      <c r="H3" s="159"/>
    </row>
    <row r="4" spans="1:8" x14ac:dyDescent="0.2">
      <c r="A4" s="160"/>
      <c r="B4" s="161"/>
      <c r="C4" s="162"/>
      <c r="D4" s="163">
        <v>70286</v>
      </c>
      <c r="E4" s="164"/>
      <c r="F4" s="165">
        <v>23352</v>
      </c>
      <c r="G4" s="166"/>
      <c r="H4" s="167"/>
    </row>
    <row r="5" spans="1:8" x14ac:dyDescent="0.2">
      <c r="A5" s="148" t="s">
        <v>539</v>
      </c>
      <c r="B5" s="153"/>
      <c r="C5" s="154"/>
      <c r="D5" s="155">
        <v>66571</v>
      </c>
      <c r="E5" s="156"/>
      <c r="F5" s="157">
        <v>45588</v>
      </c>
      <c r="G5" s="158"/>
      <c r="H5" s="159"/>
    </row>
    <row r="6" spans="1:8" x14ac:dyDescent="0.2">
      <c r="A6" s="160"/>
      <c r="B6" s="161"/>
      <c r="C6" s="162"/>
      <c r="D6" s="163">
        <v>55182</v>
      </c>
      <c r="E6" s="164"/>
      <c r="F6" s="165">
        <v>24150</v>
      </c>
      <c r="G6" s="166"/>
      <c r="H6" s="167"/>
    </row>
    <row r="7" spans="1:8" x14ac:dyDescent="0.2">
      <c r="A7" s="148" t="s">
        <v>540</v>
      </c>
      <c r="B7" s="153"/>
      <c r="C7" s="154"/>
      <c r="D7" s="155">
        <v>50767</v>
      </c>
      <c r="E7" s="156"/>
      <c r="F7" s="157">
        <v>45483</v>
      </c>
      <c r="G7" s="158"/>
      <c r="H7" s="159"/>
    </row>
    <row r="8" spans="1:8" x14ac:dyDescent="0.2">
      <c r="A8" s="160"/>
      <c r="B8" s="161"/>
      <c r="C8" s="162"/>
      <c r="D8" s="163">
        <v>36705</v>
      </c>
      <c r="E8" s="164"/>
      <c r="F8" s="165">
        <v>24241</v>
      </c>
      <c r="G8" s="166"/>
      <c r="H8" s="167"/>
    </row>
    <row r="9" spans="1:8" x14ac:dyDescent="0.2">
      <c r="A9" s="148" t="s">
        <v>541</v>
      </c>
      <c r="B9" s="153"/>
      <c r="C9" s="154"/>
      <c r="D9" s="155">
        <v>72401</v>
      </c>
      <c r="E9" s="156"/>
      <c r="F9" s="157">
        <v>45945</v>
      </c>
      <c r="G9" s="158"/>
      <c r="H9" s="159"/>
    </row>
    <row r="10" spans="1:8" x14ac:dyDescent="0.2">
      <c r="A10" s="160"/>
      <c r="B10" s="161"/>
      <c r="C10" s="162"/>
      <c r="D10" s="163">
        <v>38723</v>
      </c>
      <c r="E10" s="164"/>
      <c r="F10" s="165">
        <v>25180</v>
      </c>
      <c r="G10" s="166"/>
      <c r="H10" s="167"/>
    </row>
    <row r="11" spans="1:8" x14ac:dyDescent="0.2">
      <c r="A11" s="148" t="s">
        <v>542</v>
      </c>
      <c r="B11" s="153"/>
      <c r="C11" s="154"/>
      <c r="D11" s="155">
        <v>75137</v>
      </c>
      <c r="E11" s="156"/>
      <c r="F11" s="157">
        <v>44475</v>
      </c>
      <c r="G11" s="158"/>
      <c r="H11" s="159"/>
    </row>
    <row r="12" spans="1:8" x14ac:dyDescent="0.2">
      <c r="A12" s="160"/>
      <c r="B12" s="161"/>
      <c r="C12" s="168"/>
      <c r="D12" s="163">
        <v>39340</v>
      </c>
      <c r="E12" s="164"/>
      <c r="F12" s="165">
        <v>24780</v>
      </c>
      <c r="G12" s="166"/>
      <c r="H12" s="167"/>
    </row>
    <row r="13" spans="1:8" x14ac:dyDescent="0.2">
      <c r="A13" s="148"/>
      <c r="B13" s="153"/>
      <c r="C13" s="169"/>
      <c r="D13" s="170">
        <v>68617</v>
      </c>
      <c r="E13" s="171"/>
      <c r="F13" s="172">
        <v>44685</v>
      </c>
      <c r="G13" s="173"/>
      <c r="H13" s="159"/>
    </row>
    <row r="14" spans="1:8" x14ac:dyDescent="0.2">
      <c r="A14" s="160"/>
      <c r="B14" s="161"/>
      <c r="C14" s="162"/>
      <c r="D14" s="163">
        <v>48047</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0.43</v>
      </c>
      <c r="C19" s="174">
        <f>ROUND(VALUE(SUBSTITUTE(実質収支比率等に係る経年分析!G$48,"▲","-")),2)</f>
        <v>0.47</v>
      </c>
      <c r="D19" s="174">
        <f>ROUND(VALUE(SUBSTITUTE(実質収支比率等に係る経年分析!H$48,"▲","-")),2)</f>
        <v>0.45</v>
      </c>
      <c r="E19" s="174">
        <f>ROUND(VALUE(SUBSTITUTE(実質収支比率等に係る経年分析!I$48,"▲","-")),2)</f>
        <v>0.45</v>
      </c>
      <c r="F19" s="174">
        <f>ROUND(VALUE(SUBSTITUTE(実質収支比率等に係る経年分析!J$48,"▲","-")),2)</f>
        <v>0.45</v>
      </c>
    </row>
    <row r="20" spans="1:11" x14ac:dyDescent="0.2">
      <c r="A20" s="174" t="s">
        <v>57</v>
      </c>
      <c r="B20" s="174">
        <f>ROUND(VALUE(SUBSTITUTE(実質収支比率等に係る経年分析!F$47,"▲","-")),2)</f>
        <v>4.68</v>
      </c>
      <c r="C20" s="174">
        <f>ROUND(VALUE(SUBSTITUTE(実質収支比率等に係る経年分析!G$47,"▲","-")),2)</f>
        <v>2.85</v>
      </c>
      <c r="D20" s="174">
        <f>ROUND(VALUE(SUBSTITUTE(実質収支比率等に係る経年分析!H$47,"▲","-")),2)</f>
        <v>3.92</v>
      </c>
      <c r="E20" s="174">
        <f>ROUND(VALUE(SUBSTITUTE(実質収支比率等に係る経年分析!I$47,"▲","-")),2)</f>
        <v>5.29</v>
      </c>
      <c r="F20" s="174">
        <f>ROUND(VALUE(SUBSTITUTE(実質収支比率等に係る経年分析!J$47,"▲","-")),2)</f>
        <v>5.41</v>
      </c>
    </row>
    <row r="21" spans="1:11" x14ac:dyDescent="0.2">
      <c r="A21" s="174" t="s">
        <v>58</v>
      </c>
      <c r="B21" s="174">
        <f>IF(ISNUMBER(VALUE(SUBSTITUTE(実質収支比率等に係る経年分析!F$49,"▲","-"))),ROUND(VALUE(SUBSTITUTE(実質収支比率等に係る経年分析!F$49,"▲","-")),2),NA())</f>
        <v>-39.99</v>
      </c>
      <c r="C21" s="174">
        <f>IF(ISNUMBER(VALUE(SUBSTITUTE(実質収支比率等に係る経年分析!G$49,"▲","-"))),ROUND(VALUE(SUBSTITUTE(実質収支比率等に係る経年分析!G$49,"▲","-")),2),NA())</f>
        <v>-1.54</v>
      </c>
      <c r="D21" s="174">
        <f>IF(ISNUMBER(VALUE(SUBSTITUTE(実質収支比率等に係る経年分析!H$49,"▲","-"))),ROUND(VALUE(SUBSTITUTE(実質収支比率等に係る経年分析!H$49,"▲","-")),2),NA())</f>
        <v>9.34</v>
      </c>
      <c r="E21" s="174">
        <f>IF(ISNUMBER(VALUE(SUBSTITUTE(実質収支比率等に係る経年分析!I$49,"▲","-"))),ROUND(VALUE(SUBSTITUTE(実質収支比率等に係る経年分析!I$49,"▲","-")),2),NA())</f>
        <v>1.52</v>
      </c>
      <c r="F21" s="174">
        <f>IF(ISNUMBER(VALUE(SUBSTITUTE(実質収支比率等に係る経年分析!J$49,"▲","-"))),ROUND(VALUE(SUBSTITUTE(実質収支比率等に係る経年分析!J$49,"▲","-")),2),NA())</f>
        <v>0.08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0.45</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14.36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2668</v>
      </c>
      <c r="E42" s="176"/>
      <c r="F42" s="176"/>
      <c r="G42" s="176">
        <f>'実質公債費比率（分子）の構造'!L$52</f>
        <v>2405</v>
      </c>
      <c r="H42" s="176"/>
      <c r="I42" s="176"/>
      <c r="J42" s="176">
        <f>'実質公債費比率（分子）の構造'!M$52</f>
        <v>2684</v>
      </c>
      <c r="K42" s="176"/>
      <c r="L42" s="176"/>
      <c r="M42" s="176">
        <f>'実質公債費比率（分子）の構造'!N$52</f>
        <v>2638</v>
      </c>
      <c r="N42" s="176"/>
      <c r="O42" s="176"/>
      <c r="P42" s="176">
        <f>'実質公債費比率（分子）の構造'!O$52</f>
        <v>2666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471</v>
      </c>
      <c r="C44" s="176"/>
      <c r="D44" s="176"/>
      <c r="E44" s="176">
        <f>'実質公債費比率（分子）の構造'!L$50</f>
        <v>474</v>
      </c>
      <c r="F44" s="176"/>
      <c r="G44" s="176"/>
      <c r="H44" s="176">
        <f>'実質公債費比率（分子）の構造'!M$50</f>
        <v>477</v>
      </c>
      <c r="I44" s="176"/>
      <c r="J44" s="176"/>
      <c r="K44" s="176">
        <f>'実質公債費比率（分子）の構造'!N$50</f>
        <v>470</v>
      </c>
      <c r="L44" s="176"/>
      <c r="M44" s="176"/>
      <c r="N44" s="176">
        <f>'実質公債費比率（分子）の構造'!O$50</f>
        <v>470</v>
      </c>
      <c r="O44" s="176"/>
      <c r="P44" s="176"/>
    </row>
    <row r="45" spans="1:16" x14ac:dyDescent="0.2">
      <c r="A45" s="176" t="s">
        <v>68</v>
      </c>
      <c r="B45" s="176">
        <f>'実質公債費比率（分子）の構造'!K$49</f>
        <v>109</v>
      </c>
      <c r="C45" s="176"/>
      <c r="D45" s="176"/>
      <c r="E45" s="176">
        <f>'実質公債費比率（分子）の構造'!L$49</f>
        <v>103</v>
      </c>
      <c r="F45" s="176"/>
      <c r="G45" s="176"/>
      <c r="H45" s="176">
        <f>'実質公債費比率（分子）の構造'!M$49</f>
        <v>147</v>
      </c>
      <c r="I45" s="176"/>
      <c r="J45" s="176"/>
      <c r="K45" s="176">
        <f>'実質公債費比率（分子）の構造'!N$49</f>
        <v>126</v>
      </c>
      <c r="L45" s="176"/>
      <c r="M45" s="176"/>
      <c r="N45" s="176">
        <f>'実質公債費比率（分子）の構造'!O$49</f>
        <v>128</v>
      </c>
      <c r="O45" s="176"/>
      <c r="P45" s="176"/>
    </row>
    <row r="46" spans="1:16" x14ac:dyDescent="0.2">
      <c r="A46" s="176" t="s">
        <v>69</v>
      </c>
      <c r="B46" s="176">
        <f>'実質公債費比率（分子）の構造'!K$48</f>
        <v>601</v>
      </c>
      <c r="C46" s="176"/>
      <c r="D46" s="176"/>
      <c r="E46" s="176">
        <f>'実質公債費比率（分子）の構造'!L$48</f>
        <v>601</v>
      </c>
      <c r="F46" s="176"/>
      <c r="G46" s="176"/>
      <c r="H46" s="176">
        <f>'実質公債費比率（分子）の構造'!M$48</f>
        <v>574</v>
      </c>
      <c r="I46" s="176"/>
      <c r="J46" s="176"/>
      <c r="K46" s="176">
        <f>'実質公債費比率（分子）の構造'!N$48</f>
        <v>563</v>
      </c>
      <c r="L46" s="176"/>
      <c r="M46" s="176"/>
      <c r="N46" s="176">
        <f>'実質公債費比率（分子）の構造'!O$48</f>
        <v>700</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2585</v>
      </c>
      <c r="C49" s="176"/>
      <c r="D49" s="176"/>
      <c r="E49" s="176">
        <f>'実質公債費比率（分子）の構造'!L$45</f>
        <v>2693</v>
      </c>
      <c r="F49" s="176"/>
      <c r="G49" s="176"/>
      <c r="H49" s="176">
        <f>'実質公債費比率（分子）の構造'!M$45</f>
        <v>2780</v>
      </c>
      <c r="I49" s="176"/>
      <c r="J49" s="176"/>
      <c r="K49" s="176">
        <f>'実質公債費比率（分子）の構造'!N$45</f>
        <v>2809</v>
      </c>
      <c r="L49" s="176"/>
      <c r="M49" s="176"/>
      <c r="N49" s="176">
        <f>'実質公債費比率（分子）の構造'!O$45</f>
        <v>3033</v>
      </c>
      <c r="O49" s="176"/>
      <c r="P49" s="176"/>
    </row>
    <row r="50" spans="1:16" x14ac:dyDescent="0.2">
      <c r="A50" s="176" t="s">
        <v>72</v>
      </c>
      <c r="B50" s="176" t="e">
        <f>NA()</f>
        <v>#N/A</v>
      </c>
      <c r="C50" s="176">
        <f>IF(ISNUMBER('実質公債費比率（分子）の構造'!K$53),'実質公債費比率（分子）の構造'!K$53,NA())</f>
        <v>1098</v>
      </c>
      <c r="D50" s="176" t="e">
        <f>NA()</f>
        <v>#N/A</v>
      </c>
      <c r="E50" s="176" t="e">
        <f>NA()</f>
        <v>#N/A</v>
      </c>
      <c r="F50" s="176">
        <f>IF(ISNUMBER('実質公債費比率（分子）の構造'!L$53),'実質公債費比率（分子）の構造'!L$53,NA())</f>
        <v>1466</v>
      </c>
      <c r="G50" s="176" t="e">
        <f>NA()</f>
        <v>#N/A</v>
      </c>
      <c r="H50" s="176" t="e">
        <f>NA()</f>
        <v>#N/A</v>
      </c>
      <c r="I50" s="176">
        <f>IF(ISNUMBER('実質公債費比率（分子）の構造'!M$53),'実質公債費比率（分子）の構造'!M$53,NA())</f>
        <v>1294</v>
      </c>
      <c r="J50" s="176" t="e">
        <f>NA()</f>
        <v>#N/A</v>
      </c>
      <c r="K50" s="176" t="e">
        <f>NA()</f>
        <v>#N/A</v>
      </c>
      <c r="L50" s="176">
        <f>IF(ISNUMBER('実質公債費比率（分子）の構造'!N$53),'実質公債費比率（分子）の構造'!N$53,NA())</f>
        <v>1330</v>
      </c>
      <c r="M50" s="176" t="e">
        <f>NA()</f>
        <v>#N/A</v>
      </c>
      <c r="N50" s="176" t="e">
        <f>NA()</f>
        <v>#N/A</v>
      </c>
      <c r="O50" s="176">
        <f>IF(ISNUMBER('実質公債費比率（分子）の構造'!O$53),'実質公債費比率（分子）の構造'!O$53,NA())</f>
        <v>1665</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28831</v>
      </c>
      <c r="E56" s="175"/>
      <c r="F56" s="175"/>
      <c r="G56" s="175">
        <f>'将来負担比率（分子）の構造'!J$52</f>
        <v>28633</v>
      </c>
      <c r="H56" s="175"/>
      <c r="I56" s="175"/>
      <c r="J56" s="175">
        <f>'将来負担比率（分子）の構造'!K$52</f>
        <v>29441</v>
      </c>
      <c r="K56" s="175"/>
      <c r="L56" s="175"/>
      <c r="M56" s="175">
        <f>'将来負担比率（分子）の構造'!L$52</f>
        <v>29231</v>
      </c>
      <c r="N56" s="175"/>
      <c r="O56" s="175"/>
      <c r="P56" s="175">
        <f>'将来負担比率（分子）の構造'!M$52</f>
        <v>28891</v>
      </c>
    </row>
    <row r="57" spans="1:16" x14ac:dyDescent="0.2">
      <c r="A57" s="175" t="s">
        <v>44</v>
      </c>
      <c r="B57" s="175"/>
      <c r="C57" s="175"/>
      <c r="D57" s="175">
        <f>'将来負担比率（分子）の構造'!I$51</f>
        <v>5771</v>
      </c>
      <c r="E57" s="175"/>
      <c r="F57" s="175"/>
      <c r="G57" s="175">
        <f>'将来負担比率（分子）の構造'!J$51</f>
        <v>5977</v>
      </c>
      <c r="H57" s="175"/>
      <c r="I57" s="175"/>
      <c r="J57" s="175">
        <f>'将来負担比率（分子）の構造'!K$51</f>
        <v>5190</v>
      </c>
      <c r="K57" s="175"/>
      <c r="L57" s="175"/>
      <c r="M57" s="175">
        <f>'将来負担比率（分子）の構造'!L$51</f>
        <v>5020</v>
      </c>
      <c r="N57" s="175"/>
      <c r="O57" s="175"/>
      <c r="P57" s="175">
        <f>'将来負担比率（分子）の構造'!M$51</f>
        <v>4932</v>
      </c>
    </row>
    <row r="58" spans="1:16" x14ac:dyDescent="0.2">
      <c r="A58" s="175" t="s">
        <v>43</v>
      </c>
      <c r="B58" s="175"/>
      <c r="C58" s="175"/>
      <c r="D58" s="175">
        <f>'将来負担比率（分子）の構造'!I$50</f>
        <v>8883</v>
      </c>
      <c r="E58" s="175"/>
      <c r="F58" s="175"/>
      <c r="G58" s="175">
        <f>'将来負担比率（分子）の構造'!J$50</f>
        <v>8096</v>
      </c>
      <c r="H58" s="175"/>
      <c r="I58" s="175"/>
      <c r="J58" s="175">
        <f>'将来負担比率（分子）の構造'!K$50</f>
        <v>8191</v>
      </c>
      <c r="K58" s="175"/>
      <c r="L58" s="175"/>
      <c r="M58" s="175">
        <f>'将来負担比率（分子）の構造'!L$50</f>
        <v>8644</v>
      </c>
      <c r="N58" s="175"/>
      <c r="O58" s="175"/>
      <c r="P58" s="175">
        <f>'将来負担比率（分子）の構造'!M$50</f>
        <v>7910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2052</v>
      </c>
      <c r="C62" s="175"/>
      <c r="D62" s="175"/>
      <c r="E62" s="175">
        <f>'将来負担比率（分子）の構造'!J$45</f>
        <v>2030</v>
      </c>
      <c r="F62" s="175"/>
      <c r="G62" s="175"/>
      <c r="H62" s="175">
        <f>'将来負担比率（分子）の構造'!K$45</f>
        <v>2135</v>
      </c>
      <c r="I62" s="175"/>
      <c r="J62" s="175"/>
      <c r="K62" s="175">
        <f>'将来負担比率（分子）の構造'!L$45</f>
        <v>2159</v>
      </c>
      <c r="L62" s="175"/>
      <c r="M62" s="175"/>
      <c r="N62" s="175">
        <f>'将来負担比率（分子）の構造'!M$45</f>
        <v>2239</v>
      </c>
      <c r="O62" s="175"/>
      <c r="P62" s="175"/>
    </row>
    <row r="63" spans="1:16" x14ac:dyDescent="0.2">
      <c r="A63" s="175" t="s">
        <v>36</v>
      </c>
      <c r="B63" s="175">
        <f>'将来負担比率（分子）の構造'!I$44</f>
        <v>1530</v>
      </c>
      <c r="C63" s="175"/>
      <c r="D63" s="175"/>
      <c r="E63" s="175">
        <f>'将来負担比率（分子）の構造'!J$44</f>
        <v>1512</v>
      </c>
      <c r="F63" s="175"/>
      <c r="G63" s="175"/>
      <c r="H63" s="175">
        <f>'将来負担比率（分子）の構造'!K$44</f>
        <v>1367</v>
      </c>
      <c r="I63" s="175"/>
      <c r="J63" s="175"/>
      <c r="K63" s="175">
        <f>'将来負担比率（分子）の構造'!L$44</f>
        <v>1298</v>
      </c>
      <c r="L63" s="175"/>
      <c r="M63" s="175"/>
      <c r="N63" s="175">
        <f>'将来負担比率（分子）の構造'!M$44</f>
        <v>1290</v>
      </c>
      <c r="O63" s="175"/>
      <c r="P63" s="175"/>
    </row>
    <row r="64" spans="1:16" x14ac:dyDescent="0.2">
      <c r="A64" s="175" t="s">
        <v>35</v>
      </c>
      <c r="B64" s="175">
        <f>'将来負担比率（分子）の構造'!I$43</f>
        <v>4700</v>
      </c>
      <c r="C64" s="175"/>
      <c r="D64" s="175"/>
      <c r="E64" s="175">
        <f>'将来負担比率（分子）の構造'!J$43</f>
        <v>4149</v>
      </c>
      <c r="F64" s="175"/>
      <c r="G64" s="175"/>
      <c r="H64" s="175">
        <f>'将来負担比率（分子）の構造'!K$43</f>
        <v>4537</v>
      </c>
      <c r="I64" s="175"/>
      <c r="J64" s="175"/>
      <c r="K64" s="175">
        <f>'将来負担比率（分子）の構造'!L$43</f>
        <v>4673</v>
      </c>
      <c r="L64" s="175"/>
      <c r="M64" s="175"/>
      <c r="N64" s="175">
        <f>'将来負担比率（分子）の構造'!M$43</f>
        <v>4995</v>
      </c>
      <c r="O64" s="175"/>
      <c r="P64" s="175"/>
    </row>
    <row r="65" spans="1:16" x14ac:dyDescent="0.2">
      <c r="A65" s="175" t="s">
        <v>34</v>
      </c>
      <c r="B65" s="175">
        <f>'将来負担比率（分子）の構造'!I$42</f>
        <v>10225</v>
      </c>
      <c r="C65" s="175"/>
      <c r="D65" s="175"/>
      <c r="E65" s="175">
        <f>'将来負担比率（分子）の構造'!J$42</f>
        <v>9752</v>
      </c>
      <c r="F65" s="175"/>
      <c r="G65" s="175"/>
      <c r="H65" s="175">
        <f>'将来負担比率（分子）の構造'!K$42</f>
        <v>9279</v>
      </c>
      <c r="I65" s="175"/>
      <c r="J65" s="175"/>
      <c r="K65" s="175">
        <f>'将来負担比率（分子）の構造'!L$42</f>
        <v>9252</v>
      </c>
      <c r="L65" s="175"/>
      <c r="M65" s="175"/>
      <c r="N65" s="175">
        <f>'将来負担比率（分子）の構造'!M$42</f>
        <v>8787</v>
      </c>
      <c r="O65" s="175"/>
      <c r="P65" s="175"/>
    </row>
    <row r="66" spans="1:16" x14ac:dyDescent="0.2">
      <c r="A66" s="175" t="s">
        <v>33</v>
      </c>
      <c r="B66" s="175">
        <f>'将来負担比率（分子）の構造'!I$41</f>
        <v>37931</v>
      </c>
      <c r="C66" s="175"/>
      <c r="D66" s="175"/>
      <c r="E66" s="175">
        <f>'将来負担比率（分子）の構造'!J$41</f>
        <v>39792</v>
      </c>
      <c r="F66" s="175"/>
      <c r="G66" s="175"/>
      <c r="H66" s="175">
        <f>'将来負担比率（分子）の構造'!K$41</f>
        <v>40252</v>
      </c>
      <c r="I66" s="175"/>
      <c r="J66" s="175"/>
      <c r="K66" s="175">
        <f>'将来負担比率（分子）の構造'!L$41</f>
        <v>40880</v>
      </c>
      <c r="L66" s="175"/>
      <c r="M66" s="175"/>
      <c r="N66" s="175">
        <f>'将来負担比率（分子）の構造'!M$41</f>
        <v>40521</v>
      </c>
      <c r="O66" s="175"/>
      <c r="P66" s="175"/>
    </row>
    <row r="67" spans="1:16" x14ac:dyDescent="0.2">
      <c r="A67" s="175" t="s">
        <v>76</v>
      </c>
      <c r="B67" s="175" t="e">
        <f>NA()</f>
        <v>#N/A</v>
      </c>
      <c r="C67" s="175">
        <f>IF(ISNUMBER('将来負担比率（分子）の構造'!I$53), IF('将来負担比率（分子）の構造'!I$53 &lt; 0, 0, '将来負担比率（分子）の構造'!I$53), NA())</f>
        <v>12954</v>
      </c>
      <c r="D67" s="175" t="e">
        <f>NA()</f>
        <v>#N/A</v>
      </c>
      <c r="E67" s="175" t="e">
        <f>NA()</f>
        <v>#N/A</v>
      </c>
      <c r="F67" s="175">
        <f>IF(ISNUMBER('将来負担比率（分子）の構造'!J$53), IF('将来負担比率（分子）の構造'!J$53 &lt; 0, 0, '将来負担比率（分子）の構造'!J$53), NA())</f>
        <v>14528</v>
      </c>
      <c r="G67" s="175" t="e">
        <f>NA()</f>
        <v>#N/A</v>
      </c>
      <c r="H67" s="175" t="e">
        <f>NA()</f>
        <v>#N/A</v>
      </c>
      <c r="I67" s="175">
        <f>IF(ISNUMBER('将来負担比率（分子）の構造'!K$53), IF('将来負担比率（分子）の構造'!K$53 &lt; 0, 0, '将来負担比率（分子）の構造'!K$53), NA())</f>
        <v>14748</v>
      </c>
      <c r="J67" s="175" t="e">
        <f>NA()</f>
        <v>#N/A</v>
      </c>
      <c r="K67" s="175" t="e">
        <f>NA()</f>
        <v>#N/A</v>
      </c>
      <c r="L67" s="175">
        <f>IF(ISNUMBER('将来負担比率（分子）の構造'!L$53), IF('将来負担比率（分子）の構造'!L$53 &lt; 0, 0, '将来負担比率（分子）の構造'!L$53), NA())</f>
        <v>15367</v>
      </c>
      <c r="M67" s="175" t="e">
        <f>NA()</f>
        <v>#N/A</v>
      </c>
      <c r="N67" s="175" t="e">
        <f>NA()</f>
        <v>#N/A</v>
      </c>
      <c r="O67" s="175">
        <f>IF(ISNUMBER('将来負担比率（分子）の構造'!M$53), IF('将来負担比率（分子）の構造'!M$53 &lt; 0, 0, '将来負担比率（分子）の構造'!M$53), NA())</f>
        <v>16098</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632</v>
      </c>
      <c r="C72" s="179">
        <f>基金残高に係る経年分析!G55</f>
        <v>885</v>
      </c>
      <c r="D72" s="179">
        <f>基金残高に係る経年分析!H55</f>
        <v>897</v>
      </c>
    </row>
    <row r="73" spans="1:16" x14ac:dyDescent="0.2">
      <c r="A73" s="178" t="s">
        <v>79</v>
      </c>
      <c r="B73" s="179">
        <f>基金残高に係る経年分析!F56</f>
        <v>0</v>
      </c>
      <c r="C73" s="179">
        <f>基金残高に係る経年分析!G56</f>
        <v>359</v>
      </c>
      <c r="D73" s="179">
        <f>基金残高に係る経年分析!H56</f>
        <v>359</v>
      </c>
    </row>
    <row r="74" spans="1:16" x14ac:dyDescent="0.2">
      <c r="A74" s="178" t="s">
        <v>80</v>
      </c>
      <c r="B74" s="179">
        <f>基金残高に係る経年分析!F57</f>
        <v>5936</v>
      </c>
      <c r="C74" s="179">
        <f>基金残高に係る経年分析!G57</f>
        <v>5218</v>
      </c>
      <c r="D74" s="179">
        <f>基金残高に係る経年分析!H57</f>
        <v>4451</v>
      </c>
    </row>
  </sheetData>
  <sheetProtection algorithmName="SHA-512" hashValue="wihanqIOECEYq2wtsYhBf4TFouSsytBE8rmEjiNRrhJc20zPAf4Thr8BzpIm+VZo/dh8JJCbWj/fQSegj/wy2A==" saltValue="cMvBoHxJINPdtahZHDqC6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9162014</v>
      </c>
      <c r="S5" s="613"/>
      <c r="T5" s="613"/>
      <c r="U5" s="613"/>
      <c r="V5" s="613"/>
      <c r="W5" s="613"/>
      <c r="X5" s="613"/>
      <c r="Y5" s="614"/>
      <c r="Z5" s="615">
        <v>27.4</v>
      </c>
      <c r="AA5" s="615"/>
      <c r="AB5" s="615"/>
      <c r="AC5" s="615"/>
      <c r="AD5" s="616">
        <v>8515530</v>
      </c>
      <c r="AE5" s="616"/>
      <c r="AF5" s="616"/>
      <c r="AG5" s="616"/>
      <c r="AH5" s="616"/>
      <c r="AI5" s="616"/>
      <c r="AJ5" s="616"/>
      <c r="AK5" s="616"/>
      <c r="AL5" s="617">
        <v>50.5</v>
      </c>
      <c r="AM5" s="618"/>
      <c r="AN5" s="618"/>
      <c r="AO5" s="619"/>
      <c r="AP5" s="609" t="s">
        <v>234</v>
      </c>
      <c r="AQ5" s="610"/>
      <c r="AR5" s="610"/>
      <c r="AS5" s="610"/>
      <c r="AT5" s="610"/>
      <c r="AU5" s="610"/>
      <c r="AV5" s="610"/>
      <c r="AW5" s="610"/>
      <c r="AX5" s="610"/>
      <c r="AY5" s="610"/>
      <c r="AZ5" s="610"/>
      <c r="BA5" s="610"/>
      <c r="BB5" s="610"/>
      <c r="BC5" s="610"/>
      <c r="BD5" s="610"/>
      <c r="BE5" s="610"/>
      <c r="BF5" s="611"/>
      <c r="BG5" s="623">
        <v>8515530</v>
      </c>
      <c r="BH5" s="624"/>
      <c r="BI5" s="624"/>
      <c r="BJ5" s="624"/>
      <c r="BK5" s="624"/>
      <c r="BL5" s="624"/>
      <c r="BM5" s="624"/>
      <c r="BN5" s="625"/>
      <c r="BO5" s="626">
        <v>92.9</v>
      </c>
      <c r="BP5" s="626"/>
      <c r="BQ5" s="626"/>
      <c r="BR5" s="626"/>
      <c r="BS5" s="627">
        <v>117657</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152002</v>
      </c>
      <c r="S6" s="624"/>
      <c r="T6" s="624"/>
      <c r="U6" s="624"/>
      <c r="V6" s="624"/>
      <c r="W6" s="624"/>
      <c r="X6" s="624"/>
      <c r="Y6" s="625"/>
      <c r="Z6" s="626">
        <v>0.5</v>
      </c>
      <c r="AA6" s="626"/>
      <c r="AB6" s="626"/>
      <c r="AC6" s="626"/>
      <c r="AD6" s="627">
        <v>152002</v>
      </c>
      <c r="AE6" s="627"/>
      <c r="AF6" s="627"/>
      <c r="AG6" s="627"/>
      <c r="AH6" s="627"/>
      <c r="AI6" s="627"/>
      <c r="AJ6" s="627"/>
      <c r="AK6" s="627"/>
      <c r="AL6" s="628">
        <v>0.9</v>
      </c>
      <c r="AM6" s="629"/>
      <c r="AN6" s="629"/>
      <c r="AO6" s="630"/>
      <c r="AP6" s="620" t="s">
        <v>239</v>
      </c>
      <c r="AQ6" s="621"/>
      <c r="AR6" s="621"/>
      <c r="AS6" s="621"/>
      <c r="AT6" s="621"/>
      <c r="AU6" s="621"/>
      <c r="AV6" s="621"/>
      <c r="AW6" s="621"/>
      <c r="AX6" s="621"/>
      <c r="AY6" s="621"/>
      <c r="AZ6" s="621"/>
      <c r="BA6" s="621"/>
      <c r="BB6" s="621"/>
      <c r="BC6" s="621"/>
      <c r="BD6" s="621"/>
      <c r="BE6" s="621"/>
      <c r="BF6" s="622"/>
      <c r="BG6" s="623">
        <v>8515530</v>
      </c>
      <c r="BH6" s="624"/>
      <c r="BI6" s="624"/>
      <c r="BJ6" s="624"/>
      <c r="BK6" s="624"/>
      <c r="BL6" s="624"/>
      <c r="BM6" s="624"/>
      <c r="BN6" s="625"/>
      <c r="BO6" s="626">
        <v>92.9</v>
      </c>
      <c r="BP6" s="626"/>
      <c r="BQ6" s="626"/>
      <c r="BR6" s="626"/>
      <c r="BS6" s="627">
        <v>117657</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250146</v>
      </c>
      <c r="CS6" s="624"/>
      <c r="CT6" s="624"/>
      <c r="CU6" s="624"/>
      <c r="CV6" s="624"/>
      <c r="CW6" s="624"/>
      <c r="CX6" s="624"/>
      <c r="CY6" s="625"/>
      <c r="CZ6" s="617">
        <v>0.8</v>
      </c>
      <c r="DA6" s="618"/>
      <c r="DB6" s="618"/>
      <c r="DC6" s="634"/>
      <c r="DD6" s="632" t="s">
        <v>241</v>
      </c>
      <c r="DE6" s="624"/>
      <c r="DF6" s="624"/>
      <c r="DG6" s="624"/>
      <c r="DH6" s="624"/>
      <c r="DI6" s="624"/>
      <c r="DJ6" s="624"/>
      <c r="DK6" s="624"/>
      <c r="DL6" s="624"/>
      <c r="DM6" s="624"/>
      <c r="DN6" s="624"/>
      <c r="DO6" s="624"/>
      <c r="DP6" s="625"/>
      <c r="DQ6" s="632">
        <v>246243</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3871</v>
      </c>
      <c r="S7" s="624"/>
      <c r="T7" s="624"/>
      <c r="U7" s="624"/>
      <c r="V7" s="624"/>
      <c r="W7" s="624"/>
      <c r="X7" s="624"/>
      <c r="Y7" s="625"/>
      <c r="Z7" s="626">
        <v>0</v>
      </c>
      <c r="AA7" s="626"/>
      <c r="AB7" s="626"/>
      <c r="AC7" s="626"/>
      <c r="AD7" s="627">
        <v>3871</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4098404</v>
      </c>
      <c r="BH7" s="624"/>
      <c r="BI7" s="624"/>
      <c r="BJ7" s="624"/>
      <c r="BK7" s="624"/>
      <c r="BL7" s="624"/>
      <c r="BM7" s="624"/>
      <c r="BN7" s="625"/>
      <c r="BO7" s="626">
        <v>44.7</v>
      </c>
      <c r="BP7" s="626"/>
      <c r="BQ7" s="626"/>
      <c r="BR7" s="626"/>
      <c r="BS7" s="627">
        <v>117657</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4733845</v>
      </c>
      <c r="CS7" s="624"/>
      <c r="CT7" s="624"/>
      <c r="CU7" s="624"/>
      <c r="CV7" s="624"/>
      <c r="CW7" s="624"/>
      <c r="CX7" s="624"/>
      <c r="CY7" s="625"/>
      <c r="CZ7" s="626">
        <v>14.3</v>
      </c>
      <c r="DA7" s="626"/>
      <c r="DB7" s="626"/>
      <c r="DC7" s="626"/>
      <c r="DD7" s="632">
        <v>1278387</v>
      </c>
      <c r="DE7" s="624"/>
      <c r="DF7" s="624"/>
      <c r="DG7" s="624"/>
      <c r="DH7" s="624"/>
      <c r="DI7" s="624"/>
      <c r="DJ7" s="624"/>
      <c r="DK7" s="624"/>
      <c r="DL7" s="624"/>
      <c r="DM7" s="624"/>
      <c r="DN7" s="624"/>
      <c r="DO7" s="624"/>
      <c r="DP7" s="625"/>
      <c r="DQ7" s="632">
        <v>3124948</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75791</v>
      </c>
      <c r="S8" s="624"/>
      <c r="T8" s="624"/>
      <c r="U8" s="624"/>
      <c r="V8" s="624"/>
      <c r="W8" s="624"/>
      <c r="X8" s="624"/>
      <c r="Y8" s="625"/>
      <c r="Z8" s="626">
        <v>0.2</v>
      </c>
      <c r="AA8" s="626"/>
      <c r="AB8" s="626"/>
      <c r="AC8" s="626"/>
      <c r="AD8" s="627">
        <v>75791</v>
      </c>
      <c r="AE8" s="627"/>
      <c r="AF8" s="627"/>
      <c r="AG8" s="627"/>
      <c r="AH8" s="627"/>
      <c r="AI8" s="627"/>
      <c r="AJ8" s="627"/>
      <c r="AK8" s="627"/>
      <c r="AL8" s="628">
        <v>0.4</v>
      </c>
      <c r="AM8" s="629"/>
      <c r="AN8" s="629"/>
      <c r="AO8" s="630"/>
      <c r="AP8" s="620" t="s">
        <v>246</v>
      </c>
      <c r="AQ8" s="621"/>
      <c r="AR8" s="621"/>
      <c r="AS8" s="621"/>
      <c r="AT8" s="621"/>
      <c r="AU8" s="621"/>
      <c r="AV8" s="621"/>
      <c r="AW8" s="621"/>
      <c r="AX8" s="621"/>
      <c r="AY8" s="621"/>
      <c r="AZ8" s="621"/>
      <c r="BA8" s="621"/>
      <c r="BB8" s="621"/>
      <c r="BC8" s="621"/>
      <c r="BD8" s="621"/>
      <c r="BE8" s="621"/>
      <c r="BF8" s="622"/>
      <c r="BG8" s="623">
        <v>127962</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12629897</v>
      </c>
      <c r="CS8" s="624"/>
      <c r="CT8" s="624"/>
      <c r="CU8" s="624"/>
      <c r="CV8" s="624"/>
      <c r="CW8" s="624"/>
      <c r="CX8" s="624"/>
      <c r="CY8" s="625"/>
      <c r="CZ8" s="626">
        <v>38.200000000000003</v>
      </c>
      <c r="DA8" s="626"/>
      <c r="DB8" s="626"/>
      <c r="DC8" s="626"/>
      <c r="DD8" s="632">
        <v>82424</v>
      </c>
      <c r="DE8" s="624"/>
      <c r="DF8" s="624"/>
      <c r="DG8" s="624"/>
      <c r="DH8" s="624"/>
      <c r="DI8" s="624"/>
      <c r="DJ8" s="624"/>
      <c r="DK8" s="624"/>
      <c r="DL8" s="624"/>
      <c r="DM8" s="624"/>
      <c r="DN8" s="624"/>
      <c r="DO8" s="624"/>
      <c r="DP8" s="625"/>
      <c r="DQ8" s="632">
        <v>6214306</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52374</v>
      </c>
      <c r="S9" s="624"/>
      <c r="T9" s="624"/>
      <c r="U9" s="624"/>
      <c r="V9" s="624"/>
      <c r="W9" s="624"/>
      <c r="X9" s="624"/>
      <c r="Y9" s="625"/>
      <c r="Z9" s="626">
        <v>0.2</v>
      </c>
      <c r="AA9" s="626"/>
      <c r="AB9" s="626"/>
      <c r="AC9" s="626"/>
      <c r="AD9" s="627">
        <v>52374</v>
      </c>
      <c r="AE9" s="627"/>
      <c r="AF9" s="627"/>
      <c r="AG9" s="627"/>
      <c r="AH9" s="627"/>
      <c r="AI9" s="627"/>
      <c r="AJ9" s="627"/>
      <c r="AK9" s="627"/>
      <c r="AL9" s="628">
        <v>0.3</v>
      </c>
      <c r="AM9" s="629"/>
      <c r="AN9" s="629"/>
      <c r="AO9" s="630"/>
      <c r="AP9" s="620" t="s">
        <v>249</v>
      </c>
      <c r="AQ9" s="621"/>
      <c r="AR9" s="621"/>
      <c r="AS9" s="621"/>
      <c r="AT9" s="621"/>
      <c r="AU9" s="621"/>
      <c r="AV9" s="621"/>
      <c r="AW9" s="621"/>
      <c r="AX9" s="621"/>
      <c r="AY9" s="621"/>
      <c r="AZ9" s="621"/>
      <c r="BA9" s="621"/>
      <c r="BB9" s="621"/>
      <c r="BC9" s="621"/>
      <c r="BD9" s="621"/>
      <c r="BE9" s="621"/>
      <c r="BF9" s="622"/>
      <c r="BG9" s="623">
        <v>3486635</v>
      </c>
      <c r="BH9" s="624"/>
      <c r="BI9" s="624"/>
      <c r="BJ9" s="624"/>
      <c r="BK9" s="624"/>
      <c r="BL9" s="624"/>
      <c r="BM9" s="624"/>
      <c r="BN9" s="625"/>
      <c r="BO9" s="626">
        <v>38.1</v>
      </c>
      <c r="BP9" s="626"/>
      <c r="BQ9" s="626"/>
      <c r="BR9" s="626"/>
      <c r="BS9" s="627" t="s">
        <v>131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2244574</v>
      </c>
      <c r="CS9" s="624"/>
      <c r="CT9" s="624"/>
      <c r="CU9" s="624"/>
      <c r="CV9" s="624"/>
      <c r="CW9" s="624"/>
      <c r="CX9" s="624"/>
      <c r="CY9" s="625"/>
      <c r="CZ9" s="626">
        <v>6.8</v>
      </c>
      <c r="DA9" s="626"/>
      <c r="DB9" s="626"/>
      <c r="DC9" s="626"/>
      <c r="DD9" s="632">
        <v>7464</v>
      </c>
      <c r="DE9" s="624"/>
      <c r="DF9" s="624"/>
      <c r="DG9" s="624"/>
      <c r="DH9" s="624"/>
      <c r="DI9" s="624"/>
      <c r="DJ9" s="624"/>
      <c r="DK9" s="624"/>
      <c r="DL9" s="624"/>
      <c r="DM9" s="624"/>
      <c r="DN9" s="624"/>
      <c r="DO9" s="624"/>
      <c r="DP9" s="625"/>
      <c r="DQ9" s="632">
        <v>1728720</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176341</v>
      </c>
      <c r="BH10" s="624"/>
      <c r="BI10" s="624"/>
      <c r="BJ10" s="624"/>
      <c r="BK10" s="624"/>
      <c r="BL10" s="624"/>
      <c r="BM10" s="624"/>
      <c r="BN10" s="625"/>
      <c r="BO10" s="626">
        <v>1.9</v>
      </c>
      <c r="BP10" s="626"/>
      <c r="BQ10" s="626"/>
      <c r="BR10" s="626"/>
      <c r="BS10" s="627">
        <v>29652</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30039</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28665</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1665919</v>
      </c>
      <c r="S11" s="624"/>
      <c r="T11" s="624"/>
      <c r="U11" s="624"/>
      <c r="V11" s="624"/>
      <c r="W11" s="624"/>
      <c r="X11" s="624"/>
      <c r="Y11" s="625"/>
      <c r="Z11" s="628">
        <v>5</v>
      </c>
      <c r="AA11" s="629"/>
      <c r="AB11" s="629"/>
      <c r="AC11" s="635"/>
      <c r="AD11" s="632">
        <v>1665919</v>
      </c>
      <c r="AE11" s="624"/>
      <c r="AF11" s="624"/>
      <c r="AG11" s="624"/>
      <c r="AH11" s="624"/>
      <c r="AI11" s="624"/>
      <c r="AJ11" s="624"/>
      <c r="AK11" s="625"/>
      <c r="AL11" s="628">
        <v>9.9</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307466</v>
      </c>
      <c r="BH11" s="624"/>
      <c r="BI11" s="624"/>
      <c r="BJ11" s="624"/>
      <c r="BK11" s="624"/>
      <c r="BL11" s="624"/>
      <c r="BM11" s="624"/>
      <c r="BN11" s="625"/>
      <c r="BO11" s="626">
        <v>3.4</v>
      </c>
      <c r="BP11" s="626"/>
      <c r="BQ11" s="626"/>
      <c r="BR11" s="626"/>
      <c r="BS11" s="627">
        <v>88005</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145053</v>
      </c>
      <c r="CS11" s="624"/>
      <c r="CT11" s="624"/>
      <c r="CU11" s="624"/>
      <c r="CV11" s="624"/>
      <c r="CW11" s="624"/>
      <c r="CX11" s="624"/>
      <c r="CY11" s="625"/>
      <c r="CZ11" s="626">
        <v>0.4</v>
      </c>
      <c r="DA11" s="626"/>
      <c r="DB11" s="626"/>
      <c r="DC11" s="626"/>
      <c r="DD11" s="632">
        <v>10955</v>
      </c>
      <c r="DE11" s="624"/>
      <c r="DF11" s="624"/>
      <c r="DG11" s="624"/>
      <c r="DH11" s="624"/>
      <c r="DI11" s="624"/>
      <c r="DJ11" s="624"/>
      <c r="DK11" s="624"/>
      <c r="DL11" s="624"/>
      <c r="DM11" s="624"/>
      <c r="DN11" s="624"/>
      <c r="DO11" s="624"/>
      <c r="DP11" s="625"/>
      <c r="DQ11" s="632">
        <v>121468</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44622</v>
      </c>
      <c r="S12" s="624"/>
      <c r="T12" s="624"/>
      <c r="U12" s="624"/>
      <c r="V12" s="624"/>
      <c r="W12" s="624"/>
      <c r="X12" s="624"/>
      <c r="Y12" s="625"/>
      <c r="Z12" s="626">
        <v>0.1</v>
      </c>
      <c r="AA12" s="626"/>
      <c r="AB12" s="626"/>
      <c r="AC12" s="626"/>
      <c r="AD12" s="627">
        <v>44622</v>
      </c>
      <c r="AE12" s="627"/>
      <c r="AF12" s="627"/>
      <c r="AG12" s="627"/>
      <c r="AH12" s="627"/>
      <c r="AI12" s="627"/>
      <c r="AJ12" s="627"/>
      <c r="AK12" s="627"/>
      <c r="AL12" s="628">
        <v>0.3</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3793219</v>
      </c>
      <c r="BH12" s="624"/>
      <c r="BI12" s="624"/>
      <c r="BJ12" s="624"/>
      <c r="BK12" s="624"/>
      <c r="BL12" s="624"/>
      <c r="BM12" s="624"/>
      <c r="BN12" s="625"/>
      <c r="BO12" s="626">
        <v>41.4</v>
      </c>
      <c r="BP12" s="626"/>
      <c r="BQ12" s="626"/>
      <c r="BR12" s="626"/>
      <c r="BS12" s="627" t="s">
        <v>131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740523</v>
      </c>
      <c r="CS12" s="624"/>
      <c r="CT12" s="624"/>
      <c r="CU12" s="624"/>
      <c r="CV12" s="624"/>
      <c r="CW12" s="624"/>
      <c r="CX12" s="624"/>
      <c r="CY12" s="625"/>
      <c r="CZ12" s="626">
        <v>2.2000000000000002</v>
      </c>
      <c r="DA12" s="626"/>
      <c r="DB12" s="626"/>
      <c r="DC12" s="626"/>
      <c r="DD12" s="632">
        <v>21398</v>
      </c>
      <c r="DE12" s="624"/>
      <c r="DF12" s="624"/>
      <c r="DG12" s="624"/>
      <c r="DH12" s="624"/>
      <c r="DI12" s="624"/>
      <c r="DJ12" s="624"/>
      <c r="DK12" s="624"/>
      <c r="DL12" s="624"/>
      <c r="DM12" s="624"/>
      <c r="DN12" s="624"/>
      <c r="DO12" s="624"/>
      <c r="DP12" s="625"/>
      <c r="DQ12" s="632">
        <v>458319</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3782392</v>
      </c>
      <c r="BH13" s="624"/>
      <c r="BI13" s="624"/>
      <c r="BJ13" s="624"/>
      <c r="BK13" s="624"/>
      <c r="BL13" s="624"/>
      <c r="BM13" s="624"/>
      <c r="BN13" s="625"/>
      <c r="BO13" s="626">
        <v>41.3</v>
      </c>
      <c r="BP13" s="626"/>
      <c r="BQ13" s="626"/>
      <c r="BR13" s="626"/>
      <c r="BS13" s="627" t="s">
        <v>131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5362936</v>
      </c>
      <c r="CS13" s="624"/>
      <c r="CT13" s="624"/>
      <c r="CU13" s="624"/>
      <c r="CV13" s="624"/>
      <c r="CW13" s="624"/>
      <c r="CX13" s="624"/>
      <c r="CY13" s="625"/>
      <c r="CZ13" s="626">
        <v>16.2</v>
      </c>
      <c r="DA13" s="626"/>
      <c r="DB13" s="626"/>
      <c r="DC13" s="626"/>
      <c r="DD13" s="632">
        <v>3513035</v>
      </c>
      <c r="DE13" s="624"/>
      <c r="DF13" s="624"/>
      <c r="DG13" s="624"/>
      <c r="DH13" s="624"/>
      <c r="DI13" s="624"/>
      <c r="DJ13" s="624"/>
      <c r="DK13" s="624"/>
      <c r="DL13" s="624"/>
      <c r="DM13" s="624"/>
      <c r="DN13" s="624"/>
      <c r="DO13" s="624"/>
      <c r="DP13" s="625"/>
      <c r="DQ13" s="632">
        <v>1672330</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585</v>
      </c>
      <c r="S14" s="624"/>
      <c r="T14" s="624"/>
      <c r="U14" s="624"/>
      <c r="V14" s="624"/>
      <c r="W14" s="624"/>
      <c r="X14" s="624"/>
      <c r="Y14" s="625"/>
      <c r="Z14" s="626">
        <v>0</v>
      </c>
      <c r="AA14" s="626"/>
      <c r="AB14" s="626"/>
      <c r="AC14" s="626"/>
      <c r="AD14" s="627">
        <v>585</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173764</v>
      </c>
      <c r="BH14" s="624"/>
      <c r="BI14" s="624"/>
      <c r="BJ14" s="624"/>
      <c r="BK14" s="624"/>
      <c r="BL14" s="624"/>
      <c r="BM14" s="624"/>
      <c r="BN14" s="625"/>
      <c r="BO14" s="626">
        <v>1.9</v>
      </c>
      <c r="BP14" s="626"/>
      <c r="BQ14" s="626"/>
      <c r="BR14" s="626"/>
      <c r="BS14" s="627" t="s">
        <v>131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924102</v>
      </c>
      <c r="CS14" s="624"/>
      <c r="CT14" s="624"/>
      <c r="CU14" s="624"/>
      <c r="CV14" s="624"/>
      <c r="CW14" s="624"/>
      <c r="CX14" s="624"/>
      <c r="CY14" s="625"/>
      <c r="CZ14" s="626">
        <v>2.8</v>
      </c>
      <c r="DA14" s="626"/>
      <c r="DB14" s="626"/>
      <c r="DC14" s="626"/>
      <c r="DD14" s="632">
        <v>54687</v>
      </c>
      <c r="DE14" s="624"/>
      <c r="DF14" s="624"/>
      <c r="DG14" s="624"/>
      <c r="DH14" s="624"/>
      <c r="DI14" s="624"/>
      <c r="DJ14" s="624"/>
      <c r="DK14" s="624"/>
      <c r="DL14" s="624"/>
      <c r="DM14" s="624"/>
      <c r="DN14" s="624"/>
      <c r="DO14" s="624"/>
      <c r="DP14" s="625"/>
      <c r="DQ14" s="632">
        <v>852114</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450143</v>
      </c>
      <c r="BH15" s="624"/>
      <c r="BI15" s="624"/>
      <c r="BJ15" s="624"/>
      <c r="BK15" s="624"/>
      <c r="BL15" s="624"/>
      <c r="BM15" s="624"/>
      <c r="BN15" s="625"/>
      <c r="BO15" s="626">
        <v>4.9000000000000004</v>
      </c>
      <c r="BP15" s="626"/>
      <c r="BQ15" s="626"/>
      <c r="BR15" s="626"/>
      <c r="BS15" s="627" t="s">
        <v>131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2979548</v>
      </c>
      <c r="CS15" s="624"/>
      <c r="CT15" s="624"/>
      <c r="CU15" s="624"/>
      <c r="CV15" s="624"/>
      <c r="CW15" s="624"/>
      <c r="CX15" s="624"/>
      <c r="CY15" s="625"/>
      <c r="CZ15" s="626">
        <v>9</v>
      </c>
      <c r="DA15" s="626"/>
      <c r="DB15" s="626"/>
      <c r="DC15" s="626"/>
      <c r="DD15" s="632">
        <v>635982</v>
      </c>
      <c r="DE15" s="624"/>
      <c r="DF15" s="624"/>
      <c r="DG15" s="624"/>
      <c r="DH15" s="624"/>
      <c r="DI15" s="624"/>
      <c r="DJ15" s="624"/>
      <c r="DK15" s="624"/>
      <c r="DL15" s="624"/>
      <c r="DM15" s="624"/>
      <c r="DN15" s="624"/>
      <c r="DO15" s="624"/>
      <c r="DP15" s="625"/>
      <c r="DQ15" s="632">
        <v>1942578</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27893</v>
      </c>
      <c r="S16" s="624"/>
      <c r="T16" s="624"/>
      <c r="U16" s="624"/>
      <c r="V16" s="624"/>
      <c r="W16" s="624"/>
      <c r="X16" s="624"/>
      <c r="Y16" s="625"/>
      <c r="Z16" s="626">
        <v>0.1</v>
      </c>
      <c r="AA16" s="626"/>
      <c r="AB16" s="626"/>
      <c r="AC16" s="626"/>
      <c r="AD16" s="627">
        <v>27893</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1430</v>
      </c>
      <c r="CS16" s="624"/>
      <c r="CT16" s="624"/>
      <c r="CU16" s="624"/>
      <c r="CV16" s="624"/>
      <c r="CW16" s="624"/>
      <c r="CX16" s="624"/>
      <c r="CY16" s="625"/>
      <c r="CZ16" s="626">
        <v>0</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111488</v>
      </c>
      <c r="S17" s="624"/>
      <c r="T17" s="624"/>
      <c r="U17" s="624"/>
      <c r="V17" s="624"/>
      <c r="W17" s="624"/>
      <c r="X17" s="624"/>
      <c r="Y17" s="625"/>
      <c r="Z17" s="626">
        <v>0.3</v>
      </c>
      <c r="AA17" s="626"/>
      <c r="AB17" s="626"/>
      <c r="AC17" s="626"/>
      <c r="AD17" s="627">
        <v>111488</v>
      </c>
      <c r="AE17" s="627"/>
      <c r="AF17" s="627"/>
      <c r="AG17" s="627"/>
      <c r="AH17" s="627"/>
      <c r="AI17" s="627"/>
      <c r="AJ17" s="627"/>
      <c r="AK17" s="627"/>
      <c r="AL17" s="628">
        <v>0.7</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3032523</v>
      </c>
      <c r="CS17" s="624"/>
      <c r="CT17" s="624"/>
      <c r="CU17" s="624"/>
      <c r="CV17" s="624"/>
      <c r="CW17" s="624"/>
      <c r="CX17" s="624"/>
      <c r="CY17" s="625"/>
      <c r="CZ17" s="626">
        <v>9.1999999999999993</v>
      </c>
      <c r="DA17" s="626"/>
      <c r="DB17" s="626"/>
      <c r="DC17" s="626"/>
      <c r="DD17" s="632" t="s">
        <v>131</v>
      </c>
      <c r="DE17" s="624"/>
      <c r="DF17" s="624"/>
      <c r="DG17" s="624"/>
      <c r="DH17" s="624"/>
      <c r="DI17" s="624"/>
      <c r="DJ17" s="624"/>
      <c r="DK17" s="624"/>
      <c r="DL17" s="624"/>
      <c r="DM17" s="624"/>
      <c r="DN17" s="624"/>
      <c r="DO17" s="624"/>
      <c r="DP17" s="625"/>
      <c r="DQ17" s="632">
        <v>3032523</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89993</v>
      </c>
      <c r="S18" s="624"/>
      <c r="T18" s="624"/>
      <c r="U18" s="624"/>
      <c r="V18" s="624"/>
      <c r="W18" s="624"/>
      <c r="X18" s="624"/>
      <c r="Y18" s="625"/>
      <c r="Z18" s="626">
        <v>0.3</v>
      </c>
      <c r="AA18" s="626"/>
      <c r="AB18" s="626"/>
      <c r="AC18" s="626"/>
      <c r="AD18" s="627">
        <v>89993</v>
      </c>
      <c r="AE18" s="627"/>
      <c r="AF18" s="627"/>
      <c r="AG18" s="627"/>
      <c r="AH18" s="627"/>
      <c r="AI18" s="627"/>
      <c r="AJ18" s="627"/>
      <c r="AK18" s="627"/>
      <c r="AL18" s="628">
        <v>0.5</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v>243</v>
      </c>
      <c r="CS18" s="624"/>
      <c r="CT18" s="624"/>
      <c r="CU18" s="624"/>
      <c r="CV18" s="624"/>
      <c r="CW18" s="624"/>
      <c r="CX18" s="624"/>
      <c r="CY18" s="625"/>
      <c r="CZ18" s="626">
        <v>0</v>
      </c>
      <c r="DA18" s="626"/>
      <c r="DB18" s="626"/>
      <c r="DC18" s="626"/>
      <c r="DD18" s="632">
        <v>243</v>
      </c>
      <c r="DE18" s="624"/>
      <c r="DF18" s="624"/>
      <c r="DG18" s="624"/>
      <c r="DH18" s="624"/>
      <c r="DI18" s="624"/>
      <c r="DJ18" s="624"/>
      <c r="DK18" s="624"/>
      <c r="DL18" s="624"/>
      <c r="DM18" s="624"/>
      <c r="DN18" s="624"/>
      <c r="DO18" s="624"/>
      <c r="DP18" s="625"/>
      <c r="DQ18" s="632">
        <v>243</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89323</v>
      </c>
      <c r="S19" s="624"/>
      <c r="T19" s="624"/>
      <c r="U19" s="624"/>
      <c r="V19" s="624"/>
      <c r="W19" s="624"/>
      <c r="X19" s="624"/>
      <c r="Y19" s="625"/>
      <c r="Z19" s="626">
        <v>0.3</v>
      </c>
      <c r="AA19" s="626"/>
      <c r="AB19" s="626"/>
      <c r="AC19" s="626"/>
      <c r="AD19" s="627">
        <v>89323</v>
      </c>
      <c r="AE19" s="627"/>
      <c r="AF19" s="627"/>
      <c r="AG19" s="627"/>
      <c r="AH19" s="627"/>
      <c r="AI19" s="627"/>
      <c r="AJ19" s="627"/>
      <c r="AK19" s="627"/>
      <c r="AL19" s="628">
        <v>0.5</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646484</v>
      </c>
      <c r="BH19" s="624"/>
      <c r="BI19" s="624"/>
      <c r="BJ19" s="624"/>
      <c r="BK19" s="624"/>
      <c r="BL19" s="624"/>
      <c r="BM19" s="624"/>
      <c r="BN19" s="625"/>
      <c r="BO19" s="626">
        <v>7.1</v>
      </c>
      <c r="BP19" s="626"/>
      <c r="BQ19" s="626"/>
      <c r="BR19" s="626"/>
      <c r="BS19" s="627" t="s">
        <v>131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670</v>
      </c>
      <c r="S20" s="624"/>
      <c r="T20" s="624"/>
      <c r="U20" s="624"/>
      <c r="V20" s="624"/>
      <c r="W20" s="624"/>
      <c r="X20" s="624"/>
      <c r="Y20" s="625"/>
      <c r="Z20" s="626">
        <v>0</v>
      </c>
      <c r="AA20" s="626"/>
      <c r="AB20" s="626"/>
      <c r="AC20" s="626"/>
      <c r="AD20" s="627">
        <v>670</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646484</v>
      </c>
      <c r="BH20" s="624"/>
      <c r="BI20" s="624"/>
      <c r="BJ20" s="624"/>
      <c r="BK20" s="624"/>
      <c r="BL20" s="624"/>
      <c r="BM20" s="624"/>
      <c r="BN20" s="625"/>
      <c r="BO20" s="626">
        <v>7.1</v>
      </c>
      <c r="BP20" s="626"/>
      <c r="BQ20" s="626"/>
      <c r="BR20" s="626"/>
      <c r="BS20" s="627" t="s">
        <v>131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33074859</v>
      </c>
      <c r="CS20" s="624"/>
      <c r="CT20" s="624"/>
      <c r="CU20" s="624"/>
      <c r="CV20" s="624"/>
      <c r="CW20" s="624"/>
      <c r="CX20" s="624"/>
      <c r="CY20" s="625"/>
      <c r="CZ20" s="626">
        <v>100</v>
      </c>
      <c r="DA20" s="626"/>
      <c r="DB20" s="626"/>
      <c r="DC20" s="626"/>
      <c r="DD20" s="632">
        <v>5604575</v>
      </c>
      <c r="DE20" s="624"/>
      <c r="DF20" s="624"/>
      <c r="DG20" s="624"/>
      <c r="DH20" s="624"/>
      <c r="DI20" s="624"/>
      <c r="DJ20" s="624"/>
      <c r="DK20" s="624"/>
      <c r="DL20" s="624"/>
      <c r="DM20" s="624"/>
      <c r="DN20" s="624"/>
      <c r="DO20" s="624"/>
      <c r="DP20" s="625"/>
      <c r="DQ20" s="632">
        <v>19422457</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6286842</v>
      </c>
      <c r="S21" s="624"/>
      <c r="T21" s="624"/>
      <c r="U21" s="624"/>
      <c r="V21" s="624"/>
      <c r="W21" s="624"/>
      <c r="X21" s="624"/>
      <c r="Y21" s="625"/>
      <c r="Z21" s="626">
        <v>18.8</v>
      </c>
      <c r="AA21" s="626"/>
      <c r="AB21" s="626"/>
      <c r="AC21" s="626"/>
      <c r="AD21" s="627">
        <v>5938499</v>
      </c>
      <c r="AE21" s="627"/>
      <c r="AF21" s="627"/>
      <c r="AG21" s="627"/>
      <c r="AH21" s="627"/>
      <c r="AI21" s="627"/>
      <c r="AJ21" s="627"/>
      <c r="AK21" s="627"/>
      <c r="AL21" s="628">
        <v>35.200000000000003</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5938499</v>
      </c>
      <c r="S22" s="624"/>
      <c r="T22" s="624"/>
      <c r="U22" s="624"/>
      <c r="V22" s="624"/>
      <c r="W22" s="624"/>
      <c r="X22" s="624"/>
      <c r="Y22" s="625"/>
      <c r="Z22" s="626">
        <v>17.7</v>
      </c>
      <c r="AA22" s="626"/>
      <c r="AB22" s="626"/>
      <c r="AC22" s="626"/>
      <c r="AD22" s="627">
        <v>5938499</v>
      </c>
      <c r="AE22" s="627"/>
      <c r="AF22" s="627"/>
      <c r="AG22" s="627"/>
      <c r="AH22" s="627"/>
      <c r="AI22" s="627"/>
      <c r="AJ22" s="627"/>
      <c r="AK22" s="627"/>
      <c r="AL22" s="628">
        <v>35.200000000000003</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348343</v>
      </c>
      <c r="S23" s="624"/>
      <c r="T23" s="624"/>
      <c r="U23" s="624"/>
      <c r="V23" s="624"/>
      <c r="W23" s="624"/>
      <c r="X23" s="624"/>
      <c r="Y23" s="625"/>
      <c r="Z23" s="626">
        <v>1</v>
      </c>
      <c r="AA23" s="626"/>
      <c r="AB23" s="626"/>
      <c r="AC23" s="626"/>
      <c r="AD23" s="627" t="s">
        <v>131</v>
      </c>
      <c r="AE23" s="627"/>
      <c r="AF23" s="627"/>
      <c r="AG23" s="627"/>
      <c r="AH23" s="627"/>
      <c r="AI23" s="627"/>
      <c r="AJ23" s="627"/>
      <c r="AK23" s="627"/>
      <c r="AL23" s="628" t="s">
        <v>131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646484</v>
      </c>
      <c r="BH23" s="624"/>
      <c r="BI23" s="624"/>
      <c r="BJ23" s="624"/>
      <c r="BK23" s="624"/>
      <c r="BL23" s="624"/>
      <c r="BM23" s="624"/>
      <c r="BN23" s="625"/>
      <c r="BO23" s="626">
        <v>7.1</v>
      </c>
      <c r="BP23" s="626"/>
      <c r="BQ23" s="626"/>
      <c r="BR23" s="626"/>
      <c r="BS23" s="627" t="s">
        <v>131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15770658</v>
      </c>
      <c r="CS24" s="613"/>
      <c r="CT24" s="613"/>
      <c r="CU24" s="613"/>
      <c r="CV24" s="613"/>
      <c r="CW24" s="613"/>
      <c r="CX24" s="613"/>
      <c r="CY24" s="614"/>
      <c r="CZ24" s="617">
        <v>47.7</v>
      </c>
      <c r="DA24" s="618"/>
      <c r="DB24" s="618"/>
      <c r="DC24" s="634"/>
      <c r="DD24" s="658">
        <v>9792232</v>
      </c>
      <c r="DE24" s="613"/>
      <c r="DF24" s="613"/>
      <c r="DG24" s="613"/>
      <c r="DH24" s="613"/>
      <c r="DI24" s="613"/>
      <c r="DJ24" s="613"/>
      <c r="DK24" s="614"/>
      <c r="DL24" s="658">
        <v>9628419</v>
      </c>
      <c r="DM24" s="613"/>
      <c r="DN24" s="613"/>
      <c r="DO24" s="613"/>
      <c r="DP24" s="613"/>
      <c r="DQ24" s="613"/>
      <c r="DR24" s="613"/>
      <c r="DS24" s="613"/>
      <c r="DT24" s="613"/>
      <c r="DU24" s="613"/>
      <c r="DV24" s="614"/>
      <c r="DW24" s="617">
        <v>55.9</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17673394</v>
      </c>
      <c r="S25" s="624"/>
      <c r="T25" s="624"/>
      <c r="U25" s="624"/>
      <c r="V25" s="624"/>
      <c r="W25" s="624"/>
      <c r="X25" s="624"/>
      <c r="Y25" s="625"/>
      <c r="Z25" s="626">
        <v>52.8</v>
      </c>
      <c r="AA25" s="626"/>
      <c r="AB25" s="626"/>
      <c r="AC25" s="626"/>
      <c r="AD25" s="627">
        <v>16678567</v>
      </c>
      <c r="AE25" s="627"/>
      <c r="AF25" s="627"/>
      <c r="AG25" s="627"/>
      <c r="AH25" s="627"/>
      <c r="AI25" s="627"/>
      <c r="AJ25" s="627"/>
      <c r="AK25" s="627"/>
      <c r="AL25" s="628">
        <v>98.9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4869961</v>
      </c>
      <c r="CS25" s="655"/>
      <c r="CT25" s="655"/>
      <c r="CU25" s="655"/>
      <c r="CV25" s="655"/>
      <c r="CW25" s="655"/>
      <c r="CX25" s="655"/>
      <c r="CY25" s="656"/>
      <c r="CZ25" s="628">
        <v>14.7</v>
      </c>
      <c r="DA25" s="653"/>
      <c r="DB25" s="653"/>
      <c r="DC25" s="657"/>
      <c r="DD25" s="632">
        <v>4329852</v>
      </c>
      <c r="DE25" s="655"/>
      <c r="DF25" s="655"/>
      <c r="DG25" s="655"/>
      <c r="DH25" s="655"/>
      <c r="DI25" s="655"/>
      <c r="DJ25" s="655"/>
      <c r="DK25" s="656"/>
      <c r="DL25" s="632">
        <v>4177815</v>
      </c>
      <c r="DM25" s="655"/>
      <c r="DN25" s="655"/>
      <c r="DO25" s="655"/>
      <c r="DP25" s="655"/>
      <c r="DQ25" s="655"/>
      <c r="DR25" s="655"/>
      <c r="DS25" s="655"/>
      <c r="DT25" s="655"/>
      <c r="DU25" s="655"/>
      <c r="DV25" s="656"/>
      <c r="DW25" s="628">
        <v>24.3</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9841</v>
      </c>
      <c r="S26" s="624"/>
      <c r="T26" s="624"/>
      <c r="U26" s="624"/>
      <c r="V26" s="624"/>
      <c r="W26" s="624"/>
      <c r="X26" s="624"/>
      <c r="Y26" s="625"/>
      <c r="Z26" s="626">
        <v>0</v>
      </c>
      <c r="AA26" s="626"/>
      <c r="AB26" s="626"/>
      <c r="AC26" s="626"/>
      <c r="AD26" s="627">
        <v>9841</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2597318</v>
      </c>
      <c r="CS26" s="624"/>
      <c r="CT26" s="624"/>
      <c r="CU26" s="624"/>
      <c r="CV26" s="624"/>
      <c r="CW26" s="624"/>
      <c r="CX26" s="624"/>
      <c r="CY26" s="625"/>
      <c r="CZ26" s="628">
        <v>7.9</v>
      </c>
      <c r="DA26" s="653"/>
      <c r="DB26" s="653"/>
      <c r="DC26" s="657"/>
      <c r="DD26" s="632">
        <v>2383004</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165188</v>
      </c>
      <c r="S27" s="624"/>
      <c r="T27" s="624"/>
      <c r="U27" s="624"/>
      <c r="V27" s="624"/>
      <c r="W27" s="624"/>
      <c r="X27" s="624"/>
      <c r="Y27" s="625"/>
      <c r="Z27" s="626">
        <v>0.5</v>
      </c>
      <c r="AA27" s="626"/>
      <c r="AB27" s="626"/>
      <c r="AC27" s="626"/>
      <c r="AD27" s="627" t="s">
        <v>131</v>
      </c>
      <c r="AE27" s="627"/>
      <c r="AF27" s="627"/>
      <c r="AG27" s="627"/>
      <c r="AH27" s="627"/>
      <c r="AI27" s="627"/>
      <c r="AJ27" s="627"/>
      <c r="AK27" s="627"/>
      <c r="AL27" s="628" t="s">
        <v>131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9162014</v>
      </c>
      <c r="BH27" s="624"/>
      <c r="BI27" s="624"/>
      <c r="BJ27" s="624"/>
      <c r="BK27" s="624"/>
      <c r="BL27" s="624"/>
      <c r="BM27" s="624"/>
      <c r="BN27" s="625"/>
      <c r="BO27" s="626">
        <v>100</v>
      </c>
      <c r="BP27" s="626"/>
      <c r="BQ27" s="626"/>
      <c r="BR27" s="626"/>
      <c r="BS27" s="627">
        <v>117657</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7868174</v>
      </c>
      <c r="CS27" s="655"/>
      <c r="CT27" s="655"/>
      <c r="CU27" s="655"/>
      <c r="CV27" s="655"/>
      <c r="CW27" s="655"/>
      <c r="CX27" s="655"/>
      <c r="CY27" s="656"/>
      <c r="CZ27" s="628">
        <v>23.8</v>
      </c>
      <c r="DA27" s="653"/>
      <c r="DB27" s="653"/>
      <c r="DC27" s="657"/>
      <c r="DD27" s="632">
        <v>2429857</v>
      </c>
      <c r="DE27" s="655"/>
      <c r="DF27" s="655"/>
      <c r="DG27" s="655"/>
      <c r="DH27" s="655"/>
      <c r="DI27" s="655"/>
      <c r="DJ27" s="655"/>
      <c r="DK27" s="656"/>
      <c r="DL27" s="632">
        <v>2418081</v>
      </c>
      <c r="DM27" s="655"/>
      <c r="DN27" s="655"/>
      <c r="DO27" s="655"/>
      <c r="DP27" s="655"/>
      <c r="DQ27" s="655"/>
      <c r="DR27" s="655"/>
      <c r="DS27" s="655"/>
      <c r="DT27" s="655"/>
      <c r="DU27" s="655"/>
      <c r="DV27" s="656"/>
      <c r="DW27" s="628">
        <v>14</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409426</v>
      </c>
      <c r="S28" s="624"/>
      <c r="T28" s="624"/>
      <c r="U28" s="624"/>
      <c r="V28" s="624"/>
      <c r="W28" s="624"/>
      <c r="X28" s="624"/>
      <c r="Y28" s="625"/>
      <c r="Z28" s="626">
        <v>1.2</v>
      </c>
      <c r="AA28" s="626"/>
      <c r="AB28" s="626"/>
      <c r="AC28" s="626"/>
      <c r="AD28" s="627">
        <v>148993</v>
      </c>
      <c r="AE28" s="627"/>
      <c r="AF28" s="627"/>
      <c r="AG28" s="627"/>
      <c r="AH28" s="627"/>
      <c r="AI28" s="627"/>
      <c r="AJ28" s="627"/>
      <c r="AK28" s="627"/>
      <c r="AL28" s="628">
        <v>0.9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3032523</v>
      </c>
      <c r="CS28" s="624"/>
      <c r="CT28" s="624"/>
      <c r="CU28" s="624"/>
      <c r="CV28" s="624"/>
      <c r="CW28" s="624"/>
      <c r="CX28" s="624"/>
      <c r="CY28" s="625"/>
      <c r="CZ28" s="628">
        <v>9.1999999999999993</v>
      </c>
      <c r="DA28" s="653"/>
      <c r="DB28" s="653"/>
      <c r="DC28" s="657"/>
      <c r="DD28" s="632">
        <v>3032523</v>
      </c>
      <c r="DE28" s="624"/>
      <c r="DF28" s="624"/>
      <c r="DG28" s="624"/>
      <c r="DH28" s="624"/>
      <c r="DI28" s="624"/>
      <c r="DJ28" s="624"/>
      <c r="DK28" s="625"/>
      <c r="DL28" s="632">
        <v>3032523</v>
      </c>
      <c r="DM28" s="624"/>
      <c r="DN28" s="624"/>
      <c r="DO28" s="624"/>
      <c r="DP28" s="624"/>
      <c r="DQ28" s="624"/>
      <c r="DR28" s="624"/>
      <c r="DS28" s="624"/>
      <c r="DT28" s="624"/>
      <c r="DU28" s="624"/>
      <c r="DV28" s="625"/>
      <c r="DW28" s="628">
        <v>17.600000000000001</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34439</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71</v>
      </c>
      <c r="CG29" s="621"/>
      <c r="CH29" s="621"/>
      <c r="CI29" s="621"/>
      <c r="CJ29" s="621"/>
      <c r="CK29" s="621"/>
      <c r="CL29" s="621"/>
      <c r="CM29" s="621"/>
      <c r="CN29" s="621"/>
      <c r="CO29" s="621"/>
      <c r="CP29" s="621"/>
      <c r="CQ29" s="622"/>
      <c r="CR29" s="623">
        <v>3032514</v>
      </c>
      <c r="CS29" s="655"/>
      <c r="CT29" s="655"/>
      <c r="CU29" s="655"/>
      <c r="CV29" s="655"/>
      <c r="CW29" s="655"/>
      <c r="CX29" s="655"/>
      <c r="CY29" s="656"/>
      <c r="CZ29" s="628">
        <v>9.1999999999999993</v>
      </c>
      <c r="DA29" s="653"/>
      <c r="DB29" s="653"/>
      <c r="DC29" s="657"/>
      <c r="DD29" s="632">
        <v>3032514</v>
      </c>
      <c r="DE29" s="655"/>
      <c r="DF29" s="655"/>
      <c r="DG29" s="655"/>
      <c r="DH29" s="655"/>
      <c r="DI29" s="655"/>
      <c r="DJ29" s="655"/>
      <c r="DK29" s="656"/>
      <c r="DL29" s="632">
        <v>3032514</v>
      </c>
      <c r="DM29" s="655"/>
      <c r="DN29" s="655"/>
      <c r="DO29" s="655"/>
      <c r="DP29" s="655"/>
      <c r="DQ29" s="655"/>
      <c r="DR29" s="655"/>
      <c r="DS29" s="655"/>
      <c r="DT29" s="655"/>
      <c r="DU29" s="655"/>
      <c r="DV29" s="656"/>
      <c r="DW29" s="628">
        <v>17.600000000000001</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7493314</v>
      </c>
      <c r="S30" s="624"/>
      <c r="T30" s="624"/>
      <c r="U30" s="624"/>
      <c r="V30" s="624"/>
      <c r="W30" s="624"/>
      <c r="X30" s="624"/>
      <c r="Y30" s="625"/>
      <c r="Z30" s="626">
        <v>22.4</v>
      </c>
      <c r="AA30" s="626"/>
      <c r="AB30" s="626"/>
      <c r="AC30" s="626"/>
      <c r="AD30" s="627" t="s">
        <v>131</v>
      </c>
      <c r="AE30" s="627"/>
      <c r="AF30" s="627"/>
      <c r="AG30" s="627"/>
      <c r="AH30" s="627"/>
      <c r="AI30" s="627"/>
      <c r="AJ30" s="627"/>
      <c r="AK30" s="627"/>
      <c r="AL30" s="628" t="s">
        <v>131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2922614</v>
      </c>
      <c r="CS30" s="624"/>
      <c r="CT30" s="624"/>
      <c r="CU30" s="624"/>
      <c r="CV30" s="624"/>
      <c r="CW30" s="624"/>
      <c r="CX30" s="624"/>
      <c r="CY30" s="625"/>
      <c r="CZ30" s="628">
        <v>8.8000000000000007</v>
      </c>
      <c r="DA30" s="653"/>
      <c r="DB30" s="653"/>
      <c r="DC30" s="657"/>
      <c r="DD30" s="632">
        <v>2922614</v>
      </c>
      <c r="DE30" s="624"/>
      <c r="DF30" s="624"/>
      <c r="DG30" s="624"/>
      <c r="DH30" s="624"/>
      <c r="DI30" s="624"/>
      <c r="DJ30" s="624"/>
      <c r="DK30" s="625"/>
      <c r="DL30" s="632">
        <v>2922614</v>
      </c>
      <c r="DM30" s="624"/>
      <c r="DN30" s="624"/>
      <c r="DO30" s="624"/>
      <c r="DP30" s="624"/>
      <c r="DQ30" s="624"/>
      <c r="DR30" s="624"/>
      <c r="DS30" s="624"/>
      <c r="DT30" s="624"/>
      <c r="DU30" s="624"/>
      <c r="DV30" s="625"/>
      <c r="DW30" s="628">
        <v>17</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v>17935</v>
      </c>
      <c r="S31" s="624"/>
      <c r="T31" s="624"/>
      <c r="U31" s="624"/>
      <c r="V31" s="624"/>
      <c r="W31" s="624"/>
      <c r="X31" s="624"/>
      <c r="Y31" s="625"/>
      <c r="Z31" s="626">
        <v>0.1</v>
      </c>
      <c r="AA31" s="626"/>
      <c r="AB31" s="626"/>
      <c r="AC31" s="626"/>
      <c r="AD31" s="627">
        <v>17935</v>
      </c>
      <c r="AE31" s="627"/>
      <c r="AF31" s="627"/>
      <c r="AG31" s="627"/>
      <c r="AH31" s="627"/>
      <c r="AI31" s="627"/>
      <c r="AJ31" s="627"/>
      <c r="AK31" s="627"/>
      <c r="AL31" s="628">
        <v>0.1</v>
      </c>
      <c r="AM31" s="629"/>
      <c r="AN31" s="629"/>
      <c r="AO31" s="630"/>
      <c r="AP31" s="669" t="s">
        <v>317</v>
      </c>
      <c r="AQ31" s="670"/>
      <c r="AR31" s="670"/>
      <c r="AS31" s="670"/>
      <c r="AT31" s="675" t="s">
        <v>318</v>
      </c>
      <c r="AU31" s="218"/>
      <c r="AV31" s="218"/>
      <c r="AW31" s="218"/>
      <c r="AX31" s="609" t="s">
        <v>192</v>
      </c>
      <c r="AY31" s="610"/>
      <c r="AZ31" s="610"/>
      <c r="BA31" s="610"/>
      <c r="BB31" s="610"/>
      <c r="BC31" s="610"/>
      <c r="BD31" s="610"/>
      <c r="BE31" s="610"/>
      <c r="BF31" s="611"/>
      <c r="BG31" s="679">
        <v>99.2</v>
      </c>
      <c r="BH31" s="667"/>
      <c r="BI31" s="667"/>
      <c r="BJ31" s="667"/>
      <c r="BK31" s="667"/>
      <c r="BL31" s="667"/>
      <c r="BM31" s="618">
        <v>98.1</v>
      </c>
      <c r="BN31" s="667"/>
      <c r="BO31" s="667"/>
      <c r="BP31" s="667"/>
      <c r="BQ31" s="668"/>
      <c r="BR31" s="679">
        <v>99.4</v>
      </c>
      <c r="BS31" s="667"/>
      <c r="BT31" s="667"/>
      <c r="BU31" s="667"/>
      <c r="BV31" s="667"/>
      <c r="BW31" s="667"/>
      <c r="BX31" s="618">
        <v>98.1</v>
      </c>
      <c r="BY31" s="667"/>
      <c r="BZ31" s="667"/>
      <c r="CA31" s="667"/>
      <c r="CB31" s="668"/>
      <c r="CD31" s="661"/>
      <c r="CE31" s="662"/>
      <c r="CF31" s="620" t="s">
        <v>319</v>
      </c>
      <c r="CG31" s="621"/>
      <c r="CH31" s="621"/>
      <c r="CI31" s="621"/>
      <c r="CJ31" s="621"/>
      <c r="CK31" s="621"/>
      <c r="CL31" s="621"/>
      <c r="CM31" s="621"/>
      <c r="CN31" s="621"/>
      <c r="CO31" s="621"/>
      <c r="CP31" s="621"/>
      <c r="CQ31" s="622"/>
      <c r="CR31" s="623">
        <v>109900</v>
      </c>
      <c r="CS31" s="655"/>
      <c r="CT31" s="655"/>
      <c r="CU31" s="655"/>
      <c r="CV31" s="655"/>
      <c r="CW31" s="655"/>
      <c r="CX31" s="655"/>
      <c r="CY31" s="656"/>
      <c r="CZ31" s="628">
        <v>0.3</v>
      </c>
      <c r="DA31" s="653"/>
      <c r="DB31" s="653"/>
      <c r="DC31" s="657"/>
      <c r="DD31" s="632">
        <v>109900</v>
      </c>
      <c r="DE31" s="655"/>
      <c r="DF31" s="655"/>
      <c r="DG31" s="655"/>
      <c r="DH31" s="655"/>
      <c r="DI31" s="655"/>
      <c r="DJ31" s="655"/>
      <c r="DK31" s="656"/>
      <c r="DL31" s="632">
        <v>109900</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2227564</v>
      </c>
      <c r="S32" s="624"/>
      <c r="T32" s="624"/>
      <c r="U32" s="624"/>
      <c r="V32" s="624"/>
      <c r="W32" s="624"/>
      <c r="X32" s="624"/>
      <c r="Y32" s="625"/>
      <c r="Z32" s="626">
        <v>6.7</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321</v>
      </c>
      <c r="AX32" s="620" t="s">
        <v>322</v>
      </c>
      <c r="AY32" s="621"/>
      <c r="AZ32" s="621"/>
      <c r="BA32" s="621"/>
      <c r="BB32" s="621"/>
      <c r="BC32" s="621"/>
      <c r="BD32" s="621"/>
      <c r="BE32" s="621"/>
      <c r="BF32" s="622"/>
      <c r="BG32" s="680">
        <v>98.8</v>
      </c>
      <c r="BH32" s="655"/>
      <c r="BI32" s="655"/>
      <c r="BJ32" s="655"/>
      <c r="BK32" s="655"/>
      <c r="BL32" s="655"/>
      <c r="BM32" s="629">
        <v>97.7</v>
      </c>
      <c r="BN32" s="655"/>
      <c r="BO32" s="655"/>
      <c r="BP32" s="655"/>
      <c r="BQ32" s="678"/>
      <c r="BR32" s="680">
        <v>99.4</v>
      </c>
      <c r="BS32" s="655"/>
      <c r="BT32" s="655"/>
      <c r="BU32" s="655"/>
      <c r="BV32" s="655"/>
      <c r="BW32" s="655"/>
      <c r="BX32" s="629">
        <v>98.1</v>
      </c>
      <c r="BY32" s="655"/>
      <c r="BZ32" s="655"/>
      <c r="CA32" s="655"/>
      <c r="CB32" s="678"/>
      <c r="CD32" s="663"/>
      <c r="CE32" s="664"/>
      <c r="CF32" s="620" t="s">
        <v>323</v>
      </c>
      <c r="CG32" s="621"/>
      <c r="CH32" s="621"/>
      <c r="CI32" s="621"/>
      <c r="CJ32" s="621"/>
      <c r="CK32" s="621"/>
      <c r="CL32" s="621"/>
      <c r="CM32" s="621"/>
      <c r="CN32" s="621"/>
      <c r="CO32" s="621"/>
      <c r="CP32" s="621"/>
      <c r="CQ32" s="622"/>
      <c r="CR32" s="623">
        <v>9</v>
      </c>
      <c r="CS32" s="624"/>
      <c r="CT32" s="624"/>
      <c r="CU32" s="624"/>
      <c r="CV32" s="624"/>
      <c r="CW32" s="624"/>
      <c r="CX32" s="624"/>
      <c r="CY32" s="625"/>
      <c r="CZ32" s="628">
        <v>0</v>
      </c>
      <c r="DA32" s="653"/>
      <c r="DB32" s="653"/>
      <c r="DC32" s="657"/>
      <c r="DD32" s="632">
        <v>9</v>
      </c>
      <c r="DE32" s="624"/>
      <c r="DF32" s="624"/>
      <c r="DG32" s="624"/>
      <c r="DH32" s="624"/>
      <c r="DI32" s="624"/>
      <c r="DJ32" s="624"/>
      <c r="DK32" s="625"/>
      <c r="DL32" s="632">
        <v>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50797</v>
      </c>
      <c r="S33" s="624"/>
      <c r="T33" s="624"/>
      <c r="U33" s="624"/>
      <c r="V33" s="624"/>
      <c r="W33" s="624"/>
      <c r="X33" s="624"/>
      <c r="Y33" s="625"/>
      <c r="Z33" s="626">
        <v>0.2</v>
      </c>
      <c r="AA33" s="626"/>
      <c r="AB33" s="626"/>
      <c r="AC33" s="626"/>
      <c r="AD33" s="627">
        <v>6486</v>
      </c>
      <c r="AE33" s="627"/>
      <c r="AF33" s="627"/>
      <c r="AG33" s="627"/>
      <c r="AH33" s="627"/>
      <c r="AI33" s="627"/>
      <c r="AJ33" s="627"/>
      <c r="AK33" s="627"/>
      <c r="AL33" s="628">
        <v>0</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99.5</v>
      </c>
      <c r="BH33" s="682"/>
      <c r="BI33" s="682"/>
      <c r="BJ33" s="682"/>
      <c r="BK33" s="682"/>
      <c r="BL33" s="682"/>
      <c r="BM33" s="683">
        <v>98.2</v>
      </c>
      <c r="BN33" s="682"/>
      <c r="BO33" s="682"/>
      <c r="BP33" s="682"/>
      <c r="BQ33" s="684"/>
      <c r="BR33" s="681">
        <v>99.4</v>
      </c>
      <c r="BS33" s="682"/>
      <c r="BT33" s="682"/>
      <c r="BU33" s="682"/>
      <c r="BV33" s="682"/>
      <c r="BW33" s="682"/>
      <c r="BX33" s="683">
        <v>98</v>
      </c>
      <c r="BY33" s="682"/>
      <c r="BZ33" s="682"/>
      <c r="CA33" s="682"/>
      <c r="CB33" s="684"/>
      <c r="CD33" s="620" t="s">
        <v>326</v>
      </c>
      <c r="CE33" s="621"/>
      <c r="CF33" s="621"/>
      <c r="CG33" s="621"/>
      <c r="CH33" s="621"/>
      <c r="CI33" s="621"/>
      <c r="CJ33" s="621"/>
      <c r="CK33" s="621"/>
      <c r="CL33" s="621"/>
      <c r="CM33" s="621"/>
      <c r="CN33" s="621"/>
      <c r="CO33" s="621"/>
      <c r="CP33" s="621"/>
      <c r="CQ33" s="622"/>
      <c r="CR33" s="623">
        <v>11698196</v>
      </c>
      <c r="CS33" s="655"/>
      <c r="CT33" s="655"/>
      <c r="CU33" s="655"/>
      <c r="CV33" s="655"/>
      <c r="CW33" s="655"/>
      <c r="CX33" s="655"/>
      <c r="CY33" s="656"/>
      <c r="CZ33" s="628">
        <v>35.4</v>
      </c>
      <c r="DA33" s="653"/>
      <c r="DB33" s="653"/>
      <c r="DC33" s="657"/>
      <c r="DD33" s="632">
        <v>9039441</v>
      </c>
      <c r="DE33" s="655"/>
      <c r="DF33" s="655"/>
      <c r="DG33" s="655"/>
      <c r="DH33" s="655"/>
      <c r="DI33" s="655"/>
      <c r="DJ33" s="655"/>
      <c r="DK33" s="656"/>
      <c r="DL33" s="632">
        <v>7134518</v>
      </c>
      <c r="DM33" s="655"/>
      <c r="DN33" s="655"/>
      <c r="DO33" s="655"/>
      <c r="DP33" s="655"/>
      <c r="DQ33" s="655"/>
      <c r="DR33" s="655"/>
      <c r="DS33" s="655"/>
      <c r="DT33" s="655"/>
      <c r="DU33" s="655"/>
      <c r="DV33" s="656"/>
      <c r="DW33" s="628">
        <v>41.4</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413677</v>
      </c>
      <c r="S34" s="624"/>
      <c r="T34" s="624"/>
      <c r="U34" s="624"/>
      <c r="V34" s="624"/>
      <c r="W34" s="624"/>
      <c r="X34" s="624"/>
      <c r="Y34" s="625"/>
      <c r="Z34" s="626">
        <v>1.2</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4351039</v>
      </c>
      <c r="CS34" s="624"/>
      <c r="CT34" s="624"/>
      <c r="CU34" s="624"/>
      <c r="CV34" s="624"/>
      <c r="CW34" s="624"/>
      <c r="CX34" s="624"/>
      <c r="CY34" s="625"/>
      <c r="CZ34" s="628">
        <v>13.2</v>
      </c>
      <c r="DA34" s="653"/>
      <c r="DB34" s="653"/>
      <c r="DC34" s="657"/>
      <c r="DD34" s="632">
        <v>3132741</v>
      </c>
      <c r="DE34" s="624"/>
      <c r="DF34" s="624"/>
      <c r="DG34" s="624"/>
      <c r="DH34" s="624"/>
      <c r="DI34" s="624"/>
      <c r="DJ34" s="624"/>
      <c r="DK34" s="625"/>
      <c r="DL34" s="632">
        <v>2855611</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1171184</v>
      </c>
      <c r="S35" s="624"/>
      <c r="T35" s="624"/>
      <c r="U35" s="624"/>
      <c r="V35" s="624"/>
      <c r="W35" s="624"/>
      <c r="X35" s="624"/>
      <c r="Y35" s="625"/>
      <c r="Z35" s="626">
        <v>3.5</v>
      </c>
      <c r="AA35" s="626"/>
      <c r="AB35" s="626"/>
      <c r="AC35" s="626"/>
      <c r="AD35" s="627" t="s">
        <v>131</v>
      </c>
      <c r="AE35" s="627"/>
      <c r="AF35" s="627"/>
      <c r="AG35" s="627"/>
      <c r="AH35" s="627"/>
      <c r="AI35" s="627"/>
      <c r="AJ35" s="627"/>
      <c r="AK35" s="627"/>
      <c r="AL35" s="628" t="s">
        <v>131</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198497</v>
      </c>
      <c r="CS35" s="655"/>
      <c r="CT35" s="655"/>
      <c r="CU35" s="655"/>
      <c r="CV35" s="655"/>
      <c r="CW35" s="655"/>
      <c r="CX35" s="655"/>
      <c r="CY35" s="656"/>
      <c r="CZ35" s="628">
        <v>0.6</v>
      </c>
      <c r="DA35" s="653"/>
      <c r="DB35" s="653"/>
      <c r="DC35" s="657"/>
      <c r="DD35" s="632">
        <v>137116</v>
      </c>
      <c r="DE35" s="655"/>
      <c r="DF35" s="655"/>
      <c r="DG35" s="655"/>
      <c r="DH35" s="655"/>
      <c r="DI35" s="655"/>
      <c r="DJ35" s="655"/>
      <c r="DK35" s="656"/>
      <c r="DL35" s="632">
        <v>137092</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377439</v>
      </c>
      <c r="S36" s="624"/>
      <c r="T36" s="624"/>
      <c r="U36" s="624"/>
      <c r="V36" s="624"/>
      <c r="W36" s="624"/>
      <c r="X36" s="624"/>
      <c r="Y36" s="625"/>
      <c r="Z36" s="626">
        <v>1.1000000000000001</v>
      </c>
      <c r="AA36" s="626"/>
      <c r="AB36" s="626"/>
      <c r="AC36" s="626"/>
      <c r="AD36" s="627" t="s">
        <v>131</v>
      </c>
      <c r="AE36" s="627"/>
      <c r="AF36" s="627"/>
      <c r="AG36" s="627"/>
      <c r="AH36" s="627"/>
      <c r="AI36" s="627"/>
      <c r="AJ36" s="627"/>
      <c r="AK36" s="627"/>
      <c r="AL36" s="628" t="s">
        <v>131</v>
      </c>
      <c r="AM36" s="629"/>
      <c r="AN36" s="629"/>
      <c r="AO36" s="630"/>
      <c r="AP36" s="222"/>
      <c r="AQ36" s="689" t="s">
        <v>334</v>
      </c>
      <c r="AR36" s="690"/>
      <c r="AS36" s="690"/>
      <c r="AT36" s="690"/>
      <c r="AU36" s="690"/>
      <c r="AV36" s="690"/>
      <c r="AW36" s="690"/>
      <c r="AX36" s="690"/>
      <c r="AY36" s="691"/>
      <c r="AZ36" s="612">
        <v>3690623</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52752</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3602488</v>
      </c>
      <c r="CS36" s="624"/>
      <c r="CT36" s="624"/>
      <c r="CU36" s="624"/>
      <c r="CV36" s="624"/>
      <c r="CW36" s="624"/>
      <c r="CX36" s="624"/>
      <c r="CY36" s="625"/>
      <c r="CZ36" s="628">
        <v>10.9</v>
      </c>
      <c r="DA36" s="653"/>
      <c r="DB36" s="653"/>
      <c r="DC36" s="657"/>
      <c r="DD36" s="632">
        <v>3307472</v>
      </c>
      <c r="DE36" s="624"/>
      <c r="DF36" s="624"/>
      <c r="DG36" s="624"/>
      <c r="DH36" s="624"/>
      <c r="DI36" s="624"/>
      <c r="DJ36" s="624"/>
      <c r="DK36" s="625"/>
      <c r="DL36" s="632">
        <v>1995768</v>
      </c>
      <c r="DM36" s="624"/>
      <c r="DN36" s="624"/>
      <c r="DO36" s="624"/>
      <c r="DP36" s="624"/>
      <c r="DQ36" s="624"/>
      <c r="DR36" s="624"/>
      <c r="DS36" s="624"/>
      <c r="DT36" s="624"/>
      <c r="DU36" s="624"/>
      <c r="DV36" s="625"/>
      <c r="DW36" s="628">
        <v>11.6</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870991</v>
      </c>
      <c r="S37" s="624"/>
      <c r="T37" s="624"/>
      <c r="U37" s="624"/>
      <c r="V37" s="624"/>
      <c r="W37" s="624"/>
      <c r="X37" s="624"/>
      <c r="Y37" s="625"/>
      <c r="Z37" s="626">
        <v>2.6</v>
      </c>
      <c r="AA37" s="626"/>
      <c r="AB37" s="626"/>
      <c r="AC37" s="626"/>
      <c r="AD37" s="627">
        <v>298</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787834</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-40545</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829457</v>
      </c>
      <c r="CS37" s="655"/>
      <c r="CT37" s="655"/>
      <c r="CU37" s="655"/>
      <c r="CV37" s="655"/>
      <c r="CW37" s="655"/>
      <c r="CX37" s="655"/>
      <c r="CY37" s="656"/>
      <c r="CZ37" s="628">
        <v>2.5</v>
      </c>
      <c r="DA37" s="653"/>
      <c r="DB37" s="653"/>
      <c r="DC37" s="657"/>
      <c r="DD37" s="632">
        <v>829457</v>
      </c>
      <c r="DE37" s="655"/>
      <c r="DF37" s="655"/>
      <c r="DG37" s="655"/>
      <c r="DH37" s="655"/>
      <c r="DI37" s="655"/>
      <c r="DJ37" s="655"/>
      <c r="DK37" s="656"/>
      <c r="DL37" s="632">
        <v>573867</v>
      </c>
      <c r="DM37" s="655"/>
      <c r="DN37" s="655"/>
      <c r="DO37" s="655"/>
      <c r="DP37" s="655"/>
      <c r="DQ37" s="655"/>
      <c r="DR37" s="655"/>
      <c r="DS37" s="655"/>
      <c r="DT37" s="655"/>
      <c r="DU37" s="655"/>
      <c r="DV37" s="656"/>
      <c r="DW37" s="628">
        <v>3.3</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2563425</v>
      </c>
      <c r="S38" s="624"/>
      <c r="T38" s="624"/>
      <c r="U38" s="624"/>
      <c r="V38" s="624"/>
      <c r="W38" s="624"/>
      <c r="X38" s="624"/>
      <c r="Y38" s="625"/>
      <c r="Z38" s="626">
        <v>7.7</v>
      </c>
      <c r="AA38" s="626"/>
      <c r="AB38" s="626"/>
      <c r="AC38" s="626"/>
      <c r="AD38" s="627" t="s">
        <v>184</v>
      </c>
      <c r="AE38" s="627"/>
      <c r="AF38" s="627"/>
      <c r="AG38" s="627"/>
      <c r="AH38" s="627"/>
      <c r="AI38" s="627"/>
      <c r="AJ38" s="627"/>
      <c r="AK38" s="627"/>
      <c r="AL38" s="628" t="s">
        <v>131</v>
      </c>
      <c r="AM38" s="629"/>
      <c r="AN38" s="629"/>
      <c r="AO38" s="630"/>
      <c r="AQ38" s="686" t="s">
        <v>342</v>
      </c>
      <c r="AR38" s="687"/>
      <c r="AS38" s="687"/>
      <c r="AT38" s="687"/>
      <c r="AU38" s="687"/>
      <c r="AV38" s="687"/>
      <c r="AW38" s="687"/>
      <c r="AX38" s="687"/>
      <c r="AY38" s="688"/>
      <c r="AZ38" s="623">
        <v>7999</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10021</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2894790</v>
      </c>
      <c r="CS38" s="624"/>
      <c r="CT38" s="624"/>
      <c r="CU38" s="624"/>
      <c r="CV38" s="624"/>
      <c r="CW38" s="624"/>
      <c r="CX38" s="624"/>
      <c r="CY38" s="625"/>
      <c r="CZ38" s="628">
        <v>8.8000000000000007</v>
      </c>
      <c r="DA38" s="653"/>
      <c r="DB38" s="653"/>
      <c r="DC38" s="657"/>
      <c r="DD38" s="632">
        <v>2321713</v>
      </c>
      <c r="DE38" s="624"/>
      <c r="DF38" s="624"/>
      <c r="DG38" s="624"/>
      <c r="DH38" s="624"/>
      <c r="DI38" s="624"/>
      <c r="DJ38" s="624"/>
      <c r="DK38" s="625"/>
      <c r="DL38" s="632">
        <v>2145082</v>
      </c>
      <c r="DM38" s="624"/>
      <c r="DN38" s="624"/>
      <c r="DO38" s="624"/>
      <c r="DP38" s="624"/>
      <c r="DQ38" s="624"/>
      <c r="DR38" s="624"/>
      <c r="DS38" s="624"/>
      <c r="DT38" s="624"/>
      <c r="DU38" s="624"/>
      <c r="DV38" s="625"/>
      <c r="DW38" s="628">
        <v>12.5</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346</v>
      </c>
      <c r="AR39" s="687"/>
      <c r="AS39" s="687"/>
      <c r="AT39" s="687"/>
      <c r="AU39" s="687"/>
      <c r="AV39" s="687"/>
      <c r="AW39" s="687"/>
      <c r="AX39" s="687"/>
      <c r="AY39" s="688"/>
      <c r="AZ39" s="623" t="s">
        <v>131</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14918</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397481</v>
      </c>
      <c r="CS39" s="655"/>
      <c r="CT39" s="655"/>
      <c r="CU39" s="655"/>
      <c r="CV39" s="655"/>
      <c r="CW39" s="655"/>
      <c r="CX39" s="655"/>
      <c r="CY39" s="656"/>
      <c r="CZ39" s="628">
        <v>1.2</v>
      </c>
      <c r="DA39" s="653"/>
      <c r="DB39" s="653"/>
      <c r="DC39" s="657"/>
      <c r="DD39" s="632">
        <v>139434</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351725</v>
      </c>
      <c r="S40" s="624"/>
      <c r="T40" s="624"/>
      <c r="U40" s="624"/>
      <c r="V40" s="624"/>
      <c r="W40" s="624"/>
      <c r="X40" s="624"/>
      <c r="Y40" s="625"/>
      <c r="Z40" s="626">
        <v>1.1000000000000001</v>
      </c>
      <c r="AA40" s="626"/>
      <c r="AB40" s="626"/>
      <c r="AC40" s="626"/>
      <c r="AD40" s="627" t="s">
        <v>131</v>
      </c>
      <c r="AE40" s="627"/>
      <c r="AF40" s="627"/>
      <c r="AG40" s="627"/>
      <c r="AH40" s="627"/>
      <c r="AI40" s="627"/>
      <c r="AJ40" s="627"/>
      <c r="AK40" s="627"/>
      <c r="AL40" s="628" t="s">
        <v>131</v>
      </c>
      <c r="AM40" s="629"/>
      <c r="AN40" s="629"/>
      <c r="AO40" s="630"/>
      <c r="AQ40" s="686" t="s">
        <v>350</v>
      </c>
      <c r="AR40" s="687"/>
      <c r="AS40" s="687"/>
      <c r="AT40" s="687"/>
      <c r="AU40" s="687"/>
      <c r="AV40" s="687"/>
      <c r="AW40" s="687"/>
      <c r="AX40" s="687"/>
      <c r="AY40" s="688"/>
      <c r="AZ40" s="623" t="s">
        <v>131</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93</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253901</v>
      </c>
      <c r="CS40" s="624"/>
      <c r="CT40" s="624"/>
      <c r="CU40" s="624"/>
      <c r="CV40" s="624"/>
      <c r="CW40" s="624"/>
      <c r="CX40" s="624"/>
      <c r="CY40" s="625"/>
      <c r="CZ40" s="628">
        <v>0.8</v>
      </c>
      <c r="DA40" s="653"/>
      <c r="DB40" s="653"/>
      <c r="DC40" s="657"/>
      <c r="DD40" s="632">
        <v>965</v>
      </c>
      <c r="DE40" s="624"/>
      <c r="DF40" s="624"/>
      <c r="DG40" s="624"/>
      <c r="DH40" s="624"/>
      <c r="DI40" s="624"/>
      <c r="DJ40" s="624"/>
      <c r="DK40" s="625"/>
      <c r="DL40" s="632">
        <v>965</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33478614</v>
      </c>
      <c r="S41" s="696"/>
      <c r="T41" s="696"/>
      <c r="U41" s="696"/>
      <c r="V41" s="696"/>
      <c r="W41" s="696"/>
      <c r="X41" s="696"/>
      <c r="Y41" s="700"/>
      <c r="Z41" s="701">
        <v>100</v>
      </c>
      <c r="AA41" s="701"/>
      <c r="AB41" s="701"/>
      <c r="AC41" s="701"/>
      <c r="AD41" s="702">
        <v>16862120</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613516</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131</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2281274</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420</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5606005</v>
      </c>
      <c r="CS42" s="655"/>
      <c r="CT42" s="655"/>
      <c r="CU42" s="655"/>
      <c r="CV42" s="655"/>
      <c r="CW42" s="655"/>
      <c r="CX42" s="655"/>
      <c r="CY42" s="656"/>
      <c r="CZ42" s="628">
        <v>16.899999999999999</v>
      </c>
      <c r="DA42" s="653"/>
      <c r="DB42" s="653"/>
      <c r="DC42" s="657"/>
      <c r="DD42" s="632">
        <v>590784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95556</v>
      </c>
      <c r="CS43" s="655"/>
      <c r="CT43" s="655"/>
      <c r="CU43" s="655"/>
      <c r="CV43" s="655"/>
      <c r="CW43" s="655"/>
      <c r="CX43" s="655"/>
      <c r="CY43" s="656"/>
      <c r="CZ43" s="628">
        <v>0.3</v>
      </c>
      <c r="DA43" s="653"/>
      <c r="DB43" s="653"/>
      <c r="DC43" s="657"/>
      <c r="DD43" s="632">
        <v>76756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5604575</v>
      </c>
      <c r="CS44" s="624"/>
      <c r="CT44" s="624"/>
      <c r="CU44" s="624"/>
      <c r="CV44" s="624"/>
      <c r="CW44" s="624"/>
      <c r="CX44" s="624"/>
      <c r="CY44" s="625"/>
      <c r="CZ44" s="628">
        <v>16.899999999999999</v>
      </c>
      <c r="DA44" s="629"/>
      <c r="DB44" s="629"/>
      <c r="DC44" s="635"/>
      <c r="DD44" s="632">
        <v>590784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2670133</v>
      </c>
      <c r="CS45" s="655"/>
      <c r="CT45" s="655"/>
      <c r="CU45" s="655"/>
      <c r="CV45" s="655"/>
      <c r="CW45" s="655"/>
      <c r="CX45" s="655"/>
      <c r="CY45" s="656"/>
      <c r="CZ45" s="628">
        <v>8.1</v>
      </c>
      <c r="DA45" s="653"/>
      <c r="DB45" s="653"/>
      <c r="DC45" s="657"/>
      <c r="DD45" s="632">
        <v>12029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2934442</v>
      </c>
      <c r="CS46" s="624"/>
      <c r="CT46" s="624"/>
      <c r="CU46" s="624"/>
      <c r="CV46" s="624"/>
      <c r="CW46" s="624"/>
      <c r="CX46" s="624"/>
      <c r="CY46" s="625"/>
      <c r="CZ46" s="628">
        <v>8.9</v>
      </c>
      <c r="DA46" s="629"/>
      <c r="DB46" s="629"/>
      <c r="DC46" s="635"/>
      <c r="DD46" s="632">
        <v>578755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v>1430</v>
      </c>
      <c r="CS47" s="655"/>
      <c r="CT47" s="655"/>
      <c r="CU47" s="655"/>
      <c r="CV47" s="655"/>
      <c r="CW47" s="655"/>
      <c r="CX47" s="655"/>
      <c r="CY47" s="656"/>
      <c r="CZ47" s="628">
        <v>0</v>
      </c>
      <c r="DA47" s="653"/>
      <c r="DB47" s="653"/>
      <c r="DC47" s="657"/>
      <c r="DD47" s="632" t="s">
        <v>131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33074859</v>
      </c>
      <c r="CS49" s="682"/>
      <c r="CT49" s="682"/>
      <c r="CU49" s="682"/>
      <c r="CV49" s="682"/>
      <c r="CW49" s="682"/>
      <c r="CX49" s="682"/>
      <c r="CY49" s="711"/>
      <c r="CZ49" s="703">
        <v>100</v>
      </c>
      <c r="DA49" s="712"/>
      <c r="DB49" s="712"/>
      <c r="DC49" s="713"/>
      <c r="DD49" s="714">
        <v>19422457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JmkDw6ntjS3dtFG+z6UD700X6te0eD4XLJ2Hc49kBuaO5HY/pxQEAKNWl0+VgUCFleXKjU+SN+2gXrRD0Iw8A==" saltValue="h+geYJA+q93hUooizM8h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8" t="s">
        <v>390</v>
      </c>
      <c r="DH5" s="769"/>
      <c r="DI5" s="769"/>
      <c r="DJ5" s="769"/>
      <c r="DK5" s="770"/>
      <c r="DL5" s="768" t="s">
        <v>391</v>
      </c>
      <c r="DM5" s="769"/>
      <c r="DN5" s="769"/>
      <c r="DO5" s="769"/>
      <c r="DP5" s="770"/>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71"/>
      <c r="DH6" s="772"/>
      <c r="DI6" s="772"/>
      <c r="DJ6" s="772"/>
      <c r="DK6" s="773"/>
      <c r="DL6" s="771"/>
      <c r="DM6" s="772"/>
      <c r="DN6" s="772"/>
      <c r="DO6" s="772"/>
      <c r="DP6" s="773"/>
      <c r="DQ6" s="736"/>
      <c r="DR6" s="737"/>
      <c r="DS6" s="737"/>
      <c r="DT6" s="737"/>
      <c r="DU6" s="738"/>
      <c r="DV6" s="736"/>
      <c r="DW6" s="737"/>
      <c r="DX6" s="737"/>
      <c r="DY6" s="737"/>
      <c r="DZ6" s="742"/>
      <c r="EA6" s="234"/>
    </row>
    <row r="7" spans="1:131" s="235" customFormat="1" ht="26.25" customHeight="1" thickTop="1" x14ac:dyDescent="0.2">
      <c r="A7" s="236">
        <v>1</v>
      </c>
      <c r="B7" s="752" t="s">
        <v>393</v>
      </c>
      <c r="C7" s="753"/>
      <c r="D7" s="753"/>
      <c r="E7" s="753"/>
      <c r="F7" s="753"/>
      <c r="G7" s="753"/>
      <c r="H7" s="753"/>
      <c r="I7" s="753"/>
      <c r="J7" s="753"/>
      <c r="K7" s="753"/>
      <c r="L7" s="753"/>
      <c r="M7" s="753"/>
      <c r="N7" s="753"/>
      <c r="O7" s="753"/>
      <c r="P7" s="754"/>
      <c r="Q7" s="755">
        <v>34869</v>
      </c>
      <c r="R7" s="756"/>
      <c r="S7" s="756"/>
      <c r="T7" s="756"/>
      <c r="U7" s="756"/>
      <c r="V7" s="756">
        <v>34465</v>
      </c>
      <c r="W7" s="756"/>
      <c r="X7" s="756"/>
      <c r="Y7" s="756"/>
      <c r="Z7" s="756"/>
      <c r="AA7" s="756">
        <v>404</v>
      </c>
      <c r="AB7" s="756"/>
      <c r="AC7" s="756"/>
      <c r="AD7" s="756"/>
      <c r="AE7" s="757"/>
      <c r="AF7" s="758">
        <v>76</v>
      </c>
      <c r="AG7" s="759"/>
      <c r="AH7" s="759"/>
      <c r="AI7" s="759"/>
      <c r="AJ7" s="760"/>
      <c r="AK7" s="761">
        <v>1151</v>
      </c>
      <c r="AL7" s="762"/>
      <c r="AM7" s="762"/>
      <c r="AN7" s="762"/>
      <c r="AO7" s="762"/>
      <c r="AP7" s="762">
        <v>40521</v>
      </c>
      <c r="AQ7" s="762"/>
      <c r="AR7" s="762"/>
      <c r="AS7" s="762"/>
      <c r="AT7" s="762"/>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c r="BS7" s="765" t="s">
        <v>568</v>
      </c>
      <c r="BT7" s="766"/>
      <c r="BU7" s="766"/>
      <c r="BV7" s="766"/>
      <c r="BW7" s="766"/>
      <c r="BX7" s="766"/>
      <c r="BY7" s="766"/>
      <c r="BZ7" s="766"/>
      <c r="CA7" s="766"/>
      <c r="CB7" s="766"/>
      <c r="CC7" s="766"/>
      <c r="CD7" s="766"/>
      <c r="CE7" s="766"/>
      <c r="CF7" s="766"/>
      <c r="CG7" s="767"/>
      <c r="CH7" s="743">
        <v>7</v>
      </c>
      <c r="CI7" s="744"/>
      <c r="CJ7" s="744"/>
      <c r="CK7" s="744"/>
      <c r="CL7" s="745"/>
      <c r="CM7" s="743">
        <v>216</v>
      </c>
      <c r="CN7" s="744"/>
      <c r="CO7" s="744"/>
      <c r="CP7" s="744"/>
      <c r="CQ7" s="745"/>
      <c r="CR7" s="743">
        <v>30</v>
      </c>
      <c r="CS7" s="744"/>
      <c r="CT7" s="744"/>
      <c r="CU7" s="744"/>
      <c r="CV7" s="745"/>
      <c r="CW7" s="743">
        <v>46</v>
      </c>
      <c r="CX7" s="744"/>
      <c r="CY7" s="744"/>
      <c r="CZ7" s="744"/>
      <c r="DA7" s="745"/>
      <c r="DB7" s="749" t="s">
        <v>580</v>
      </c>
      <c r="DC7" s="750"/>
      <c r="DD7" s="750"/>
      <c r="DE7" s="750"/>
      <c r="DF7" s="751"/>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2">
      <c r="A8" s="238">
        <v>2</v>
      </c>
      <c r="B8" s="784"/>
      <c r="C8" s="785"/>
      <c r="D8" s="785"/>
      <c r="E8" s="785"/>
      <c r="F8" s="785"/>
      <c r="G8" s="785"/>
      <c r="H8" s="785"/>
      <c r="I8" s="785"/>
      <c r="J8" s="785"/>
      <c r="K8" s="785"/>
      <c r="L8" s="785"/>
      <c r="M8" s="785"/>
      <c r="N8" s="785"/>
      <c r="O8" s="785"/>
      <c r="P8" s="786"/>
      <c r="Q8" s="787"/>
      <c r="R8" s="788"/>
      <c r="S8" s="788"/>
      <c r="T8" s="788"/>
      <c r="U8" s="788"/>
      <c r="V8" s="788"/>
      <c r="W8" s="788"/>
      <c r="X8" s="788"/>
      <c r="Y8" s="788"/>
      <c r="Z8" s="788"/>
      <c r="AA8" s="788"/>
      <c r="AB8" s="788"/>
      <c r="AC8" s="788"/>
      <c r="AD8" s="788"/>
      <c r="AE8" s="789"/>
      <c r="AF8" s="790"/>
      <c r="AG8" s="791"/>
      <c r="AH8" s="791"/>
      <c r="AI8" s="791"/>
      <c r="AJ8" s="792"/>
      <c r="AK8" s="774"/>
      <c r="AL8" s="775"/>
      <c r="AM8" s="775"/>
      <c r="AN8" s="775"/>
      <c r="AO8" s="775"/>
      <c r="AP8" s="775"/>
      <c r="AQ8" s="775"/>
      <c r="AR8" s="775"/>
      <c r="AS8" s="775"/>
      <c r="AT8" s="775"/>
      <c r="AU8" s="776"/>
      <c r="AV8" s="776"/>
      <c r="AW8" s="776"/>
      <c r="AX8" s="776"/>
      <c r="AY8" s="777"/>
      <c r="AZ8" s="232"/>
      <c r="BA8" s="232"/>
      <c r="BB8" s="232"/>
      <c r="BC8" s="232"/>
      <c r="BD8" s="232"/>
      <c r="BE8" s="233"/>
      <c r="BF8" s="233"/>
      <c r="BG8" s="233"/>
      <c r="BH8" s="233"/>
      <c r="BI8" s="233"/>
      <c r="BJ8" s="233"/>
      <c r="BK8" s="233"/>
      <c r="BL8" s="233"/>
      <c r="BM8" s="233"/>
      <c r="BN8" s="233"/>
      <c r="BO8" s="233"/>
      <c r="BP8" s="233"/>
      <c r="BQ8" s="238">
        <v>2</v>
      </c>
      <c r="BR8" s="239"/>
      <c r="BS8" s="778" t="s">
        <v>569</v>
      </c>
      <c r="BT8" s="779"/>
      <c r="BU8" s="779"/>
      <c r="BV8" s="779"/>
      <c r="BW8" s="779"/>
      <c r="BX8" s="779"/>
      <c r="BY8" s="779"/>
      <c r="BZ8" s="779"/>
      <c r="CA8" s="779"/>
      <c r="CB8" s="779"/>
      <c r="CC8" s="779"/>
      <c r="CD8" s="779"/>
      <c r="CE8" s="779"/>
      <c r="CF8" s="779"/>
      <c r="CG8" s="780"/>
      <c r="CH8" s="749">
        <v>1</v>
      </c>
      <c r="CI8" s="750"/>
      <c r="CJ8" s="750"/>
      <c r="CK8" s="750"/>
      <c r="CL8" s="751"/>
      <c r="CM8" s="749">
        <v>97</v>
      </c>
      <c r="CN8" s="750"/>
      <c r="CO8" s="750"/>
      <c r="CP8" s="750"/>
      <c r="CQ8" s="751"/>
      <c r="CR8" s="749">
        <v>40</v>
      </c>
      <c r="CS8" s="750"/>
      <c r="CT8" s="750"/>
      <c r="CU8" s="750"/>
      <c r="CV8" s="751"/>
      <c r="CW8" s="749" t="s">
        <v>580</v>
      </c>
      <c r="CX8" s="750"/>
      <c r="CY8" s="750"/>
      <c r="CZ8" s="750"/>
      <c r="DA8" s="751"/>
      <c r="DB8" s="749" t="s">
        <v>580</v>
      </c>
      <c r="DC8" s="750"/>
      <c r="DD8" s="750"/>
      <c r="DE8" s="750"/>
      <c r="DF8" s="751"/>
      <c r="DG8" s="749" t="s">
        <v>581</v>
      </c>
      <c r="DH8" s="750"/>
      <c r="DI8" s="750"/>
      <c r="DJ8" s="750"/>
      <c r="DK8" s="751"/>
      <c r="DL8" s="749" t="s">
        <v>581</v>
      </c>
      <c r="DM8" s="750"/>
      <c r="DN8" s="750"/>
      <c r="DO8" s="750"/>
      <c r="DP8" s="751"/>
      <c r="DQ8" s="749" t="s">
        <v>581</v>
      </c>
      <c r="DR8" s="750"/>
      <c r="DS8" s="750"/>
      <c r="DT8" s="750"/>
      <c r="DU8" s="751"/>
      <c r="DV8" s="781"/>
      <c r="DW8" s="782"/>
      <c r="DX8" s="782"/>
      <c r="DY8" s="782"/>
      <c r="DZ8" s="783"/>
      <c r="EA8" s="234"/>
    </row>
    <row r="9" spans="1:131" s="235" customFormat="1" ht="26.25" customHeight="1" x14ac:dyDescent="0.2">
      <c r="A9" s="238">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74"/>
      <c r="AL9" s="775"/>
      <c r="AM9" s="775"/>
      <c r="AN9" s="775"/>
      <c r="AO9" s="775"/>
      <c r="AP9" s="775"/>
      <c r="AQ9" s="775"/>
      <c r="AR9" s="775"/>
      <c r="AS9" s="775"/>
      <c r="AT9" s="775"/>
      <c r="AU9" s="776"/>
      <c r="AV9" s="776"/>
      <c r="AW9" s="776"/>
      <c r="AX9" s="776"/>
      <c r="AY9" s="777"/>
      <c r="AZ9" s="232"/>
      <c r="BA9" s="232"/>
      <c r="BB9" s="232"/>
      <c r="BC9" s="232"/>
      <c r="BD9" s="232"/>
      <c r="BE9" s="233"/>
      <c r="BF9" s="233"/>
      <c r="BG9" s="233"/>
      <c r="BH9" s="233"/>
      <c r="BI9" s="233"/>
      <c r="BJ9" s="233"/>
      <c r="BK9" s="233"/>
      <c r="BL9" s="233"/>
      <c r="BM9" s="233"/>
      <c r="BN9" s="233"/>
      <c r="BO9" s="233"/>
      <c r="BP9" s="233"/>
      <c r="BQ9" s="238">
        <v>3</v>
      </c>
      <c r="BR9" s="239" t="s">
        <v>570</v>
      </c>
      <c r="BS9" s="778" t="s">
        <v>571</v>
      </c>
      <c r="BT9" s="779"/>
      <c r="BU9" s="779"/>
      <c r="BV9" s="779"/>
      <c r="BW9" s="779"/>
      <c r="BX9" s="779"/>
      <c r="BY9" s="779"/>
      <c r="BZ9" s="779"/>
      <c r="CA9" s="779"/>
      <c r="CB9" s="779"/>
      <c r="CC9" s="779"/>
      <c r="CD9" s="779"/>
      <c r="CE9" s="779"/>
      <c r="CF9" s="779"/>
      <c r="CG9" s="780"/>
      <c r="CH9" s="749">
        <v>-1</v>
      </c>
      <c r="CI9" s="750"/>
      <c r="CJ9" s="750"/>
      <c r="CK9" s="750"/>
      <c r="CL9" s="751"/>
      <c r="CM9" s="749">
        <v>147</v>
      </c>
      <c r="CN9" s="750"/>
      <c r="CO9" s="750"/>
      <c r="CP9" s="750"/>
      <c r="CQ9" s="751"/>
      <c r="CR9" s="749">
        <v>1</v>
      </c>
      <c r="CS9" s="750"/>
      <c r="CT9" s="750"/>
      <c r="CU9" s="750"/>
      <c r="CV9" s="751"/>
      <c r="CW9" s="749" t="s">
        <v>580</v>
      </c>
      <c r="CX9" s="750"/>
      <c r="CY9" s="750"/>
      <c r="CZ9" s="750"/>
      <c r="DA9" s="751"/>
      <c r="DB9" s="749" t="s">
        <v>580</v>
      </c>
      <c r="DC9" s="750"/>
      <c r="DD9" s="750"/>
      <c r="DE9" s="750"/>
      <c r="DF9" s="751"/>
      <c r="DG9" s="749">
        <v>46</v>
      </c>
      <c r="DH9" s="750"/>
      <c r="DI9" s="750"/>
      <c r="DJ9" s="750"/>
      <c r="DK9" s="751"/>
      <c r="DL9" s="749" t="s">
        <v>581</v>
      </c>
      <c r="DM9" s="750"/>
      <c r="DN9" s="750"/>
      <c r="DO9" s="750"/>
      <c r="DP9" s="751"/>
      <c r="DQ9" s="749" t="s">
        <v>581</v>
      </c>
      <c r="DR9" s="750"/>
      <c r="DS9" s="750"/>
      <c r="DT9" s="750"/>
      <c r="DU9" s="751"/>
      <c r="DV9" s="781"/>
      <c r="DW9" s="782"/>
      <c r="DX9" s="782"/>
      <c r="DY9" s="782"/>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4"/>
      <c r="AL10" s="775"/>
      <c r="AM10" s="775"/>
      <c r="AN10" s="775"/>
      <c r="AO10" s="775"/>
      <c r="AP10" s="775"/>
      <c r="AQ10" s="775"/>
      <c r="AR10" s="775"/>
      <c r="AS10" s="775"/>
      <c r="AT10" s="775"/>
      <c r="AU10" s="776"/>
      <c r="AV10" s="776"/>
      <c r="AW10" s="776"/>
      <c r="AX10" s="776"/>
      <c r="AY10" s="777"/>
      <c r="AZ10" s="232"/>
      <c r="BA10" s="232"/>
      <c r="BB10" s="232"/>
      <c r="BC10" s="232"/>
      <c r="BD10" s="232"/>
      <c r="BE10" s="233"/>
      <c r="BF10" s="233"/>
      <c r="BG10" s="233"/>
      <c r="BH10" s="233"/>
      <c r="BI10" s="233"/>
      <c r="BJ10" s="233"/>
      <c r="BK10" s="233"/>
      <c r="BL10" s="233"/>
      <c r="BM10" s="233"/>
      <c r="BN10" s="233"/>
      <c r="BO10" s="233"/>
      <c r="BP10" s="233"/>
      <c r="BQ10" s="238">
        <v>4</v>
      </c>
      <c r="BR10" s="239"/>
      <c r="BS10" s="778" t="s">
        <v>572</v>
      </c>
      <c r="BT10" s="779"/>
      <c r="BU10" s="779"/>
      <c r="BV10" s="779"/>
      <c r="BW10" s="779"/>
      <c r="BX10" s="779"/>
      <c r="BY10" s="779"/>
      <c r="BZ10" s="779"/>
      <c r="CA10" s="779"/>
      <c r="CB10" s="779"/>
      <c r="CC10" s="779"/>
      <c r="CD10" s="779"/>
      <c r="CE10" s="779"/>
      <c r="CF10" s="779"/>
      <c r="CG10" s="780"/>
      <c r="CH10" s="749">
        <v>123</v>
      </c>
      <c r="CI10" s="750"/>
      <c r="CJ10" s="750"/>
      <c r="CK10" s="750"/>
      <c r="CL10" s="751"/>
      <c r="CM10" s="749">
        <v>1015</v>
      </c>
      <c r="CN10" s="750"/>
      <c r="CO10" s="750"/>
      <c r="CP10" s="750"/>
      <c r="CQ10" s="751"/>
      <c r="CR10" s="749">
        <v>13</v>
      </c>
      <c r="CS10" s="750"/>
      <c r="CT10" s="750"/>
      <c r="CU10" s="750"/>
      <c r="CV10" s="751"/>
      <c r="CW10" s="749" t="s">
        <v>580</v>
      </c>
      <c r="CX10" s="750"/>
      <c r="CY10" s="750"/>
      <c r="CZ10" s="750"/>
      <c r="DA10" s="751"/>
      <c r="DB10" s="749" t="s">
        <v>580</v>
      </c>
      <c r="DC10" s="750"/>
      <c r="DD10" s="750"/>
      <c r="DE10" s="750"/>
      <c r="DF10" s="751"/>
      <c r="DG10" s="749" t="s">
        <v>581</v>
      </c>
      <c r="DH10" s="750"/>
      <c r="DI10" s="750"/>
      <c r="DJ10" s="750"/>
      <c r="DK10" s="751"/>
      <c r="DL10" s="749" t="s">
        <v>581</v>
      </c>
      <c r="DM10" s="750"/>
      <c r="DN10" s="750"/>
      <c r="DO10" s="750"/>
      <c r="DP10" s="751"/>
      <c r="DQ10" s="749" t="s">
        <v>581</v>
      </c>
      <c r="DR10" s="750"/>
      <c r="DS10" s="750"/>
      <c r="DT10" s="750"/>
      <c r="DU10" s="751"/>
      <c r="DV10" s="781"/>
      <c r="DW10" s="782"/>
      <c r="DX10" s="782"/>
      <c r="DY10" s="782"/>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4"/>
      <c r="AL11" s="775"/>
      <c r="AM11" s="775"/>
      <c r="AN11" s="775"/>
      <c r="AO11" s="775"/>
      <c r="AP11" s="775"/>
      <c r="AQ11" s="775"/>
      <c r="AR11" s="775"/>
      <c r="AS11" s="775"/>
      <c r="AT11" s="775"/>
      <c r="AU11" s="776"/>
      <c r="AV11" s="776"/>
      <c r="AW11" s="776"/>
      <c r="AX11" s="776"/>
      <c r="AY11" s="777"/>
      <c r="AZ11" s="232"/>
      <c r="BA11" s="232"/>
      <c r="BB11" s="232"/>
      <c r="BC11" s="232"/>
      <c r="BD11" s="232"/>
      <c r="BE11" s="233"/>
      <c r="BF11" s="233"/>
      <c r="BG11" s="233"/>
      <c r="BH11" s="233"/>
      <c r="BI11" s="233"/>
      <c r="BJ11" s="233"/>
      <c r="BK11" s="233"/>
      <c r="BL11" s="233"/>
      <c r="BM11" s="233"/>
      <c r="BN11" s="233"/>
      <c r="BO11" s="233"/>
      <c r="BP11" s="233"/>
      <c r="BQ11" s="238">
        <v>5</v>
      </c>
      <c r="BR11" s="239"/>
      <c r="BS11" s="781"/>
      <c r="BT11" s="782"/>
      <c r="BU11" s="782"/>
      <c r="BV11" s="782"/>
      <c r="BW11" s="782"/>
      <c r="BX11" s="782"/>
      <c r="BY11" s="782"/>
      <c r="BZ11" s="782"/>
      <c r="CA11" s="782"/>
      <c r="CB11" s="782"/>
      <c r="CC11" s="782"/>
      <c r="CD11" s="782"/>
      <c r="CE11" s="782"/>
      <c r="CF11" s="782"/>
      <c r="CG11" s="793"/>
      <c r="CH11" s="749"/>
      <c r="CI11" s="750"/>
      <c r="CJ11" s="750"/>
      <c r="CK11" s="750"/>
      <c r="CL11" s="751"/>
      <c r="CM11" s="749"/>
      <c r="CN11" s="750"/>
      <c r="CO11" s="750"/>
      <c r="CP11" s="750"/>
      <c r="CQ11" s="751"/>
      <c r="CR11" s="749"/>
      <c r="CS11" s="750"/>
      <c r="CT11" s="750"/>
      <c r="CU11" s="750"/>
      <c r="CV11" s="751"/>
      <c r="CW11" s="749"/>
      <c r="CX11" s="750"/>
      <c r="CY11" s="750"/>
      <c r="CZ11" s="750"/>
      <c r="DA11" s="751"/>
      <c r="DB11" s="749"/>
      <c r="DC11" s="750"/>
      <c r="DD11" s="750"/>
      <c r="DE11" s="750"/>
      <c r="DF11" s="751"/>
      <c r="DG11" s="749"/>
      <c r="DH11" s="750"/>
      <c r="DI11" s="750"/>
      <c r="DJ11" s="750"/>
      <c r="DK11" s="751"/>
      <c r="DL11" s="749"/>
      <c r="DM11" s="750"/>
      <c r="DN11" s="750"/>
      <c r="DO11" s="750"/>
      <c r="DP11" s="751"/>
      <c r="DQ11" s="749"/>
      <c r="DR11" s="750"/>
      <c r="DS11" s="750"/>
      <c r="DT11" s="750"/>
      <c r="DU11" s="751"/>
      <c r="DV11" s="781"/>
      <c r="DW11" s="782"/>
      <c r="DX11" s="782"/>
      <c r="DY11" s="782"/>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4"/>
      <c r="AL12" s="775"/>
      <c r="AM12" s="775"/>
      <c r="AN12" s="775"/>
      <c r="AO12" s="775"/>
      <c r="AP12" s="775"/>
      <c r="AQ12" s="775"/>
      <c r="AR12" s="775"/>
      <c r="AS12" s="775"/>
      <c r="AT12" s="775"/>
      <c r="AU12" s="776"/>
      <c r="AV12" s="776"/>
      <c r="AW12" s="776"/>
      <c r="AX12" s="776"/>
      <c r="AY12" s="777"/>
      <c r="AZ12" s="232"/>
      <c r="BA12" s="232"/>
      <c r="BB12" s="232"/>
      <c r="BC12" s="232"/>
      <c r="BD12" s="232"/>
      <c r="BE12" s="233"/>
      <c r="BF12" s="233"/>
      <c r="BG12" s="233"/>
      <c r="BH12" s="233"/>
      <c r="BI12" s="233"/>
      <c r="BJ12" s="233"/>
      <c r="BK12" s="233"/>
      <c r="BL12" s="233"/>
      <c r="BM12" s="233"/>
      <c r="BN12" s="233"/>
      <c r="BO12" s="233"/>
      <c r="BP12" s="233"/>
      <c r="BQ12" s="238">
        <v>6</v>
      </c>
      <c r="BR12" s="239"/>
      <c r="BS12" s="781"/>
      <c r="BT12" s="782"/>
      <c r="BU12" s="782"/>
      <c r="BV12" s="782"/>
      <c r="BW12" s="782"/>
      <c r="BX12" s="782"/>
      <c r="BY12" s="782"/>
      <c r="BZ12" s="782"/>
      <c r="CA12" s="782"/>
      <c r="CB12" s="782"/>
      <c r="CC12" s="782"/>
      <c r="CD12" s="782"/>
      <c r="CE12" s="782"/>
      <c r="CF12" s="782"/>
      <c r="CG12" s="793"/>
      <c r="CH12" s="749"/>
      <c r="CI12" s="750"/>
      <c r="CJ12" s="750"/>
      <c r="CK12" s="750"/>
      <c r="CL12" s="751"/>
      <c r="CM12" s="749"/>
      <c r="CN12" s="750"/>
      <c r="CO12" s="750"/>
      <c r="CP12" s="750"/>
      <c r="CQ12" s="751"/>
      <c r="CR12" s="749"/>
      <c r="CS12" s="750"/>
      <c r="CT12" s="750"/>
      <c r="CU12" s="750"/>
      <c r="CV12" s="751"/>
      <c r="CW12" s="749"/>
      <c r="CX12" s="750"/>
      <c r="CY12" s="750"/>
      <c r="CZ12" s="750"/>
      <c r="DA12" s="751"/>
      <c r="DB12" s="749"/>
      <c r="DC12" s="750"/>
      <c r="DD12" s="750"/>
      <c r="DE12" s="750"/>
      <c r="DF12" s="751"/>
      <c r="DG12" s="749"/>
      <c r="DH12" s="750"/>
      <c r="DI12" s="750"/>
      <c r="DJ12" s="750"/>
      <c r="DK12" s="751"/>
      <c r="DL12" s="749"/>
      <c r="DM12" s="750"/>
      <c r="DN12" s="750"/>
      <c r="DO12" s="750"/>
      <c r="DP12" s="751"/>
      <c r="DQ12" s="749"/>
      <c r="DR12" s="750"/>
      <c r="DS12" s="750"/>
      <c r="DT12" s="750"/>
      <c r="DU12" s="751"/>
      <c r="DV12" s="781"/>
      <c r="DW12" s="782"/>
      <c r="DX12" s="782"/>
      <c r="DY12" s="782"/>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4"/>
      <c r="AL13" s="775"/>
      <c r="AM13" s="775"/>
      <c r="AN13" s="775"/>
      <c r="AO13" s="775"/>
      <c r="AP13" s="775"/>
      <c r="AQ13" s="775"/>
      <c r="AR13" s="775"/>
      <c r="AS13" s="775"/>
      <c r="AT13" s="775"/>
      <c r="AU13" s="776"/>
      <c r="AV13" s="776"/>
      <c r="AW13" s="776"/>
      <c r="AX13" s="776"/>
      <c r="AY13" s="777"/>
      <c r="AZ13" s="232"/>
      <c r="BA13" s="232"/>
      <c r="BB13" s="232"/>
      <c r="BC13" s="232"/>
      <c r="BD13" s="232"/>
      <c r="BE13" s="233"/>
      <c r="BF13" s="233"/>
      <c r="BG13" s="233"/>
      <c r="BH13" s="233"/>
      <c r="BI13" s="233"/>
      <c r="BJ13" s="233"/>
      <c r="BK13" s="233"/>
      <c r="BL13" s="233"/>
      <c r="BM13" s="233"/>
      <c r="BN13" s="233"/>
      <c r="BO13" s="233"/>
      <c r="BP13" s="233"/>
      <c r="BQ13" s="238">
        <v>7</v>
      </c>
      <c r="BR13" s="239"/>
      <c r="BS13" s="781"/>
      <c r="BT13" s="782"/>
      <c r="BU13" s="782"/>
      <c r="BV13" s="782"/>
      <c r="BW13" s="782"/>
      <c r="BX13" s="782"/>
      <c r="BY13" s="782"/>
      <c r="BZ13" s="782"/>
      <c r="CA13" s="782"/>
      <c r="CB13" s="782"/>
      <c r="CC13" s="782"/>
      <c r="CD13" s="782"/>
      <c r="CE13" s="782"/>
      <c r="CF13" s="782"/>
      <c r="CG13" s="793"/>
      <c r="CH13" s="749"/>
      <c r="CI13" s="750"/>
      <c r="CJ13" s="750"/>
      <c r="CK13" s="750"/>
      <c r="CL13" s="751"/>
      <c r="CM13" s="749"/>
      <c r="CN13" s="750"/>
      <c r="CO13" s="750"/>
      <c r="CP13" s="750"/>
      <c r="CQ13" s="751"/>
      <c r="CR13" s="749"/>
      <c r="CS13" s="750"/>
      <c r="CT13" s="750"/>
      <c r="CU13" s="750"/>
      <c r="CV13" s="751"/>
      <c r="CW13" s="749"/>
      <c r="CX13" s="750"/>
      <c r="CY13" s="750"/>
      <c r="CZ13" s="750"/>
      <c r="DA13" s="751"/>
      <c r="DB13" s="749"/>
      <c r="DC13" s="750"/>
      <c r="DD13" s="750"/>
      <c r="DE13" s="750"/>
      <c r="DF13" s="751"/>
      <c r="DG13" s="749"/>
      <c r="DH13" s="750"/>
      <c r="DI13" s="750"/>
      <c r="DJ13" s="750"/>
      <c r="DK13" s="751"/>
      <c r="DL13" s="749"/>
      <c r="DM13" s="750"/>
      <c r="DN13" s="750"/>
      <c r="DO13" s="750"/>
      <c r="DP13" s="751"/>
      <c r="DQ13" s="749"/>
      <c r="DR13" s="750"/>
      <c r="DS13" s="750"/>
      <c r="DT13" s="750"/>
      <c r="DU13" s="751"/>
      <c r="DV13" s="781"/>
      <c r="DW13" s="782"/>
      <c r="DX13" s="782"/>
      <c r="DY13" s="782"/>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4"/>
      <c r="AL14" s="775"/>
      <c r="AM14" s="775"/>
      <c r="AN14" s="775"/>
      <c r="AO14" s="775"/>
      <c r="AP14" s="775"/>
      <c r="AQ14" s="775"/>
      <c r="AR14" s="775"/>
      <c r="AS14" s="775"/>
      <c r="AT14" s="775"/>
      <c r="AU14" s="776"/>
      <c r="AV14" s="776"/>
      <c r="AW14" s="776"/>
      <c r="AX14" s="776"/>
      <c r="AY14" s="777"/>
      <c r="AZ14" s="232"/>
      <c r="BA14" s="232"/>
      <c r="BB14" s="232"/>
      <c r="BC14" s="232"/>
      <c r="BD14" s="232"/>
      <c r="BE14" s="233"/>
      <c r="BF14" s="233"/>
      <c r="BG14" s="233"/>
      <c r="BH14" s="233"/>
      <c r="BI14" s="233"/>
      <c r="BJ14" s="233"/>
      <c r="BK14" s="233"/>
      <c r="BL14" s="233"/>
      <c r="BM14" s="233"/>
      <c r="BN14" s="233"/>
      <c r="BO14" s="233"/>
      <c r="BP14" s="233"/>
      <c r="BQ14" s="238">
        <v>8</v>
      </c>
      <c r="BR14" s="239"/>
      <c r="BS14" s="781"/>
      <c r="BT14" s="782"/>
      <c r="BU14" s="782"/>
      <c r="BV14" s="782"/>
      <c r="BW14" s="782"/>
      <c r="BX14" s="782"/>
      <c r="BY14" s="782"/>
      <c r="BZ14" s="782"/>
      <c r="CA14" s="782"/>
      <c r="CB14" s="782"/>
      <c r="CC14" s="782"/>
      <c r="CD14" s="782"/>
      <c r="CE14" s="782"/>
      <c r="CF14" s="782"/>
      <c r="CG14" s="793"/>
      <c r="CH14" s="749"/>
      <c r="CI14" s="750"/>
      <c r="CJ14" s="750"/>
      <c r="CK14" s="750"/>
      <c r="CL14" s="751"/>
      <c r="CM14" s="749"/>
      <c r="CN14" s="750"/>
      <c r="CO14" s="750"/>
      <c r="CP14" s="750"/>
      <c r="CQ14" s="751"/>
      <c r="CR14" s="749"/>
      <c r="CS14" s="750"/>
      <c r="CT14" s="750"/>
      <c r="CU14" s="750"/>
      <c r="CV14" s="751"/>
      <c r="CW14" s="749"/>
      <c r="CX14" s="750"/>
      <c r="CY14" s="750"/>
      <c r="CZ14" s="750"/>
      <c r="DA14" s="751"/>
      <c r="DB14" s="749"/>
      <c r="DC14" s="750"/>
      <c r="DD14" s="750"/>
      <c r="DE14" s="750"/>
      <c r="DF14" s="751"/>
      <c r="DG14" s="749"/>
      <c r="DH14" s="750"/>
      <c r="DI14" s="750"/>
      <c r="DJ14" s="750"/>
      <c r="DK14" s="751"/>
      <c r="DL14" s="749"/>
      <c r="DM14" s="750"/>
      <c r="DN14" s="750"/>
      <c r="DO14" s="750"/>
      <c r="DP14" s="751"/>
      <c r="DQ14" s="749"/>
      <c r="DR14" s="750"/>
      <c r="DS14" s="750"/>
      <c r="DT14" s="750"/>
      <c r="DU14" s="751"/>
      <c r="DV14" s="781"/>
      <c r="DW14" s="782"/>
      <c r="DX14" s="782"/>
      <c r="DY14" s="782"/>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4"/>
      <c r="AL15" s="775"/>
      <c r="AM15" s="775"/>
      <c r="AN15" s="775"/>
      <c r="AO15" s="775"/>
      <c r="AP15" s="775"/>
      <c r="AQ15" s="775"/>
      <c r="AR15" s="775"/>
      <c r="AS15" s="775"/>
      <c r="AT15" s="775"/>
      <c r="AU15" s="776"/>
      <c r="AV15" s="776"/>
      <c r="AW15" s="776"/>
      <c r="AX15" s="776"/>
      <c r="AY15" s="777"/>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93"/>
      <c r="CH15" s="749"/>
      <c r="CI15" s="750"/>
      <c r="CJ15" s="750"/>
      <c r="CK15" s="750"/>
      <c r="CL15" s="751"/>
      <c r="CM15" s="749"/>
      <c r="CN15" s="750"/>
      <c r="CO15" s="750"/>
      <c r="CP15" s="750"/>
      <c r="CQ15" s="751"/>
      <c r="CR15" s="749"/>
      <c r="CS15" s="750"/>
      <c r="CT15" s="750"/>
      <c r="CU15" s="750"/>
      <c r="CV15" s="751"/>
      <c r="CW15" s="749"/>
      <c r="CX15" s="750"/>
      <c r="CY15" s="750"/>
      <c r="CZ15" s="750"/>
      <c r="DA15" s="751"/>
      <c r="DB15" s="749"/>
      <c r="DC15" s="750"/>
      <c r="DD15" s="750"/>
      <c r="DE15" s="750"/>
      <c r="DF15" s="751"/>
      <c r="DG15" s="749"/>
      <c r="DH15" s="750"/>
      <c r="DI15" s="750"/>
      <c r="DJ15" s="750"/>
      <c r="DK15" s="751"/>
      <c r="DL15" s="749"/>
      <c r="DM15" s="750"/>
      <c r="DN15" s="750"/>
      <c r="DO15" s="750"/>
      <c r="DP15" s="751"/>
      <c r="DQ15" s="749"/>
      <c r="DR15" s="750"/>
      <c r="DS15" s="750"/>
      <c r="DT15" s="750"/>
      <c r="DU15" s="751"/>
      <c r="DV15" s="781"/>
      <c r="DW15" s="782"/>
      <c r="DX15" s="782"/>
      <c r="DY15" s="782"/>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4"/>
      <c r="AL16" s="775"/>
      <c r="AM16" s="775"/>
      <c r="AN16" s="775"/>
      <c r="AO16" s="775"/>
      <c r="AP16" s="775"/>
      <c r="AQ16" s="775"/>
      <c r="AR16" s="775"/>
      <c r="AS16" s="775"/>
      <c r="AT16" s="775"/>
      <c r="AU16" s="776"/>
      <c r="AV16" s="776"/>
      <c r="AW16" s="776"/>
      <c r="AX16" s="776"/>
      <c r="AY16" s="777"/>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93"/>
      <c r="CH16" s="749"/>
      <c r="CI16" s="750"/>
      <c r="CJ16" s="750"/>
      <c r="CK16" s="750"/>
      <c r="CL16" s="751"/>
      <c r="CM16" s="749"/>
      <c r="CN16" s="750"/>
      <c r="CO16" s="750"/>
      <c r="CP16" s="750"/>
      <c r="CQ16" s="751"/>
      <c r="CR16" s="749"/>
      <c r="CS16" s="750"/>
      <c r="CT16" s="750"/>
      <c r="CU16" s="750"/>
      <c r="CV16" s="751"/>
      <c r="CW16" s="749"/>
      <c r="CX16" s="750"/>
      <c r="CY16" s="750"/>
      <c r="CZ16" s="750"/>
      <c r="DA16" s="751"/>
      <c r="DB16" s="749"/>
      <c r="DC16" s="750"/>
      <c r="DD16" s="750"/>
      <c r="DE16" s="750"/>
      <c r="DF16" s="751"/>
      <c r="DG16" s="749"/>
      <c r="DH16" s="750"/>
      <c r="DI16" s="750"/>
      <c r="DJ16" s="750"/>
      <c r="DK16" s="751"/>
      <c r="DL16" s="749"/>
      <c r="DM16" s="750"/>
      <c r="DN16" s="750"/>
      <c r="DO16" s="750"/>
      <c r="DP16" s="751"/>
      <c r="DQ16" s="749"/>
      <c r="DR16" s="750"/>
      <c r="DS16" s="750"/>
      <c r="DT16" s="750"/>
      <c r="DU16" s="751"/>
      <c r="DV16" s="781"/>
      <c r="DW16" s="782"/>
      <c r="DX16" s="782"/>
      <c r="DY16" s="782"/>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4"/>
      <c r="AL17" s="775"/>
      <c r="AM17" s="775"/>
      <c r="AN17" s="775"/>
      <c r="AO17" s="775"/>
      <c r="AP17" s="775"/>
      <c r="AQ17" s="775"/>
      <c r="AR17" s="775"/>
      <c r="AS17" s="775"/>
      <c r="AT17" s="775"/>
      <c r="AU17" s="776"/>
      <c r="AV17" s="776"/>
      <c r="AW17" s="776"/>
      <c r="AX17" s="776"/>
      <c r="AY17" s="777"/>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93"/>
      <c r="CH17" s="749"/>
      <c r="CI17" s="750"/>
      <c r="CJ17" s="750"/>
      <c r="CK17" s="750"/>
      <c r="CL17" s="751"/>
      <c r="CM17" s="749"/>
      <c r="CN17" s="750"/>
      <c r="CO17" s="750"/>
      <c r="CP17" s="750"/>
      <c r="CQ17" s="751"/>
      <c r="CR17" s="749"/>
      <c r="CS17" s="750"/>
      <c r="CT17" s="750"/>
      <c r="CU17" s="750"/>
      <c r="CV17" s="751"/>
      <c r="CW17" s="749"/>
      <c r="CX17" s="750"/>
      <c r="CY17" s="750"/>
      <c r="CZ17" s="750"/>
      <c r="DA17" s="751"/>
      <c r="DB17" s="749"/>
      <c r="DC17" s="750"/>
      <c r="DD17" s="750"/>
      <c r="DE17" s="750"/>
      <c r="DF17" s="751"/>
      <c r="DG17" s="749"/>
      <c r="DH17" s="750"/>
      <c r="DI17" s="750"/>
      <c r="DJ17" s="750"/>
      <c r="DK17" s="751"/>
      <c r="DL17" s="749"/>
      <c r="DM17" s="750"/>
      <c r="DN17" s="750"/>
      <c r="DO17" s="750"/>
      <c r="DP17" s="751"/>
      <c r="DQ17" s="749"/>
      <c r="DR17" s="750"/>
      <c r="DS17" s="750"/>
      <c r="DT17" s="750"/>
      <c r="DU17" s="751"/>
      <c r="DV17" s="781"/>
      <c r="DW17" s="782"/>
      <c r="DX17" s="782"/>
      <c r="DY17" s="782"/>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4"/>
      <c r="AL18" s="775"/>
      <c r="AM18" s="775"/>
      <c r="AN18" s="775"/>
      <c r="AO18" s="775"/>
      <c r="AP18" s="775"/>
      <c r="AQ18" s="775"/>
      <c r="AR18" s="775"/>
      <c r="AS18" s="775"/>
      <c r="AT18" s="775"/>
      <c r="AU18" s="776"/>
      <c r="AV18" s="776"/>
      <c r="AW18" s="776"/>
      <c r="AX18" s="776"/>
      <c r="AY18" s="777"/>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93"/>
      <c r="CH18" s="749"/>
      <c r="CI18" s="750"/>
      <c r="CJ18" s="750"/>
      <c r="CK18" s="750"/>
      <c r="CL18" s="751"/>
      <c r="CM18" s="749"/>
      <c r="CN18" s="750"/>
      <c r="CO18" s="750"/>
      <c r="CP18" s="750"/>
      <c r="CQ18" s="751"/>
      <c r="CR18" s="749"/>
      <c r="CS18" s="750"/>
      <c r="CT18" s="750"/>
      <c r="CU18" s="750"/>
      <c r="CV18" s="751"/>
      <c r="CW18" s="749"/>
      <c r="CX18" s="750"/>
      <c r="CY18" s="750"/>
      <c r="CZ18" s="750"/>
      <c r="DA18" s="751"/>
      <c r="DB18" s="749"/>
      <c r="DC18" s="750"/>
      <c r="DD18" s="750"/>
      <c r="DE18" s="750"/>
      <c r="DF18" s="751"/>
      <c r="DG18" s="749"/>
      <c r="DH18" s="750"/>
      <c r="DI18" s="750"/>
      <c r="DJ18" s="750"/>
      <c r="DK18" s="751"/>
      <c r="DL18" s="749"/>
      <c r="DM18" s="750"/>
      <c r="DN18" s="750"/>
      <c r="DO18" s="750"/>
      <c r="DP18" s="751"/>
      <c r="DQ18" s="749"/>
      <c r="DR18" s="750"/>
      <c r="DS18" s="750"/>
      <c r="DT18" s="750"/>
      <c r="DU18" s="751"/>
      <c r="DV18" s="781"/>
      <c r="DW18" s="782"/>
      <c r="DX18" s="782"/>
      <c r="DY18" s="782"/>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4"/>
      <c r="AL19" s="775"/>
      <c r="AM19" s="775"/>
      <c r="AN19" s="775"/>
      <c r="AO19" s="775"/>
      <c r="AP19" s="775"/>
      <c r="AQ19" s="775"/>
      <c r="AR19" s="775"/>
      <c r="AS19" s="775"/>
      <c r="AT19" s="775"/>
      <c r="AU19" s="776"/>
      <c r="AV19" s="776"/>
      <c r="AW19" s="776"/>
      <c r="AX19" s="776"/>
      <c r="AY19" s="777"/>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93"/>
      <c r="CH19" s="749"/>
      <c r="CI19" s="750"/>
      <c r="CJ19" s="750"/>
      <c r="CK19" s="750"/>
      <c r="CL19" s="751"/>
      <c r="CM19" s="749"/>
      <c r="CN19" s="750"/>
      <c r="CO19" s="750"/>
      <c r="CP19" s="750"/>
      <c r="CQ19" s="751"/>
      <c r="CR19" s="749"/>
      <c r="CS19" s="750"/>
      <c r="CT19" s="750"/>
      <c r="CU19" s="750"/>
      <c r="CV19" s="751"/>
      <c r="CW19" s="749"/>
      <c r="CX19" s="750"/>
      <c r="CY19" s="750"/>
      <c r="CZ19" s="750"/>
      <c r="DA19" s="751"/>
      <c r="DB19" s="749"/>
      <c r="DC19" s="750"/>
      <c r="DD19" s="750"/>
      <c r="DE19" s="750"/>
      <c r="DF19" s="751"/>
      <c r="DG19" s="749"/>
      <c r="DH19" s="750"/>
      <c r="DI19" s="750"/>
      <c r="DJ19" s="750"/>
      <c r="DK19" s="751"/>
      <c r="DL19" s="749"/>
      <c r="DM19" s="750"/>
      <c r="DN19" s="750"/>
      <c r="DO19" s="750"/>
      <c r="DP19" s="751"/>
      <c r="DQ19" s="749"/>
      <c r="DR19" s="750"/>
      <c r="DS19" s="750"/>
      <c r="DT19" s="750"/>
      <c r="DU19" s="751"/>
      <c r="DV19" s="781"/>
      <c r="DW19" s="782"/>
      <c r="DX19" s="782"/>
      <c r="DY19" s="782"/>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4"/>
      <c r="AL20" s="775"/>
      <c r="AM20" s="775"/>
      <c r="AN20" s="775"/>
      <c r="AO20" s="775"/>
      <c r="AP20" s="775"/>
      <c r="AQ20" s="775"/>
      <c r="AR20" s="775"/>
      <c r="AS20" s="775"/>
      <c r="AT20" s="775"/>
      <c r="AU20" s="776"/>
      <c r="AV20" s="776"/>
      <c r="AW20" s="776"/>
      <c r="AX20" s="776"/>
      <c r="AY20" s="777"/>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93"/>
      <c r="CH20" s="749"/>
      <c r="CI20" s="750"/>
      <c r="CJ20" s="750"/>
      <c r="CK20" s="750"/>
      <c r="CL20" s="751"/>
      <c r="CM20" s="749"/>
      <c r="CN20" s="750"/>
      <c r="CO20" s="750"/>
      <c r="CP20" s="750"/>
      <c r="CQ20" s="751"/>
      <c r="CR20" s="749"/>
      <c r="CS20" s="750"/>
      <c r="CT20" s="750"/>
      <c r="CU20" s="750"/>
      <c r="CV20" s="751"/>
      <c r="CW20" s="749"/>
      <c r="CX20" s="750"/>
      <c r="CY20" s="750"/>
      <c r="CZ20" s="750"/>
      <c r="DA20" s="751"/>
      <c r="DB20" s="749"/>
      <c r="DC20" s="750"/>
      <c r="DD20" s="750"/>
      <c r="DE20" s="750"/>
      <c r="DF20" s="751"/>
      <c r="DG20" s="749"/>
      <c r="DH20" s="750"/>
      <c r="DI20" s="750"/>
      <c r="DJ20" s="750"/>
      <c r="DK20" s="751"/>
      <c r="DL20" s="749"/>
      <c r="DM20" s="750"/>
      <c r="DN20" s="750"/>
      <c r="DO20" s="750"/>
      <c r="DP20" s="751"/>
      <c r="DQ20" s="749"/>
      <c r="DR20" s="750"/>
      <c r="DS20" s="750"/>
      <c r="DT20" s="750"/>
      <c r="DU20" s="751"/>
      <c r="DV20" s="781"/>
      <c r="DW20" s="782"/>
      <c r="DX20" s="782"/>
      <c r="DY20" s="782"/>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4"/>
      <c r="AL21" s="775"/>
      <c r="AM21" s="775"/>
      <c r="AN21" s="775"/>
      <c r="AO21" s="775"/>
      <c r="AP21" s="775"/>
      <c r="AQ21" s="775"/>
      <c r="AR21" s="775"/>
      <c r="AS21" s="775"/>
      <c r="AT21" s="775"/>
      <c r="AU21" s="776"/>
      <c r="AV21" s="776"/>
      <c r="AW21" s="776"/>
      <c r="AX21" s="776"/>
      <c r="AY21" s="777"/>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93"/>
      <c r="CH21" s="749"/>
      <c r="CI21" s="750"/>
      <c r="CJ21" s="750"/>
      <c r="CK21" s="750"/>
      <c r="CL21" s="751"/>
      <c r="CM21" s="749"/>
      <c r="CN21" s="750"/>
      <c r="CO21" s="750"/>
      <c r="CP21" s="750"/>
      <c r="CQ21" s="751"/>
      <c r="CR21" s="749"/>
      <c r="CS21" s="750"/>
      <c r="CT21" s="750"/>
      <c r="CU21" s="750"/>
      <c r="CV21" s="751"/>
      <c r="CW21" s="749"/>
      <c r="CX21" s="750"/>
      <c r="CY21" s="750"/>
      <c r="CZ21" s="750"/>
      <c r="DA21" s="751"/>
      <c r="DB21" s="749"/>
      <c r="DC21" s="750"/>
      <c r="DD21" s="750"/>
      <c r="DE21" s="750"/>
      <c r="DF21" s="751"/>
      <c r="DG21" s="749"/>
      <c r="DH21" s="750"/>
      <c r="DI21" s="750"/>
      <c r="DJ21" s="750"/>
      <c r="DK21" s="751"/>
      <c r="DL21" s="749"/>
      <c r="DM21" s="750"/>
      <c r="DN21" s="750"/>
      <c r="DO21" s="750"/>
      <c r="DP21" s="751"/>
      <c r="DQ21" s="749"/>
      <c r="DR21" s="750"/>
      <c r="DS21" s="750"/>
      <c r="DT21" s="750"/>
      <c r="DU21" s="751"/>
      <c r="DV21" s="781"/>
      <c r="DW21" s="782"/>
      <c r="DX21" s="782"/>
      <c r="DY21" s="782"/>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4"/>
      <c r="R22" s="805"/>
      <c r="S22" s="805"/>
      <c r="T22" s="805"/>
      <c r="U22" s="805"/>
      <c r="V22" s="805"/>
      <c r="W22" s="805"/>
      <c r="X22" s="805"/>
      <c r="Y22" s="805"/>
      <c r="Z22" s="805"/>
      <c r="AA22" s="805"/>
      <c r="AB22" s="805"/>
      <c r="AC22" s="805"/>
      <c r="AD22" s="805"/>
      <c r="AE22" s="806"/>
      <c r="AF22" s="790"/>
      <c r="AG22" s="791"/>
      <c r="AH22" s="791"/>
      <c r="AI22" s="791"/>
      <c r="AJ22" s="792"/>
      <c r="AK22" s="807"/>
      <c r="AL22" s="808"/>
      <c r="AM22" s="808"/>
      <c r="AN22" s="808"/>
      <c r="AO22" s="808"/>
      <c r="AP22" s="808"/>
      <c r="AQ22" s="808"/>
      <c r="AR22" s="808"/>
      <c r="AS22" s="808"/>
      <c r="AT22" s="808"/>
      <c r="AU22" s="809"/>
      <c r="AV22" s="809"/>
      <c r="AW22" s="809"/>
      <c r="AX22" s="809"/>
      <c r="AY22" s="810"/>
      <c r="AZ22" s="811" t="s">
        <v>394</v>
      </c>
      <c r="BA22" s="811"/>
      <c r="BB22" s="811"/>
      <c r="BC22" s="811"/>
      <c r="BD22" s="812"/>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93"/>
      <c r="CH22" s="749"/>
      <c r="CI22" s="750"/>
      <c r="CJ22" s="750"/>
      <c r="CK22" s="750"/>
      <c r="CL22" s="751"/>
      <c r="CM22" s="749"/>
      <c r="CN22" s="750"/>
      <c r="CO22" s="750"/>
      <c r="CP22" s="750"/>
      <c r="CQ22" s="751"/>
      <c r="CR22" s="749"/>
      <c r="CS22" s="750"/>
      <c r="CT22" s="750"/>
      <c r="CU22" s="750"/>
      <c r="CV22" s="751"/>
      <c r="CW22" s="749"/>
      <c r="CX22" s="750"/>
      <c r="CY22" s="750"/>
      <c r="CZ22" s="750"/>
      <c r="DA22" s="751"/>
      <c r="DB22" s="749"/>
      <c r="DC22" s="750"/>
      <c r="DD22" s="750"/>
      <c r="DE22" s="750"/>
      <c r="DF22" s="751"/>
      <c r="DG22" s="749"/>
      <c r="DH22" s="750"/>
      <c r="DI22" s="750"/>
      <c r="DJ22" s="750"/>
      <c r="DK22" s="751"/>
      <c r="DL22" s="749"/>
      <c r="DM22" s="750"/>
      <c r="DN22" s="750"/>
      <c r="DO22" s="750"/>
      <c r="DP22" s="751"/>
      <c r="DQ22" s="749"/>
      <c r="DR22" s="750"/>
      <c r="DS22" s="750"/>
      <c r="DT22" s="750"/>
      <c r="DU22" s="751"/>
      <c r="DV22" s="781"/>
      <c r="DW22" s="782"/>
      <c r="DX22" s="782"/>
      <c r="DY22" s="782"/>
      <c r="DZ22" s="783"/>
      <c r="EA22" s="234"/>
    </row>
    <row r="23" spans="1:131" s="235" customFormat="1" ht="26.25" customHeight="1" thickBot="1" x14ac:dyDescent="0.25">
      <c r="A23" s="240" t="s">
        <v>395</v>
      </c>
      <c r="B23" s="794" t="s">
        <v>396</v>
      </c>
      <c r="C23" s="795"/>
      <c r="D23" s="795"/>
      <c r="E23" s="795"/>
      <c r="F23" s="795"/>
      <c r="G23" s="795"/>
      <c r="H23" s="795"/>
      <c r="I23" s="795"/>
      <c r="J23" s="795"/>
      <c r="K23" s="795"/>
      <c r="L23" s="795"/>
      <c r="M23" s="795"/>
      <c r="N23" s="795"/>
      <c r="O23" s="795"/>
      <c r="P23" s="796"/>
      <c r="Q23" s="797">
        <v>33479</v>
      </c>
      <c r="R23" s="798"/>
      <c r="S23" s="798"/>
      <c r="T23" s="798"/>
      <c r="U23" s="798"/>
      <c r="V23" s="798">
        <v>33075</v>
      </c>
      <c r="W23" s="798"/>
      <c r="X23" s="798"/>
      <c r="Y23" s="798"/>
      <c r="Z23" s="798"/>
      <c r="AA23" s="798">
        <v>404</v>
      </c>
      <c r="AB23" s="798"/>
      <c r="AC23" s="798"/>
      <c r="AD23" s="798"/>
      <c r="AE23" s="799"/>
      <c r="AF23" s="800">
        <v>76</v>
      </c>
      <c r="AG23" s="798"/>
      <c r="AH23" s="798"/>
      <c r="AI23" s="798"/>
      <c r="AJ23" s="801"/>
      <c r="AK23" s="802"/>
      <c r="AL23" s="803"/>
      <c r="AM23" s="803"/>
      <c r="AN23" s="803"/>
      <c r="AO23" s="803"/>
      <c r="AP23" s="798">
        <v>40521</v>
      </c>
      <c r="AQ23" s="798"/>
      <c r="AR23" s="798"/>
      <c r="AS23" s="798"/>
      <c r="AT23" s="798"/>
      <c r="AU23" s="814"/>
      <c r="AV23" s="814"/>
      <c r="AW23" s="814"/>
      <c r="AX23" s="814"/>
      <c r="AY23" s="815"/>
      <c r="AZ23" s="816" t="s">
        <v>131</v>
      </c>
      <c r="BA23" s="817"/>
      <c r="BB23" s="817"/>
      <c r="BC23" s="817"/>
      <c r="BD23" s="818"/>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93"/>
      <c r="CH23" s="749"/>
      <c r="CI23" s="750"/>
      <c r="CJ23" s="750"/>
      <c r="CK23" s="750"/>
      <c r="CL23" s="751"/>
      <c r="CM23" s="749"/>
      <c r="CN23" s="750"/>
      <c r="CO23" s="750"/>
      <c r="CP23" s="750"/>
      <c r="CQ23" s="751"/>
      <c r="CR23" s="749"/>
      <c r="CS23" s="750"/>
      <c r="CT23" s="750"/>
      <c r="CU23" s="750"/>
      <c r="CV23" s="751"/>
      <c r="CW23" s="749"/>
      <c r="CX23" s="750"/>
      <c r="CY23" s="750"/>
      <c r="CZ23" s="750"/>
      <c r="DA23" s="751"/>
      <c r="DB23" s="749"/>
      <c r="DC23" s="750"/>
      <c r="DD23" s="750"/>
      <c r="DE23" s="750"/>
      <c r="DF23" s="751"/>
      <c r="DG23" s="749"/>
      <c r="DH23" s="750"/>
      <c r="DI23" s="750"/>
      <c r="DJ23" s="750"/>
      <c r="DK23" s="751"/>
      <c r="DL23" s="749"/>
      <c r="DM23" s="750"/>
      <c r="DN23" s="750"/>
      <c r="DO23" s="750"/>
      <c r="DP23" s="751"/>
      <c r="DQ23" s="749"/>
      <c r="DR23" s="750"/>
      <c r="DS23" s="750"/>
      <c r="DT23" s="750"/>
      <c r="DU23" s="751"/>
      <c r="DV23" s="781"/>
      <c r="DW23" s="782"/>
      <c r="DX23" s="782"/>
      <c r="DY23" s="782"/>
      <c r="DZ23" s="783"/>
      <c r="EA23" s="234"/>
    </row>
    <row r="24" spans="1:131" s="235" customFormat="1" ht="26.25" customHeight="1" x14ac:dyDescent="0.2">
      <c r="A24" s="813" t="s">
        <v>397</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93"/>
      <c r="CH24" s="749"/>
      <c r="CI24" s="750"/>
      <c r="CJ24" s="750"/>
      <c r="CK24" s="750"/>
      <c r="CL24" s="751"/>
      <c r="CM24" s="749"/>
      <c r="CN24" s="750"/>
      <c r="CO24" s="750"/>
      <c r="CP24" s="750"/>
      <c r="CQ24" s="751"/>
      <c r="CR24" s="749"/>
      <c r="CS24" s="750"/>
      <c r="CT24" s="750"/>
      <c r="CU24" s="750"/>
      <c r="CV24" s="751"/>
      <c r="CW24" s="749"/>
      <c r="CX24" s="750"/>
      <c r="CY24" s="750"/>
      <c r="CZ24" s="750"/>
      <c r="DA24" s="751"/>
      <c r="DB24" s="749"/>
      <c r="DC24" s="750"/>
      <c r="DD24" s="750"/>
      <c r="DE24" s="750"/>
      <c r="DF24" s="751"/>
      <c r="DG24" s="749"/>
      <c r="DH24" s="750"/>
      <c r="DI24" s="750"/>
      <c r="DJ24" s="750"/>
      <c r="DK24" s="751"/>
      <c r="DL24" s="749"/>
      <c r="DM24" s="750"/>
      <c r="DN24" s="750"/>
      <c r="DO24" s="750"/>
      <c r="DP24" s="751"/>
      <c r="DQ24" s="749"/>
      <c r="DR24" s="750"/>
      <c r="DS24" s="750"/>
      <c r="DT24" s="750"/>
      <c r="DU24" s="751"/>
      <c r="DV24" s="781"/>
      <c r="DW24" s="782"/>
      <c r="DX24" s="782"/>
      <c r="DY24" s="782"/>
      <c r="DZ24" s="783"/>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93"/>
      <c r="CH25" s="749"/>
      <c r="CI25" s="750"/>
      <c r="CJ25" s="750"/>
      <c r="CK25" s="750"/>
      <c r="CL25" s="751"/>
      <c r="CM25" s="749"/>
      <c r="CN25" s="750"/>
      <c r="CO25" s="750"/>
      <c r="CP25" s="750"/>
      <c r="CQ25" s="751"/>
      <c r="CR25" s="749"/>
      <c r="CS25" s="750"/>
      <c r="CT25" s="750"/>
      <c r="CU25" s="750"/>
      <c r="CV25" s="751"/>
      <c r="CW25" s="749"/>
      <c r="CX25" s="750"/>
      <c r="CY25" s="750"/>
      <c r="CZ25" s="750"/>
      <c r="DA25" s="751"/>
      <c r="DB25" s="749"/>
      <c r="DC25" s="750"/>
      <c r="DD25" s="750"/>
      <c r="DE25" s="750"/>
      <c r="DF25" s="751"/>
      <c r="DG25" s="749"/>
      <c r="DH25" s="750"/>
      <c r="DI25" s="750"/>
      <c r="DJ25" s="750"/>
      <c r="DK25" s="751"/>
      <c r="DL25" s="749"/>
      <c r="DM25" s="750"/>
      <c r="DN25" s="750"/>
      <c r="DO25" s="750"/>
      <c r="DP25" s="751"/>
      <c r="DQ25" s="749"/>
      <c r="DR25" s="750"/>
      <c r="DS25" s="750"/>
      <c r="DT25" s="750"/>
      <c r="DU25" s="751"/>
      <c r="DV25" s="781"/>
      <c r="DW25" s="782"/>
      <c r="DX25" s="782"/>
      <c r="DY25" s="782"/>
      <c r="DZ25" s="783"/>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9" t="s">
        <v>402</v>
      </c>
      <c r="AG26" s="820"/>
      <c r="AH26" s="820"/>
      <c r="AI26" s="820"/>
      <c r="AJ26" s="821"/>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93"/>
      <c r="CH26" s="749"/>
      <c r="CI26" s="750"/>
      <c r="CJ26" s="750"/>
      <c r="CK26" s="750"/>
      <c r="CL26" s="751"/>
      <c r="CM26" s="749"/>
      <c r="CN26" s="750"/>
      <c r="CO26" s="750"/>
      <c r="CP26" s="750"/>
      <c r="CQ26" s="751"/>
      <c r="CR26" s="749"/>
      <c r="CS26" s="750"/>
      <c r="CT26" s="750"/>
      <c r="CU26" s="750"/>
      <c r="CV26" s="751"/>
      <c r="CW26" s="749"/>
      <c r="CX26" s="750"/>
      <c r="CY26" s="750"/>
      <c r="CZ26" s="750"/>
      <c r="DA26" s="751"/>
      <c r="DB26" s="749"/>
      <c r="DC26" s="750"/>
      <c r="DD26" s="750"/>
      <c r="DE26" s="750"/>
      <c r="DF26" s="751"/>
      <c r="DG26" s="749"/>
      <c r="DH26" s="750"/>
      <c r="DI26" s="750"/>
      <c r="DJ26" s="750"/>
      <c r="DK26" s="751"/>
      <c r="DL26" s="749"/>
      <c r="DM26" s="750"/>
      <c r="DN26" s="750"/>
      <c r="DO26" s="750"/>
      <c r="DP26" s="751"/>
      <c r="DQ26" s="749"/>
      <c r="DR26" s="750"/>
      <c r="DS26" s="750"/>
      <c r="DT26" s="750"/>
      <c r="DU26" s="751"/>
      <c r="DV26" s="781"/>
      <c r="DW26" s="782"/>
      <c r="DX26" s="782"/>
      <c r="DY26" s="782"/>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93"/>
      <c r="CH27" s="749"/>
      <c r="CI27" s="750"/>
      <c r="CJ27" s="750"/>
      <c r="CK27" s="750"/>
      <c r="CL27" s="751"/>
      <c r="CM27" s="749"/>
      <c r="CN27" s="750"/>
      <c r="CO27" s="750"/>
      <c r="CP27" s="750"/>
      <c r="CQ27" s="751"/>
      <c r="CR27" s="749"/>
      <c r="CS27" s="750"/>
      <c r="CT27" s="750"/>
      <c r="CU27" s="750"/>
      <c r="CV27" s="751"/>
      <c r="CW27" s="749"/>
      <c r="CX27" s="750"/>
      <c r="CY27" s="750"/>
      <c r="CZ27" s="750"/>
      <c r="DA27" s="751"/>
      <c r="DB27" s="749"/>
      <c r="DC27" s="750"/>
      <c r="DD27" s="750"/>
      <c r="DE27" s="750"/>
      <c r="DF27" s="751"/>
      <c r="DG27" s="749"/>
      <c r="DH27" s="750"/>
      <c r="DI27" s="750"/>
      <c r="DJ27" s="750"/>
      <c r="DK27" s="751"/>
      <c r="DL27" s="749"/>
      <c r="DM27" s="750"/>
      <c r="DN27" s="750"/>
      <c r="DO27" s="750"/>
      <c r="DP27" s="751"/>
      <c r="DQ27" s="749"/>
      <c r="DR27" s="750"/>
      <c r="DS27" s="750"/>
      <c r="DT27" s="750"/>
      <c r="DU27" s="751"/>
      <c r="DV27" s="781"/>
      <c r="DW27" s="782"/>
      <c r="DX27" s="782"/>
      <c r="DY27" s="782"/>
      <c r="DZ27" s="783"/>
      <c r="EA27" s="230"/>
    </row>
    <row r="28" spans="1:131" ht="26.25" customHeight="1" thickTop="1" x14ac:dyDescent="0.2">
      <c r="A28" s="242">
        <v>1</v>
      </c>
      <c r="B28" s="752" t="s">
        <v>407</v>
      </c>
      <c r="C28" s="753"/>
      <c r="D28" s="753"/>
      <c r="E28" s="753"/>
      <c r="F28" s="753"/>
      <c r="G28" s="753"/>
      <c r="H28" s="753"/>
      <c r="I28" s="753"/>
      <c r="J28" s="753"/>
      <c r="K28" s="753"/>
      <c r="L28" s="753"/>
      <c r="M28" s="753"/>
      <c r="N28" s="753"/>
      <c r="O28" s="753"/>
      <c r="P28" s="754"/>
      <c r="Q28" s="827">
        <v>8476</v>
      </c>
      <c r="R28" s="828"/>
      <c r="S28" s="828"/>
      <c r="T28" s="828"/>
      <c r="U28" s="828"/>
      <c r="V28" s="828">
        <v>8424</v>
      </c>
      <c r="W28" s="828"/>
      <c r="X28" s="828"/>
      <c r="Y28" s="828"/>
      <c r="Z28" s="828"/>
      <c r="AA28" s="828">
        <v>53</v>
      </c>
      <c r="AB28" s="828"/>
      <c r="AC28" s="828"/>
      <c r="AD28" s="828"/>
      <c r="AE28" s="829"/>
      <c r="AF28" s="830">
        <v>53</v>
      </c>
      <c r="AG28" s="828"/>
      <c r="AH28" s="828"/>
      <c r="AI28" s="828"/>
      <c r="AJ28" s="831"/>
      <c r="AK28" s="832">
        <v>646</v>
      </c>
      <c r="AL28" s="833"/>
      <c r="AM28" s="833"/>
      <c r="AN28" s="833"/>
      <c r="AO28" s="833"/>
      <c r="AP28" s="833" t="s">
        <v>579</v>
      </c>
      <c r="AQ28" s="833"/>
      <c r="AR28" s="833"/>
      <c r="AS28" s="833"/>
      <c r="AT28" s="833"/>
      <c r="AU28" s="833" t="s">
        <v>579</v>
      </c>
      <c r="AV28" s="833"/>
      <c r="AW28" s="833"/>
      <c r="AX28" s="833"/>
      <c r="AY28" s="833"/>
      <c r="AZ28" s="834" t="s">
        <v>579</v>
      </c>
      <c r="BA28" s="834"/>
      <c r="BB28" s="834"/>
      <c r="BC28" s="834"/>
      <c r="BD28" s="834"/>
      <c r="BE28" s="825"/>
      <c r="BF28" s="825"/>
      <c r="BG28" s="825"/>
      <c r="BH28" s="825"/>
      <c r="BI28" s="826"/>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93"/>
      <c r="CH28" s="749"/>
      <c r="CI28" s="750"/>
      <c r="CJ28" s="750"/>
      <c r="CK28" s="750"/>
      <c r="CL28" s="751"/>
      <c r="CM28" s="749"/>
      <c r="CN28" s="750"/>
      <c r="CO28" s="750"/>
      <c r="CP28" s="750"/>
      <c r="CQ28" s="751"/>
      <c r="CR28" s="749"/>
      <c r="CS28" s="750"/>
      <c r="CT28" s="750"/>
      <c r="CU28" s="750"/>
      <c r="CV28" s="751"/>
      <c r="CW28" s="749"/>
      <c r="CX28" s="750"/>
      <c r="CY28" s="750"/>
      <c r="CZ28" s="750"/>
      <c r="DA28" s="751"/>
      <c r="DB28" s="749"/>
      <c r="DC28" s="750"/>
      <c r="DD28" s="750"/>
      <c r="DE28" s="750"/>
      <c r="DF28" s="751"/>
      <c r="DG28" s="749"/>
      <c r="DH28" s="750"/>
      <c r="DI28" s="750"/>
      <c r="DJ28" s="750"/>
      <c r="DK28" s="751"/>
      <c r="DL28" s="749"/>
      <c r="DM28" s="750"/>
      <c r="DN28" s="750"/>
      <c r="DO28" s="750"/>
      <c r="DP28" s="751"/>
      <c r="DQ28" s="749"/>
      <c r="DR28" s="750"/>
      <c r="DS28" s="750"/>
      <c r="DT28" s="750"/>
      <c r="DU28" s="751"/>
      <c r="DV28" s="781"/>
      <c r="DW28" s="782"/>
      <c r="DX28" s="782"/>
      <c r="DY28" s="782"/>
      <c r="DZ28" s="783"/>
      <c r="EA28" s="230"/>
    </row>
    <row r="29" spans="1:131" ht="26.25" customHeight="1" x14ac:dyDescent="0.2">
      <c r="A29" s="242">
        <v>2</v>
      </c>
      <c r="B29" s="784" t="s">
        <v>408</v>
      </c>
      <c r="C29" s="785"/>
      <c r="D29" s="785"/>
      <c r="E29" s="785"/>
      <c r="F29" s="785"/>
      <c r="G29" s="785"/>
      <c r="H29" s="785"/>
      <c r="I29" s="785"/>
      <c r="J29" s="785"/>
      <c r="K29" s="785"/>
      <c r="L29" s="785"/>
      <c r="M29" s="785"/>
      <c r="N29" s="785"/>
      <c r="O29" s="785"/>
      <c r="P29" s="786"/>
      <c r="Q29" s="787">
        <v>6488</v>
      </c>
      <c r="R29" s="788"/>
      <c r="S29" s="788"/>
      <c r="T29" s="788"/>
      <c r="U29" s="788"/>
      <c r="V29" s="788">
        <v>6244</v>
      </c>
      <c r="W29" s="788"/>
      <c r="X29" s="788"/>
      <c r="Y29" s="788"/>
      <c r="Z29" s="788"/>
      <c r="AA29" s="788">
        <v>244</v>
      </c>
      <c r="AB29" s="788"/>
      <c r="AC29" s="788"/>
      <c r="AD29" s="788"/>
      <c r="AE29" s="789"/>
      <c r="AF29" s="790">
        <v>244</v>
      </c>
      <c r="AG29" s="791"/>
      <c r="AH29" s="791"/>
      <c r="AI29" s="791"/>
      <c r="AJ29" s="792"/>
      <c r="AK29" s="839">
        <v>1023</v>
      </c>
      <c r="AL29" s="835"/>
      <c r="AM29" s="835"/>
      <c r="AN29" s="835"/>
      <c r="AO29" s="835"/>
      <c r="AP29" s="835" t="s">
        <v>579</v>
      </c>
      <c r="AQ29" s="835"/>
      <c r="AR29" s="835"/>
      <c r="AS29" s="835"/>
      <c r="AT29" s="835"/>
      <c r="AU29" s="835" t="s">
        <v>579</v>
      </c>
      <c r="AV29" s="835"/>
      <c r="AW29" s="835"/>
      <c r="AX29" s="835"/>
      <c r="AY29" s="835"/>
      <c r="AZ29" s="836" t="s">
        <v>579</v>
      </c>
      <c r="BA29" s="836"/>
      <c r="BB29" s="836"/>
      <c r="BC29" s="836"/>
      <c r="BD29" s="836"/>
      <c r="BE29" s="837"/>
      <c r="BF29" s="837"/>
      <c r="BG29" s="837"/>
      <c r="BH29" s="837"/>
      <c r="BI29" s="838"/>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93"/>
      <c r="CH29" s="749"/>
      <c r="CI29" s="750"/>
      <c r="CJ29" s="750"/>
      <c r="CK29" s="750"/>
      <c r="CL29" s="751"/>
      <c r="CM29" s="749"/>
      <c r="CN29" s="750"/>
      <c r="CO29" s="750"/>
      <c r="CP29" s="750"/>
      <c r="CQ29" s="751"/>
      <c r="CR29" s="749"/>
      <c r="CS29" s="750"/>
      <c r="CT29" s="750"/>
      <c r="CU29" s="750"/>
      <c r="CV29" s="751"/>
      <c r="CW29" s="749"/>
      <c r="CX29" s="750"/>
      <c r="CY29" s="750"/>
      <c r="CZ29" s="750"/>
      <c r="DA29" s="751"/>
      <c r="DB29" s="749"/>
      <c r="DC29" s="750"/>
      <c r="DD29" s="750"/>
      <c r="DE29" s="750"/>
      <c r="DF29" s="751"/>
      <c r="DG29" s="749"/>
      <c r="DH29" s="750"/>
      <c r="DI29" s="750"/>
      <c r="DJ29" s="750"/>
      <c r="DK29" s="751"/>
      <c r="DL29" s="749"/>
      <c r="DM29" s="750"/>
      <c r="DN29" s="750"/>
      <c r="DO29" s="750"/>
      <c r="DP29" s="751"/>
      <c r="DQ29" s="749"/>
      <c r="DR29" s="750"/>
      <c r="DS29" s="750"/>
      <c r="DT29" s="750"/>
      <c r="DU29" s="751"/>
      <c r="DV29" s="781"/>
      <c r="DW29" s="782"/>
      <c r="DX29" s="782"/>
      <c r="DY29" s="782"/>
      <c r="DZ29" s="783"/>
      <c r="EA29" s="230"/>
    </row>
    <row r="30" spans="1:131" ht="26.25" customHeight="1" x14ac:dyDescent="0.2">
      <c r="A30" s="242">
        <v>3</v>
      </c>
      <c r="B30" s="784" t="s">
        <v>409</v>
      </c>
      <c r="C30" s="785"/>
      <c r="D30" s="785"/>
      <c r="E30" s="785"/>
      <c r="F30" s="785"/>
      <c r="G30" s="785"/>
      <c r="H30" s="785"/>
      <c r="I30" s="785"/>
      <c r="J30" s="785"/>
      <c r="K30" s="785"/>
      <c r="L30" s="785"/>
      <c r="M30" s="785"/>
      <c r="N30" s="785"/>
      <c r="O30" s="785"/>
      <c r="P30" s="786"/>
      <c r="Q30" s="787">
        <v>1562</v>
      </c>
      <c r="R30" s="788"/>
      <c r="S30" s="788"/>
      <c r="T30" s="788"/>
      <c r="U30" s="788"/>
      <c r="V30" s="788">
        <v>1524</v>
      </c>
      <c r="W30" s="788"/>
      <c r="X30" s="788"/>
      <c r="Y30" s="788"/>
      <c r="Z30" s="788"/>
      <c r="AA30" s="788">
        <v>38</v>
      </c>
      <c r="AB30" s="788"/>
      <c r="AC30" s="788"/>
      <c r="AD30" s="788"/>
      <c r="AE30" s="789"/>
      <c r="AF30" s="790">
        <v>38</v>
      </c>
      <c r="AG30" s="791"/>
      <c r="AH30" s="791"/>
      <c r="AI30" s="791"/>
      <c r="AJ30" s="792"/>
      <c r="AK30" s="839">
        <v>249</v>
      </c>
      <c r="AL30" s="835"/>
      <c r="AM30" s="835"/>
      <c r="AN30" s="835"/>
      <c r="AO30" s="835"/>
      <c r="AP30" s="835" t="s">
        <v>579</v>
      </c>
      <c r="AQ30" s="835"/>
      <c r="AR30" s="835"/>
      <c r="AS30" s="835"/>
      <c r="AT30" s="835"/>
      <c r="AU30" s="835" t="s">
        <v>579</v>
      </c>
      <c r="AV30" s="835"/>
      <c r="AW30" s="835"/>
      <c r="AX30" s="835"/>
      <c r="AY30" s="835"/>
      <c r="AZ30" s="836" t="s">
        <v>579</v>
      </c>
      <c r="BA30" s="836"/>
      <c r="BB30" s="836"/>
      <c r="BC30" s="836"/>
      <c r="BD30" s="836"/>
      <c r="BE30" s="837"/>
      <c r="BF30" s="837"/>
      <c r="BG30" s="837"/>
      <c r="BH30" s="837"/>
      <c r="BI30" s="838"/>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93"/>
      <c r="CH30" s="749"/>
      <c r="CI30" s="750"/>
      <c r="CJ30" s="750"/>
      <c r="CK30" s="750"/>
      <c r="CL30" s="751"/>
      <c r="CM30" s="749"/>
      <c r="CN30" s="750"/>
      <c r="CO30" s="750"/>
      <c r="CP30" s="750"/>
      <c r="CQ30" s="751"/>
      <c r="CR30" s="749"/>
      <c r="CS30" s="750"/>
      <c r="CT30" s="750"/>
      <c r="CU30" s="750"/>
      <c r="CV30" s="751"/>
      <c r="CW30" s="749"/>
      <c r="CX30" s="750"/>
      <c r="CY30" s="750"/>
      <c r="CZ30" s="750"/>
      <c r="DA30" s="751"/>
      <c r="DB30" s="749"/>
      <c r="DC30" s="750"/>
      <c r="DD30" s="750"/>
      <c r="DE30" s="750"/>
      <c r="DF30" s="751"/>
      <c r="DG30" s="749"/>
      <c r="DH30" s="750"/>
      <c r="DI30" s="750"/>
      <c r="DJ30" s="750"/>
      <c r="DK30" s="751"/>
      <c r="DL30" s="749"/>
      <c r="DM30" s="750"/>
      <c r="DN30" s="750"/>
      <c r="DO30" s="750"/>
      <c r="DP30" s="751"/>
      <c r="DQ30" s="749"/>
      <c r="DR30" s="750"/>
      <c r="DS30" s="750"/>
      <c r="DT30" s="750"/>
      <c r="DU30" s="751"/>
      <c r="DV30" s="781"/>
      <c r="DW30" s="782"/>
      <c r="DX30" s="782"/>
      <c r="DY30" s="782"/>
      <c r="DZ30" s="783"/>
      <c r="EA30" s="230"/>
    </row>
    <row r="31" spans="1:131" ht="26.25" customHeight="1" x14ac:dyDescent="0.2">
      <c r="A31" s="242">
        <v>4</v>
      </c>
      <c r="B31" s="784" t="s">
        <v>410</v>
      </c>
      <c r="C31" s="785"/>
      <c r="D31" s="785"/>
      <c r="E31" s="785"/>
      <c r="F31" s="785"/>
      <c r="G31" s="785"/>
      <c r="H31" s="785"/>
      <c r="I31" s="785"/>
      <c r="J31" s="785"/>
      <c r="K31" s="785"/>
      <c r="L31" s="785"/>
      <c r="M31" s="785"/>
      <c r="N31" s="785"/>
      <c r="O31" s="785"/>
      <c r="P31" s="786"/>
      <c r="Q31" s="787">
        <v>1459</v>
      </c>
      <c r="R31" s="788"/>
      <c r="S31" s="788"/>
      <c r="T31" s="788"/>
      <c r="U31" s="788"/>
      <c r="V31" s="788">
        <v>1348</v>
      </c>
      <c r="W31" s="788"/>
      <c r="X31" s="788"/>
      <c r="Y31" s="788"/>
      <c r="Z31" s="788"/>
      <c r="AA31" s="788">
        <v>111</v>
      </c>
      <c r="AB31" s="788"/>
      <c r="AC31" s="788"/>
      <c r="AD31" s="788"/>
      <c r="AE31" s="789"/>
      <c r="AF31" s="790">
        <v>1889</v>
      </c>
      <c r="AG31" s="791"/>
      <c r="AH31" s="791"/>
      <c r="AI31" s="791"/>
      <c r="AJ31" s="792"/>
      <c r="AK31" s="839">
        <v>8</v>
      </c>
      <c r="AL31" s="835"/>
      <c r="AM31" s="835"/>
      <c r="AN31" s="835"/>
      <c r="AO31" s="835"/>
      <c r="AP31" s="835">
        <v>4378</v>
      </c>
      <c r="AQ31" s="835"/>
      <c r="AR31" s="835"/>
      <c r="AS31" s="835"/>
      <c r="AT31" s="835"/>
      <c r="AU31" s="835" t="s">
        <v>579</v>
      </c>
      <c r="AV31" s="835"/>
      <c r="AW31" s="835"/>
      <c r="AX31" s="835"/>
      <c r="AY31" s="835"/>
      <c r="AZ31" s="835" t="s">
        <v>579</v>
      </c>
      <c r="BA31" s="835"/>
      <c r="BB31" s="835"/>
      <c r="BC31" s="835"/>
      <c r="BD31" s="835"/>
      <c r="BE31" s="837" t="s">
        <v>411</v>
      </c>
      <c r="BF31" s="837"/>
      <c r="BG31" s="837"/>
      <c r="BH31" s="837"/>
      <c r="BI31" s="838"/>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93"/>
      <c r="CH31" s="749"/>
      <c r="CI31" s="750"/>
      <c r="CJ31" s="750"/>
      <c r="CK31" s="750"/>
      <c r="CL31" s="751"/>
      <c r="CM31" s="749"/>
      <c r="CN31" s="750"/>
      <c r="CO31" s="750"/>
      <c r="CP31" s="750"/>
      <c r="CQ31" s="751"/>
      <c r="CR31" s="749"/>
      <c r="CS31" s="750"/>
      <c r="CT31" s="750"/>
      <c r="CU31" s="750"/>
      <c r="CV31" s="751"/>
      <c r="CW31" s="749"/>
      <c r="CX31" s="750"/>
      <c r="CY31" s="750"/>
      <c r="CZ31" s="750"/>
      <c r="DA31" s="751"/>
      <c r="DB31" s="749"/>
      <c r="DC31" s="750"/>
      <c r="DD31" s="750"/>
      <c r="DE31" s="750"/>
      <c r="DF31" s="751"/>
      <c r="DG31" s="749"/>
      <c r="DH31" s="750"/>
      <c r="DI31" s="750"/>
      <c r="DJ31" s="750"/>
      <c r="DK31" s="751"/>
      <c r="DL31" s="749"/>
      <c r="DM31" s="750"/>
      <c r="DN31" s="750"/>
      <c r="DO31" s="750"/>
      <c r="DP31" s="751"/>
      <c r="DQ31" s="749"/>
      <c r="DR31" s="750"/>
      <c r="DS31" s="750"/>
      <c r="DT31" s="750"/>
      <c r="DU31" s="751"/>
      <c r="DV31" s="781"/>
      <c r="DW31" s="782"/>
      <c r="DX31" s="782"/>
      <c r="DY31" s="782"/>
      <c r="DZ31" s="783"/>
      <c r="EA31" s="230"/>
    </row>
    <row r="32" spans="1:131" ht="26.25" customHeight="1" x14ac:dyDescent="0.2">
      <c r="A32" s="242">
        <v>5</v>
      </c>
      <c r="B32" s="784" t="s">
        <v>412</v>
      </c>
      <c r="C32" s="785"/>
      <c r="D32" s="785"/>
      <c r="E32" s="785"/>
      <c r="F32" s="785"/>
      <c r="G32" s="785"/>
      <c r="H32" s="785"/>
      <c r="I32" s="785"/>
      <c r="J32" s="785"/>
      <c r="K32" s="785"/>
      <c r="L32" s="785"/>
      <c r="M32" s="785"/>
      <c r="N32" s="785"/>
      <c r="O32" s="785"/>
      <c r="P32" s="786"/>
      <c r="Q32" s="787">
        <v>2215</v>
      </c>
      <c r="R32" s="788"/>
      <c r="S32" s="788"/>
      <c r="T32" s="788"/>
      <c r="U32" s="788"/>
      <c r="V32" s="788">
        <v>1683</v>
      </c>
      <c r="W32" s="788"/>
      <c r="X32" s="788"/>
      <c r="Y32" s="788"/>
      <c r="Z32" s="788"/>
      <c r="AA32" s="788">
        <v>531</v>
      </c>
      <c r="AB32" s="788"/>
      <c r="AC32" s="788"/>
      <c r="AD32" s="788"/>
      <c r="AE32" s="789"/>
      <c r="AF32" s="790" t="s">
        <v>131</v>
      </c>
      <c r="AG32" s="791"/>
      <c r="AH32" s="791"/>
      <c r="AI32" s="791"/>
      <c r="AJ32" s="792"/>
      <c r="AK32" s="839">
        <v>620</v>
      </c>
      <c r="AL32" s="835"/>
      <c r="AM32" s="835"/>
      <c r="AN32" s="835"/>
      <c r="AO32" s="835"/>
      <c r="AP32" s="835">
        <v>18568</v>
      </c>
      <c r="AQ32" s="835"/>
      <c r="AR32" s="835"/>
      <c r="AS32" s="835"/>
      <c r="AT32" s="835"/>
      <c r="AU32" s="835">
        <v>4995</v>
      </c>
      <c r="AV32" s="835"/>
      <c r="AW32" s="835"/>
      <c r="AX32" s="835"/>
      <c r="AY32" s="835"/>
      <c r="AZ32" s="835" t="s">
        <v>579</v>
      </c>
      <c r="BA32" s="835"/>
      <c r="BB32" s="835"/>
      <c r="BC32" s="835"/>
      <c r="BD32" s="835"/>
      <c r="BE32" s="837" t="s">
        <v>411</v>
      </c>
      <c r="BF32" s="837"/>
      <c r="BG32" s="837"/>
      <c r="BH32" s="837"/>
      <c r="BI32" s="838"/>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93"/>
      <c r="CH32" s="749"/>
      <c r="CI32" s="750"/>
      <c r="CJ32" s="750"/>
      <c r="CK32" s="750"/>
      <c r="CL32" s="751"/>
      <c r="CM32" s="749"/>
      <c r="CN32" s="750"/>
      <c r="CO32" s="750"/>
      <c r="CP32" s="750"/>
      <c r="CQ32" s="751"/>
      <c r="CR32" s="749"/>
      <c r="CS32" s="750"/>
      <c r="CT32" s="750"/>
      <c r="CU32" s="750"/>
      <c r="CV32" s="751"/>
      <c r="CW32" s="749"/>
      <c r="CX32" s="750"/>
      <c r="CY32" s="750"/>
      <c r="CZ32" s="750"/>
      <c r="DA32" s="751"/>
      <c r="DB32" s="749"/>
      <c r="DC32" s="750"/>
      <c r="DD32" s="750"/>
      <c r="DE32" s="750"/>
      <c r="DF32" s="751"/>
      <c r="DG32" s="749"/>
      <c r="DH32" s="750"/>
      <c r="DI32" s="750"/>
      <c r="DJ32" s="750"/>
      <c r="DK32" s="751"/>
      <c r="DL32" s="749"/>
      <c r="DM32" s="750"/>
      <c r="DN32" s="750"/>
      <c r="DO32" s="750"/>
      <c r="DP32" s="751"/>
      <c r="DQ32" s="749"/>
      <c r="DR32" s="750"/>
      <c r="DS32" s="750"/>
      <c r="DT32" s="750"/>
      <c r="DU32" s="751"/>
      <c r="DV32" s="781"/>
      <c r="DW32" s="782"/>
      <c r="DX32" s="782"/>
      <c r="DY32" s="782"/>
      <c r="DZ32" s="783"/>
      <c r="EA32" s="230"/>
    </row>
    <row r="33" spans="1:131" ht="26.25" customHeight="1" x14ac:dyDescent="0.2">
      <c r="A33" s="242">
        <v>6</v>
      </c>
      <c r="B33" s="784"/>
      <c r="C33" s="785"/>
      <c r="D33" s="785"/>
      <c r="E33" s="785"/>
      <c r="F33" s="785"/>
      <c r="G33" s="785"/>
      <c r="H33" s="785"/>
      <c r="I33" s="785"/>
      <c r="J33" s="785"/>
      <c r="K33" s="785"/>
      <c r="L33" s="785"/>
      <c r="M33" s="785"/>
      <c r="N33" s="785"/>
      <c r="O33" s="785"/>
      <c r="P33" s="786"/>
      <c r="Q33" s="787"/>
      <c r="R33" s="788"/>
      <c r="S33" s="788"/>
      <c r="T33" s="788"/>
      <c r="U33" s="788"/>
      <c r="V33" s="788"/>
      <c r="W33" s="788"/>
      <c r="X33" s="788"/>
      <c r="Y33" s="788"/>
      <c r="Z33" s="788"/>
      <c r="AA33" s="788"/>
      <c r="AB33" s="788"/>
      <c r="AC33" s="788"/>
      <c r="AD33" s="788"/>
      <c r="AE33" s="789"/>
      <c r="AF33" s="790"/>
      <c r="AG33" s="791"/>
      <c r="AH33" s="791"/>
      <c r="AI33" s="791"/>
      <c r="AJ33" s="792"/>
      <c r="AK33" s="839"/>
      <c r="AL33" s="835"/>
      <c r="AM33" s="835"/>
      <c r="AN33" s="835"/>
      <c r="AO33" s="835"/>
      <c r="AP33" s="835"/>
      <c r="AQ33" s="835"/>
      <c r="AR33" s="835"/>
      <c r="AS33" s="835"/>
      <c r="AT33" s="835"/>
      <c r="AU33" s="835"/>
      <c r="AV33" s="835"/>
      <c r="AW33" s="835"/>
      <c r="AX33" s="835"/>
      <c r="AY33" s="835"/>
      <c r="AZ33" s="836"/>
      <c r="BA33" s="836"/>
      <c r="BB33" s="836"/>
      <c r="BC33" s="836"/>
      <c r="BD33" s="836"/>
      <c r="BE33" s="837"/>
      <c r="BF33" s="837"/>
      <c r="BG33" s="837"/>
      <c r="BH33" s="837"/>
      <c r="BI33" s="838"/>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93"/>
      <c r="CH33" s="749"/>
      <c r="CI33" s="750"/>
      <c r="CJ33" s="750"/>
      <c r="CK33" s="750"/>
      <c r="CL33" s="751"/>
      <c r="CM33" s="749"/>
      <c r="CN33" s="750"/>
      <c r="CO33" s="750"/>
      <c r="CP33" s="750"/>
      <c r="CQ33" s="751"/>
      <c r="CR33" s="749"/>
      <c r="CS33" s="750"/>
      <c r="CT33" s="750"/>
      <c r="CU33" s="750"/>
      <c r="CV33" s="751"/>
      <c r="CW33" s="749"/>
      <c r="CX33" s="750"/>
      <c r="CY33" s="750"/>
      <c r="CZ33" s="750"/>
      <c r="DA33" s="751"/>
      <c r="DB33" s="749"/>
      <c r="DC33" s="750"/>
      <c r="DD33" s="750"/>
      <c r="DE33" s="750"/>
      <c r="DF33" s="751"/>
      <c r="DG33" s="749"/>
      <c r="DH33" s="750"/>
      <c r="DI33" s="750"/>
      <c r="DJ33" s="750"/>
      <c r="DK33" s="751"/>
      <c r="DL33" s="749"/>
      <c r="DM33" s="750"/>
      <c r="DN33" s="750"/>
      <c r="DO33" s="750"/>
      <c r="DP33" s="751"/>
      <c r="DQ33" s="749"/>
      <c r="DR33" s="750"/>
      <c r="DS33" s="750"/>
      <c r="DT33" s="750"/>
      <c r="DU33" s="751"/>
      <c r="DV33" s="781"/>
      <c r="DW33" s="782"/>
      <c r="DX33" s="782"/>
      <c r="DY33" s="782"/>
      <c r="DZ33" s="783"/>
      <c r="EA33" s="230"/>
    </row>
    <row r="34" spans="1:131" ht="26.25" customHeight="1" x14ac:dyDescent="0.2">
      <c r="A34" s="242">
        <v>7</v>
      </c>
      <c r="B34" s="784"/>
      <c r="C34" s="785"/>
      <c r="D34" s="785"/>
      <c r="E34" s="785"/>
      <c r="F34" s="785"/>
      <c r="G34" s="785"/>
      <c r="H34" s="785"/>
      <c r="I34" s="785"/>
      <c r="J34" s="785"/>
      <c r="K34" s="785"/>
      <c r="L34" s="785"/>
      <c r="M34" s="785"/>
      <c r="N34" s="785"/>
      <c r="O34" s="785"/>
      <c r="P34" s="786"/>
      <c r="Q34" s="787"/>
      <c r="R34" s="788"/>
      <c r="S34" s="788"/>
      <c r="T34" s="788"/>
      <c r="U34" s="788"/>
      <c r="V34" s="788"/>
      <c r="W34" s="788"/>
      <c r="X34" s="788"/>
      <c r="Y34" s="788"/>
      <c r="Z34" s="788"/>
      <c r="AA34" s="788"/>
      <c r="AB34" s="788"/>
      <c r="AC34" s="788"/>
      <c r="AD34" s="788"/>
      <c r="AE34" s="789"/>
      <c r="AF34" s="790"/>
      <c r="AG34" s="791"/>
      <c r="AH34" s="791"/>
      <c r="AI34" s="791"/>
      <c r="AJ34" s="792"/>
      <c r="AK34" s="839"/>
      <c r="AL34" s="835"/>
      <c r="AM34" s="835"/>
      <c r="AN34" s="835"/>
      <c r="AO34" s="835"/>
      <c r="AP34" s="835"/>
      <c r="AQ34" s="835"/>
      <c r="AR34" s="835"/>
      <c r="AS34" s="835"/>
      <c r="AT34" s="835"/>
      <c r="AU34" s="835"/>
      <c r="AV34" s="835"/>
      <c r="AW34" s="835"/>
      <c r="AX34" s="835"/>
      <c r="AY34" s="835"/>
      <c r="AZ34" s="836"/>
      <c r="BA34" s="836"/>
      <c r="BB34" s="836"/>
      <c r="BC34" s="836"/>
      <c r="BD34" s="836"/>
      <c r="BE34" s="837"/>
      <c r="BF34" s="837"/>
      <c r="BG34" s="837"/>
      <c r="BH34" s="837"/>
      <c r="BI34" s="838"/>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93"/>
      <c r="CH34" s="749"/>
      <c r="CI34" s="750"/>
      <c r="CJ34" s="750"/>
      <c r="CK34" s="750"/>
      <c r="CL34" s="751"/>
      <c r="CM34" s="749"/>
      <c r="CN34" s="750"/>
      <c r="CO34" s="750"/>
      <c r="CP34" s="750"/>
      <c r="CQ34" s="751"/>
      <c r="CR34" s="749"/>
      <c r="CS34" s="750"/>
      <c r="CT34" s="750"/>
      <c r="CU34" s="750"/>
      <c r="CV34" s="751"/>
      <c r="CW34" s="749"/>
      <c r="CX34" s="750"/>
      <c r="CY34" s="750"/>
      <c r="CZ34" s="750"/>
      <c r="DA34" s="751"/>
      <c r="DB34" s="749"/>
      <c r="DC34" s="750"/>
      <c r="DD34" s="750"/>
      <c r="DE34" s="750"/>
      <c r="DF34" s="751"/>
      <c r="DG34" s="749"/>
      <c r="DH34" s="750"/>
      <c r="DI34" s="750"/>
      <c r="DJ34" s="750"/>
      <c r="DK34" s="751"/>
      <c r="DL34" s="749"/>
      <c r="DM34" s="750"/>
      <c r="DN34" s="750"/>
      <c r="DO34" s="750"/>
      <c r="DP34" s="751"/>
      <c r="DQ34" s="749"/>
      <c r="DR34" s="750"/>
      <c r="DS34" s="750"/>
      <c r="DT34" s="750"/>
      <c r="DU34" s="751"/>
      <c r="DV34" s="781"/>
      <c r="DW34" s="782"/>
      <c r="DX34" s="782"/>
      <c r="DY34" s="782"/>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93"/>
      <c r="CH35" s="749"/>
      <c r="CI35" s="750"/>
      <c r="CJ35" s="750"/>
      <c r="CK35" s="750"/>
      <c r="CL35" s="751"/>
      <c r="CM35" s="749"/>
      <c r="CN35" s="750"/>
      <c r="CO35" s="750"/>
      <c r="CP35" s="750"/>
      <c r="CQ35" s="751"/>
      <c r="CR35" s="749"/>
      <c r="CS35" s="750"/>
      <c r="CT35" s="750"/>
      <c r="CU35" s="750"/>
      <c r="CV35" s="751"/>
      <c r="CW35" s="749"/>
      <c r="CX35" s="750"/>
      <c r="CY35" s="750"/>
      <c r="CZ35" s="750"/>
      <c r="DA35" s="751"/>
      <c r="DB35" s="749"/>
      <c r="DC35" s="750"/>
      <c r="DD35" s="750"/>
      <c r="DE35" s="750"/>
      <c r="DF35" s="751"/>
      <c r="DG35" s="749"/>
      <c r="DH35" s="750"/>
      <c r="DI35" s="750"/>
      <c r="DJ35" s="750"/>
      <c r="DK35" s="751"/>
      <c r="DL35" s="749"/>
      <c r="DM35" s="750"/>
      <c r="DN35" s="750"/>
      <c r="DO35" s="750"/>
      <c r="DP35" s="751"/>
      <c r="DQ35" s="749"/>
      <c r="DR35" s="750"/>
      <c r="DS35" s="750"/>
      <c r="DT35" s="750"/>
      <c r="DU35" s="751"/>
      <c r="DV35" s="781"/>
      <c r="DW35" s="782"/>
      <c r="DX35" s="782"/>
      <c r="DY35" s="782"/>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93"/>
      <c r="CH36" s="749"/>
      <c r="CI36" s="750"/>
      <c r="CJ36" s="750"/>
      <c r="CK36" s="750"/>
      <c r="CL36" s="751"/>
      <c r="CM36" s="749"/>
      <c r="CN36" s="750"/>
      <c r="CO36" s="750"/>
      <c r="CP36" s="750"/>
      <c r="CQ36" s="751"/>
      <c r="CR36" s="749"/>
      <c r="CS36" s="750"/>
      <c r="CT36" s="750"/>
      <c r="CU36" s="750"/>
      <c r="CV36" s="751"/>
      <c r="CW36" s="749"/>
      <c r="CX36" s="750"/>
      <c r="CY36" s="750"/>
      <c r="CZ36" s="750"/>
      <c r="DA36" s="751"/>
      <c r="DB36" s="749"/>
      <c r="DC36" s="750"/>
      <c r="DD36" s="750"/>
      <c r="DE36" s="750"/>
      <c r="DF36" s="751"/>
      <c r="DG36" s="749"/>
      <c r="DH36" s="750"/>
      <c r="DI36" s="750"/>
      <c r="DJ36" s="750"/>
      <c r="DK36" s="751"/>
      <c r="DL36" s="749"/>
      <c r="DM36" s="750"/>
      <c r="DN36" s="750"/>
      <c r="DO36" s="750"/>
      <c r="DP36" s="751"/>
      <c r="DQ36" s="749"/>
      <c r="DR36" s="750"/>
      <c r="DS36" s="750"/>
      <c r="DT36" s="750"/>
      <c r="DU36" s="751"/>
      <c r="DV36" s="781"/>
      <c r="DW36" s="782"/>
      <c r="DX36" s="782"/>
      <c r="DY36" s="782"/>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93"/>
      <c r="CH37" s="749"/>
      <c r="CI37" s="750"/>
      <c r="CJ37" s="750"/>
      <c r="CK37" s="750"/>
      <c r="CL37" s="751"/>
      <c r="CM37" s="749"/>
      <c r="CN37" s="750"/>
      <c r="CO37" s="750"/>
      <c r="CP37" s="750"/>
      <c r="CQ37" s="751"/>
      <c r="CR37" s="749"/>
      <c r="CS37" s="750"/>
      <c r="CT37" s="750"/>
      <c r="CU37" s="750"/>
      <c r="CV37" s="751"/>
      <c r="CW37" s="749"/>
      <c r="CX37" s="750"/>
      <c r="CY37" s="750"/>
      <c r="CZ37" s="750"/>
      <c r="DA37" s="751"/>
      <c r="DB37" s="749"/>
      <c r="DC37" s="750"/>
      <c r="DD37" s="750"/>
      <c r="DE37" s="750"/>
      <c r="DF37" s="751"/>
      <c r="DG37" s="749"/>
      <c r="DH37" s="750"/>
      <c r="DI37" s="750"/>
      <c r="DJ37" s="750"/>
      <c r="DK37" s="751"/>
      <c r="DL37" s="749"/>
      <c r="DM37" s="750"/>
      <c r="DN37" s="750"/>
      <c r="DO37" s="750"/>
      <c r="DP37" s="751"/>
      <c r="DQ37" s="749"/>
      <c r="DR37" s="750"/>
      <c r="DS37" s="750"/>
      <c r="DT37" s="750"/>
      <c r="DU37" s="751"/>
      <c r="DV37" s="781"/>
      <c r="DW37" s="782"/>
      <c r="DX37" s="782"/>
      <c r="DY37" s="782"/>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93"/>
      <c r="CH38" s="749"/>
      <c r="CI38" s="750"/>
      <c r="CJ38" s="750"/>
      <c r="CK38" s="750"/>
      <c r="CL38" s="751"/>
      <c r="CM38" s="749"/>
      <c r="CN38" s="750"/>
      <c r="CO38" s="750"/>
      <c r="CP38" s="750"/>
      <c r="CQ38" s="751"/>
      <c r="CR38" s="749"/>
      <c r="CS38" s="750"/>
      <c r="CT38" s="750"/>
      <c r="CU38" s="750"/>
      <c r="CV38" s="751"/>
      <c r="CW38" s="749"/>
      <c r="CX38" s="750"/>
      <c r="CY38" s="750"/>
      <c r="CZ38" s="750"/>
      <c r="DA38" s="751"/>
      <c r="DB38" s="749"/>
      <c r="DC38" s="750"/>
      <c r="DD38" s="750"/>
      <c r="DE38" s="750"/>
      <c r="DF38" s="751"/>
      <c r="DG38" s="749"/>
      <c r="DH38" s="750"/>
      <c r="DI38" s="750"/>
      <c r="DJ38" s="750"/>
      <c r="DK38" s="751"/>
      <c r="DL38" s="749"/>
      <c r="DM38" s="750"/>
      <c r="DN38" s="750"/>
      <c r="DO38" s="750"/>
      <c r="DP38" s="751"/>
      <c r="DQ38" s="749"/>
      <c r="DR38" s="750"/>
      <c r="DS38" s="750"/>
      <c r="DT38" s="750"/>
      <c r="DU38" s="751"/>
      <c r="DV38" s="781"/>
      <c r="DW38" s="782"/>
      <c r="DX38" s="782"/>
      <c r="DY38" s="782"/>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93"/>
      <c r="CH39" s="749"/>
      <c r="CI39" s="750"/>
      <c r="CJ39" s="750"/>
      <c r="CK39" s="750"/>
      <c r="CL39" s="751"/>
      <c r="CM39" s="749"/>
      <c r="CN39" s="750"/>
      <c r="CO39" s="750"/>
      <c r="CP39" s="750"/>
      <c r="CQ39" s="751"/>
      <c r="CR39" s="749"/>
      <c r="CS39" s="750"/>
      <c r="CT39" s="750"/>
      <c r="CU39" s="750"/>
      <c r="CV39" s="751"/>
      <c r="CW39" s="749"/>
      <c r="CX39" s="750"/>
      <c r="CY39" s="750"/>
      <c r="CZ39" s="750"/>
      <c r="DA39" s="751"/>
      <c r="DB39" s="749"/>
      <c r="DC39" s="750"/>
      <c r="DD39" s="750"/>
      <c r="DE39" s="750"/>
      <c r="DF39" s="751"/>
      <c r="DG39" s="749"/>
      <c r="DH39" s="750"/>
      <c r="DI39" s="750"/>
      <c r="DJ39" s="750"/>
      <c r="DK39" s="751"/>
      <c r="DL39" s="749"/>
      <c r="DM39" s="750"/>
      <c r="DN39" s="750"/>
      <c r="DO39" s="750"/>
      <c r="DP39" s="751"/>
      <c r="DQ39" s="749"/>
      <c r="DR39" s="750"/>
      <c r="DS39" s="750"/>
      <c r="DT39" s="750"/>
      <c r="DU39" s="751"/>
      <c r="DV39" s="781"/>
      <c r="DW39" s="782"/>
      <c r="DX39" s="782"/>
      <c r="DY39" s="782"/>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93"/>
      <c r="CH40" s="749"/>
      <c r="CI40" s="750"/>
      <c r="CJ40" s="750"/>
      <c r="CK40" s="750"/>
      <c r="CL40" s="751"/>
      <c r="CM40" s="749"/>
      <c r="CN40" s="750"/>
      <c r="CO40" s="750"/>
      <c r="CP40" s="750"/>
      <c r="CQ40" s="751"/>
      <c r="CR40" s="749"/>
      <c r="CS40" s="750"/>
      <c r="CT40" s="750"/>
      <c r="CU40" s="750"/>
      <c r="CV40" s="751"/>
      <c r="CW40" s="749"/>
      <c r="CX40" s="750"/>
      <c r="CY40" s="750"/>
      <c r="CZ40" s="750"/>
      <c r="DA40" s="751"/>
      <c r="DB40" s="749"/>
      <c r="DC40" s="750"/>
      <c r="DD40" s="750"/>
      <c r="DE40" s="750"/>
      <c r="DF40" s="751"/>
      <c r="DG40" s="749"/>
      <c r="DH40" s="750"/>
      <c r="DI40" s="750"/>
      <c r="DJ40" s="750"/>
      <c r="DK40" s="751"/>
      <c r="DL40" s="749"/>
      <c r="DM40" s="750"/>
      <c r="DN40" s="750"/>
      <c r="DO40" s="750"/>
      <c r="DP40" s="751"/>
      <c r="DQ40" s="749"/>
      <c r="DR40" s="750"/>
      <c r="DS40" s="750"/>
      <c r="DT40" s="750"/>
      <c r="DU40" s="751"/>
      <c r="DV40" s="781"/>
      <c r="DW40" s="782"/>
      <c r="DX40" s="782"/>
      <c r="DY40" s="782"/>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93"/>
      <c r="CH41" s="749"/>
      <c r="CI41" s="750"/>
      <c r="CJ41" s="750"/>
      <c r="CK41" s="750"/>
      <c r="CL41" s="751"/>
      <c r="CM41" s="749"/>
      <c r="CN41" s="750"/>
      <c r="CO41" s="750"/>
      <c r="CP41" s="750"/>
      <c r="CQ41" s="751"/>
      <c r="CR41" s="749"/>
      <c r="CS41" s="750"/>
      <c r="CT41" s="750"/>
      <c r="CU41" s="750"/>
      <c r="CV41" s="751"/>
      <c r="CW41" s="749"/>
      <c r="CX41" s="750"/>
      <c r="CY41" s="750"/>
      <c r="CZ41" s="750"/>
      <c r="DA41" s="751"/>
      <c r="DB41" s="749"/>
      <c r="DC41" s="750"/>
      <c r="DD41" s="750"/>
      <c r="DE41" s="750"/>
      <c r="DF41" s="751"/>
      <c r="DG41" s="749"/>
      <c r="DH41" s="750"/>
      <c r="DI41" s="750"/>
      <c r="DJ41" s="750"/>
      <c r="DK41" s="751"/>
      <c r="DL41" s="749"/>
      <c r="DM41" s="750"/>
      <c r="DN41" s="750"/>
      <c r="DO41" s="750"/>
      <c r="DP41" s="751"/>
      <c r="DQ41" s="749"/>
      <c r="DR41" s="750"/>
      <c r="DS41" s="750"/>
      <c r="DT41" s="750"/>
      <c r="DU41" s="751"/>
      <c r="DV41" s="781"/>
      <c r="DW41" s="782"/>
      <c r="DX41" s="782"/>
      <c r="DY41" s="782"/>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93"/>
      <c r="CH42" s="749"/>
      <c r="CI42" s="750"/>
      <c r="CJ42" s="750"/>
      <c r="CK42" s="750"/>
      <c r="CL42" s="751"/>
      <c r="CM42" s="749"/>
      <c r="CN42" s="750"/>
      <c r="CO42" s="750"/>
      <c r="CP42" s="750"/>
      <c r="CQ42" s="751"/>
      <c r="CR42" s="749"/>
      <c r="CS42" s="750"/>
      <c r="CT42" s="750"/>
      <c r="CU42" s="750"/>
      <c r="CV42" s="751"/>
      <c r="CW42" s="749"/>
      <c r="CX42" s="750"/>
      <c r="CY42" s="750"/>
      <c r="CZ42" s="750"/>
      <c r="DA42" s="751"/>
      <c r="DB42" s="749"/>
      <c r="DC42" s="750"/>
      <c r="DD42" s="750"/>
      <c r="DE42" s="750"/>
      <c r="DF42" s="751"/>
      <c r="DG42" s="749"/>
      <c r="DH42" s="750"/>
      <c r="DI42" s="750"/>
      <c r="DJ42" s="750"/>
      <c r="DK42" s="751"/>
      <c r="DL42" s="749"/>
      <c r="DM42" s="750"/>
      <c r="DN42" s="750"/>
      <c r="DO42" s="750"/>
      <c r="DP42" s="751"/>
      <c r="DQ42" s="749"/>
      <c r="DR42" s="750"/>
      <c r="DS42" s="750"/>
      <c r="DT42" s="750"/>
      <c r="DU42" s="751"/>
      <c r="DV42" s="781"/>
      <c r="DW42" s="782"/>
      <c r="DX42" s="782"/>
      <c r="DY42" s="782"/>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93"/>
      <c r="CH43" s="749"/>
      <c r="CI43" s="750"/>
      <c r="CJ43" s="750"/>
      <c r="CK43" s="750"/>
      <c r="CL43" s="751"/>
      <c r="CM43" s="749"/>
      <c r="CN43" s="750"/>
      <c r="CO43" s="750"/>
      <c r="CP43" s="750"/>
      <c r="CQ43" s="751"/>
      <c r="CR43" s="749"/>
      <c r="CS43" s="750"/>
      <c r="CT43" s="750"/>
      <c r="CU43" s="750"/>
      <c r="CV43" s="751"/>
      <c r="CW43" s="749"/>
      <c r="CX43" s="750"/>
      <c r="CY43" s="750"/>
      <c r="CZ43" s="750"/>
      <c r="DA43" s="751"/>
      <c r="DB43" s="749"/>
      <c r="DC43" s="750"/>
      <c r="DD43" s="750"/>
      <c r="DE43" s="750"/>
      <c r="DF43" s="751"/>
      <c r="DG43" s="749"/>
      <c r="DH43" s="750"/>
      <c r="DI43" s="750"/>
      <c r="DJ43" s="750"/>
      <c r="DK43" s="751"/>
      <c r="DL43" s="749"/>
      <c r="DM43" s="750"/>
      <c r="DN43" s="750"/>
      <c r="DO43" s="750"/>
      <c r="DP43" s="751"/>
      <c r="DQ43" s="749"/>
      <c r="DR43" s="750"/>
      <c r="DS43" s="750"/>
      <c r="DT43" s="750"/>
      <c r="DU43" s="751"/>
      <c r="DV43" s="781"/>
      <c r="DW43" s="782"/>
      <c r="DX43" s="782"/>
      <c r="DY43" s="782"/>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93"/>
      <c r="CH44" s="749"/>
      <c r="CI44" s="750"/>
      <c r="CJ44" s="750"/>
      <c r="CK44" s="750"/>
      <c r="CL44" s="751"/>
      <c r="CM44" s="749"/>
      <c r="CN44" s="750"/>
      <c r="CO44" s="750"/>
      <c r="CP44" s="750"/>
      <c r="CQ44" s="751"/>
      <c r="CR44" s="749"/>
      <c r="CS44" s="750"/>
      <c r="CT44" s="750"/>
      <c r="CU44" s="750"/>
      <c r="CV44" s="751"/>
      <c r="CW44" s="749"/>
      <c r="CX44" s="750"/>
      <c r="CY44" s="750"/>
      <c r="CZ44" s="750"/>
      <c r="DA44" s="751"/>
      <c r="DB44" s="749"/>
      <c r="DC44" s="750"/>
      <c r="DD44" s="750"/>
      <c r="DE44" s="750"/>
      <c r="DF44" s="751"/>
      <c r="DG44" s="749"/>
      <c r="DH44" s="750"/>
      <c r="DI44" s="750"/>
      <c r="DJ44" s="750"/>
      <c r="DK44" s="751"/>
      <c r="DL44" s="749"/>
      <c r="DM44" s="750"/>
      <c r="DN44" s="750"/>
      <c r="DO44" s="750"/>
      <c r="DP44" s="751"/>
      <c r="DQ44" s="749"/>
      <c r="DR44" s="750"/>
      <c r="DS44" s="750"/>
      <c r="DT44" s="750"/>
      <c r="DU44" s="751"/>
      <c r="DV44" s="781"/>
      <c r="DW44" s="782"/>
      <c r="DX44" s="782"/>
      <c r="DY44" s="782"/>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93"/>
      <c r="CH45" s="749"/>
      <c r="CI45" s="750"/>
      <c r="CJ45" s="750"/>
      <c r="CK45" s="750"/>
      <c r="CL45" s="751"/>
      <c r="CM45" s="749"/>
      <c r="CN45" s="750"/>
      <c r="CO45" s="750"/>
      <c r="CP45" s="750"/>
      <c r="CQ45" s="751"/>
      <c r="CR45" s="749"/>
      <c r="CS45" s="750"/>
      <c r="CT45" s="750"/>
      <c r="CU45" s="750"/>
      <c r="CV45" s="751"/>
      <c r="CW45" s="749"/>
      <c r="CX45" s="750"/>
      <c r="CY45" s="750"/>
      <c r="CZ45" s="750"/>
      <c r="DA45" s="751"/>
      <c r="DB45" s="749"/>
      <c r="DC45" s="750"/>
      <c r="DD45" s="750"/>
      <c r="DE45" s="750"/>
      <c r="DF45" s="751"/>
      <c r="DG45" s="749"/>
      <c r="DH45" s="750"/>
      <c r="DI45" s="750"/>
      <c r="DJ45" s="750"/>
      <c r="DK45" s="751"/>
      <c r="DL45" s="749"/>
      <c r="DM45" s="750"/>
      <c r="DN45" s="750"/>
      <c r="DO45" s="750"/>
      <c r="DP45" s="751"/>
      <c r="DQ45" s="749"/>
      <c r="DR45" s="750"/>
      <c r="DS45" s="750"/>
      <c r="DT45" s="750"/>
      <c r="DU45" s="751"/>
      <c r="DV45" s="781"/>
      <c r="DW45" s="782"/>
      <c r="DX45" s="782"/>
      <c r="DY45" s="782"/>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93"/>
      <c r="CH46" s="749"/>
      <c r="CI46" s="750"/>
      <c r="CJ46" s="750"/>
      <c r="CK46" s="750"/>
      <c r="CL46" s="751"/>
      <c r="CM46" s="749"/>
      <c r="CN46" s="750"/>
      <c r="CO46" s="750"/>
      <c r="CP46" s="750"/>
      <c r="CQ46" s="751"/>
      <c r="CR46" s="749"/>
      <c r="CS46" s="750"/>
      <c r="CT46" s="750"/>
      <c r="CU46" s="750"/>
      <c r="CV46" s="751"/>
      <c r="CW46" s="749"/>
      <c r="CX46" s="750"/>
      <c r="CY46" s="750"/>
      <c r="CZ46" s="750"/>
      <c r="DA46" s="751"/>
      <c r="DB46" s="749"/>
      <c r="DC46" s="750"/>
      <c r="DD46" s="750"/>
      <c r="DE46" s="750"/>
      <c r="DF46" s="751"/>
      <c r="DG46" s="749"/>
      <c r="DH46" s="750"/>
      <c r="DI46" s="750"/>
      <c r="DJ46" s="750"/>
      <c r="DK46" s="751"/>
      <c r="DL46" s="749"/>
      <c r="DM46" s="750"/>
      <c r="DN46" s="750"/>
      <c r="DO46" s="750"/>
      <c r="DP46" s="751"/>
      <c r="DQ46" s="749"/>
      <c r="DR46" s="750"/>
      <c r="DS46" s="750"/>
      <c r="DT46" s="750"/>
      <c r="DU46" s="751"/>
      <c r="DV46" s="781"/>
      <c r="DW46" s="782"/>
      <c r="DX46" s="782"/>
      <c r="DY46" s="782"/>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93"/>
      <c r="CH47" s="749"/>
      <c r="CI47" s="750"/>
      <c r="CJ47" s="750"/>
      <c r="CK47" s="750"/>
      <c r="CL47" s="751"/>
      <c r="CM47" s="749"/>
      <c r="CN47" s="750"/>
      <c r="CO47" s="750"/>
      <c r="CP47" s="750"/>
      <c r="CQ47" s="751"/>
      <c r="CR47" s="749"/>
      <c r="CS47" s="750"/>
      <c r="CT47" s="750"/>
      <c r="CU47" s="750"/>
      <c r="CV47" s="751"/>
      <c r="CW47" s="749"/>
      <c r="CX47" s="750"/>
      <c r="CY47" s="750"/>
      <c r="CZ47" s="750"/>
      <c r="DA47" s="751"/>
      <c r="DB47" s="749"/>
      <c r="DC47" s="750"/>
      <c r="DD47" s="750"/>
      <c r="DE47" s="750"/>
      <c r="DF47" s="751"/>
      <c r="DG47" s="749"/>
      <c r="DH47" s="750"/>
      <c r="DI47" s="750"/>
      <c r="DJ47" s="750"/>
      <c r="DK47" s="751"/>
      <c r="DL47" s="749"/>
      <c r="DM47" s="750"/>
      <c r="DN47" s="750"/>
      <c r="DO47" s="750"/>
      <c r="DP47" s="751"/>
      <c r="DQ47" s="749"/>
      <c r="DR47" s="750"/>
      <c r="DS47" s="750"/>
      <c r="DT47" s="750"/>
      <c r="DU47" s="751"/>
      <c r="DV47" s="781"/>
      <c r="DW47" s="782"/>
      <c r="DX47" s="782"/>
      <c r="DY47" s="782"/>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93"/>
      <c r="CH48" s="749"/>
      <c r="CI48" s="750"/>
      <c r="CJ48" s="750"/>
      <c r="CK48" s="750"/>
      <c r="CL48" s="751"/>
      <c r="CM48" s="749"/>
      <c r="CN48" s="750"/>
      <c r="CO48" s="750"/>
      <c r="CP48" s="750"/>
      <c r="CQ48" s="751"/>
      <c r="CR48" s="749"/>
      <c r="CS48" s="750"/>
      <c r="CT48" s="750"/>
      <c r="CU48" s="750"/>
      <c r="CV48" s="751"/>
      <c r="CW48" s="749"/>
      <c r="CX48" s="750"/>
      <c r="CY48" s="750"/>
      <c r="CZ48" s="750"/>
      <c r="DA48" s="751"/>
      <c r="DB48" s="749"/>
      <c r="DC48" s="750"/>
      <c r="DD48" s="750"/>
      <c r="DE48" s="750"/>
      <c r="DF48" s="751"/>
      <c r="DG48" s="749"/>
      <c r="DH48" s="750"/>
      <c r="DI48" s="750"/>
      <c r="DJ48" s="750"/>
      <c r="DK48" s="751"/>
      <c r="DL48" s="749"/>
      <c r="DM48" s="750"/>
      <c r="DN48" s="750"/>
      <c r="DO48" s="750"/>
      <c r="DP48" s="751"/>
      <c r="DQ48" s="749"/>
      <c r="DR48" s="750"/>
      <c r="DS48" s="750"/>
      <c r="DT48" s="750"/>
      <c r="DU48" s="751"/>
      <c r="DV48" s="781"/>
      <c r="DW48" s="782"/>
      <c r="DX48" s="782"/>
      <c r="DY48" s="782"/>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93"/>
      <c r="CH49" s="749"/>
      <c r="CI49" s="750"/>
      <c r="CJ49" s="750"/>
      <c r="CK49" s="750"/>
      <c r="CL49" s="751"/>
      <c r="CM49" s="749"/>
      <c r="CN49" s="750"/>
      <c r="CO49" s="750"/>
      <c r="CP49" s="750"/>
      <c r="CQ49" s="751"/>
      <c r="CR49" s="749"/>
      <c r="CS49" s="750"/>
      <c r="CT49" s="750"/>
      <c r="CU49" s="750"/>
      <c r="CV49" s="751"/>
      <c r="CW49" s="749"/>
      <c r="CX49" s="750"/>
      <c r="CY49" s="750"/>
      <c r="CZ49" s="750"/>
      <c r="DA49" s="751"/>
      <c r="DB49" s="749"/>
      <c r="DC49" s="750"/>
      <c r="DD49" s="750"/>
      <c r="DE49" s="750"/>
      <c r="DF49" s="751"/>
      <c r="DG49" s="749"/>
      <c r="DH49" s="750"/>
      <c r="DI49" s="750"/>
      <c r="DJ49" s="750"/>
      <c r="DK49" s="751"/>
      <c r="DL49" s="749"/>
      <c r="DM49" s="750"/>
      <c r="DN49" s="750"/>
      <c r="DO49" s="750"/>
      <c r="DP49" s="751"/>
      <c r="DQ49" s="749"/>
      <c r="DR49" s="750"/>
      <c r="DS49" s="750"/>
      <c r="DT49" s="750"/>
      <c r="DU49" s="751"/>
      <c r="DV49" s="781"/>
      <c r="DW49" s="782"/>
      <c r="DX49" s="782"/>
      <c r="DY49" s="782"/>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0"/>
      <c r="R50" s="841"/>
      <c r="S50" s="841"/>
      <c r="T50" s="841"/>
      <c r="U50" s="841"/>
      <c r="V50" s="841"/>
      <c r="W50" s="841"/>
      <c r="X50" s="841"/>
      <c r="Y50" s="841"/>
      <c r="Z50" s="841"/>
      <c r="AA50" s="841"/>
      <c r="AB50" s="841"/>
      <c r="AC50" s="841"/>
      <c r="AD50" s="841"/>
      <c r="AE50" s="842"/>
      <c r="AF50" s="790"/>
      <c r="AG50" s="791"/>
      <c r="AH50" s="791"/>
      <c r="AI50" s="791"/>
      <c r="AJ50" s="792"/>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93"/>
      <c r="CH50" s="749"/>
      <c r="CI50" s="750"/>
      <c r="CJ50" s="750"/>
      <c r="CK50" s="750"/>
      <c r="CL50" s="751"/>
      <c r="CM50" s="749"/>
      <c r="CN50" s="750"/>
      <c r="CO50" s="750"/>
      <c r="CP50" s="750"/>
      <c r="CQ50" s="751"/>
      <c r="CR50" s="749"/>
      <c r="CS50" s="750"/>
      <c r="CT50" s="750"/>
      <c r="CU50" s="750"/>
      <c r="CV50" s="751"/>
      <c r="CW50" s="749"/>
      <c r="CX50" s="750"/>
      <c r="CY50" s="750"/>
      <c r="CZ50" s="750"/>
      <c r="DA50" s="751"/>
      <c r="DB50" s="749"/>
      <c r="DC50" s="750"/>
      <c r="DD50" s="750"/>
      <c r="DE50" s="750"/>
      <c r="DF50" s="751"/>
      <c r="DG50" s="749"/>
      <c r="DH50" s="750"/>
      <c r="DI50" s="750"/>
      <c r="DJ50" s="750"/>
      <c r="DK50" s="751"/>
      <c r="DL50" s="749"/>
      <c r="DM50" s="750"/>
      <c r="DN50" s="750"/>
      <c r="DO50" s="750"/>
      <c r="DP50" s="751"/>
      <c r="DQ50" s="749"/>
      <c r="DR50" s="750"/>
      <c r="DS50" s="750"/>
      <c r="DT50" s="750"/>
      <c r="DU50" s="751"/>
      <c r="DV50" s="781"/>
      <c r="DW50" s="782"/>
      <c r="DX50" s="782"/>
      <c r="DY50" s="782"/>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0"/>
      <c r="R51" s="841"/>
      <c r="S51" s="841"/>
      <c r="T51" s="841"/>
      <c r="U51" s="841"/>
      <c r="V51" s="841"/>
      <c r="W51" s="841"/>
      <c r="X51" s="841"/>
      <c r="Y51" s="841"/>
      <c r="Z51" s="841"/>
      <c r="AA51" s="841"/>
      <c r="AB51" s="841"/>
      <c r="AC51" s="841"/>
      <c r="AD51" s="841"/>
      <c r="AE51" s="842"/>
      <c r="AF51" s="790"/>
      <c r="AG51" s="791"/>
      <c r="AH51" s="791"/>
      <c r="AI51" s="791"/>
      <c r="AJ51" s="792"/>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93"/>
      <c r="CH51" s="749"/>
      <c r="CI51" s="750"/>
      <c r="CJ51" s="750"/>
      <c r="CK51" s="750"/>
      <c r="CL51" s="751"/>
      <c r="CM51" s="749"/>
      <c r="CN51" s="750"/>
      <c r="CO51" s="750"/>
      <c r="CP51" s="750"/>
      <c r="CQ51" s="751"/>
      <c r="CR51" s="749"/>
      <c r="CS51" s="750"/>
      <c r="CT51" s="750"/>
      <c r="CU51" s="750"/>
      <c r="CV51" s="751"/>
      <c r="CW51" s="749"/>
      <c r="CX51" s="750"/>
      <c r="CY51" s="750"/>
      <c r="CZ51" s="750"/>
      <c r="DA51" s="751"/>
      <c r="DB51" s="749"/>
      <c r="DC51" s="750"/>
      <c r="DD51" s="750"/>
      <c r="DE51" s="750"/>
      <c r="DF51" s="751"/>
      <c r="DG51" s="749"/>
      <c r="DH51" s="750"/>
      <c r="DI51" s="750"/>
      <c r="DJ51" s="750"/>
      <c r="DK51" s="751"/>
      <c r="DL51" s="749"/>
      <c r="DM51" s="750"/>
      <c r="DN51" s="750"/>
      <c r="DO51" s="750"/>
      <c r="DP51" s="751"/>
      <c r="DQ51" s="749"/>
      <c r="DR51" s="750"/>
      <c r="DS51" s="750"/>
      <c r="DT51" s="750"/>
      <c r="DU51" s="751"/>
      <c r="DV51" s="781"/>
      <c r="DW51" s="782"/>
      <c r="DX51" s="782"/>
      <c r="DY51" s="782"/>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0"/>
      <c r="R52" s="841"/>
      <c r="S52" s="841"/>
      <c r="T52" s="841"/>
      <c r="U52" s="841"/>
      <c r="V52" s="841"/>
      <c r="W52" s="841"/>
      <c r="X52" s="841"/>
      <c r="Y52" s="841"/>
      <c r="Z52" s="841"/>
      <c r="AA52" s="841"/>
      <c r="AB52" s="841"/>
      <c r="AC52" s="841"/>
      <c r="AD52" s="841"/>
      <c r="AE52" s="842"/>
      <c r="AF52" s="790"/>
      <c r="AG52" s="791"/>
      <c r="AH52" s="791"/>
      <c r="AI52" s="791"/>
      <c r="AJ52" s="792"/>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93"/>
      <c r="CH52" s="749"/>
      <c r="CI52" s="750"/>
      <c r="CJ52" s="750"/>
      <c r="CK52" s="750"/>
      <c r="CL52" s="751"/>
      <c r="CM52" s="749"/>
      <c r="CN52" s="750"/>
      <c r="CO52" s="750"/>
      <c r="CP52" s="750"/>
      <c r="CQ52" s="751"/>
      <c r="CR52" s="749"/>
      <c r="CS52" s="750"/>
      <c r="CT52" s="750"/>
      <c r="CU52" s="750"/>
      <c r="CV52" s="751"/>
      <c r="CW52" s="749"/>
      <c r="CX52" s="750"/>
      <c r="CY52" s="750"/>
      <c r="CZ52" s="750"/>
      <c r="DA52" s="751"/>
      <c r="DB52" s="749"/>
      <c r="DC52" s="750"/>
      <c r="DD52" s="750"/>
      <c r="DE52" s="750"/>
      <c r="DF52" s="751"/>
      <c r="DG52" s="749"/>
      <c r="DH52" s="750"/>
      <c r="DI52" s="750"/>
      <c r="DJ52" s="750"/>
      <c r="DK52" s="751"/>
      <c r="DL52" s="749"/>
      <c r="DM52" s="750"/>
      <c r="DN52" s="750"/>
      <c r="DO52" s="750"/>
      <c r="DP52" s="751"/>
      <c r="DQ52" s="749"/>
      <c r="DR52" s="750"/>
      <c r="DS52" s="750"/>
      <c r="DT52" s="750"/>
      <c r="DU52" s="751"/>
      <c r="DV52" s="781"/>
      <c r="DW52" s="782"/>
      <c r="DX52" s="782"/>
      <c r="DY52" s="782"/>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0"/>
      <c r="R53" s="841"/>
      <c r="S53" s="841"/>
      <c r="T53" s="841"/>
      <c r="U53" s="841"/>
      <c r="V53" s="841"/>
      <c r="W53" s="841"/>
      <c r="X53" s="841"/>
      <c r="Y53" s="841"/>
      <c r="Z53" s="841"/>
      <c r="AA53" s="841"/>
      <c r="AB53" s="841"/>
      <c r="AC53" s="841"/>
      <c r="AD53" s="841"/>
      <c r="AE53" s="842"/>
      <c r="AF53" s="790"/>
      <c r="AG53" s="791"/>
      <c r="AH53" s="791"/>
      <c r="AI53" s="791"/>
      <c r="AJ53" s="792"/>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93"/>
      <c r="CH53" s="749"/>
      <c r="CI53" s="750"/>
      <c r="CJ53" s="750"/>
      <c r="CK53" s="750"/>
      <c r="CL53" s="751"/>
      <c r="CM53" s="749"/>
      <c r="CN53" s="750"/>
      <c r="CO53" s="750"/>
      <c r="CP53" s="750"/>
      <c r="CQ53" s="751"/>
      <c r="CR53" s="749"/>
      <c r="CS53" s="750"/>
      <c r="CT53" s="750"/>
      <c r="CU53" s="750"/>
      <c r="CV53" s="751"/>
      <c r="CW53" s="749"/>
      <c r="CX53" s="750"/>
      <c r="CY53" s="750"/>
      <c r="CZ53" s="750"/>
      <c r="DA53" s="751"/>
      <c r="DB53" s="749"/>
      <c r="DC53" s="750"/>
      <c r="DD53" s="750"/>
      <c r="DE53" s="750"/>
      <c r="DF53" s="751"/>
      <c r="DG53" s="749"/>
      <c r="DH53" s="750"/>
      <c r="DI53" s="750"/>
      <c r="DJ53" s="750"/>
      <c r="DK53" s="751"/>
      <c r="DL53" s="749"/>
      <c r="DM53" s="750"/>
      <c r="DN53" s="750"/>
      <c r="DO53" s="750"/>
      <c r="DP53" s="751"/>
      <c r="DQ53" s="749"/>
      <c r="DR53" s="750"/>
      <c r="DS53" s="750"/>
      <c r="DT53" s="750"/>
      <c r="DU53" s="751"/>
      <c r="DV53" s="781"/>
      <c r="DW53" s="782"/>
      <c r="DX53" s="782"/>
      <c r="DY53" s="782"/>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0"/>
      <c r="R54" s="841"/>
      <c r="S54" s="841"/>
      <c r="T54" s="841"/>
      <c r="U54" s="841"/>
      <c r="V54" s="841"/>
      <c r="W54" s="841"/>
      <c r="X54" s="841"/>
      <c r="Y54" s="841"/>
      <c r="Z54" s="841"/>
      <c r="AA54" s="841"/>
      <c r="AB54" s="841"/>
      <c r="AC54" s="841"/>
      <c r="AD54" s="841"/>
      <c r="AE54" s="842"/>
      <c r="AF54" s="790"/>
      <c r="AG54" s="791"/>
      <c r="AH54" s="791"/>
      <c r="AI54" s="791"/>
      <c r="AJ54" s="792"/>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93"/>
      <c r="CH54" s="749"/>
      <c r="CI54" s="750"/>
      <c r="CJ54" s="750"/>
      <c r="CK54" s="750"/>
      <c r="CL54" s="751"/>
      <c r="CM54" s="749"/>
      <c r="CN54" s="750"/>
      <c r="CO54" s="750"/>
      <c r="CP54" s="750"/>
      <c r="CQ54" s="751"/>
      <c r="CR54" s="749"/>
      <c r="CS54" s="750"/>
      <c r="CT54" s="750"/>
      <c r="CU54" s="750"/>
      <c r="CV54" s="751"/>
      <c r="CW54" s="749"/>
      <c r="CX54" s="750"/>
      <c r="CY54" s="750"/>
      <c r="CZ54" s="750"/>
      <c r="DA54" s="751"/>
      <c r="DB54" s="749"/>
      <c r="DC54" s="750"/>
      <c r="DD54" s="750"/>
      <c r="DE54" s="750"/>
      <c r="DF54" s="751"/>
      <c r="DG54" s="749"/>
      <c r="DH54" s="750"/>
      <c r="DI54" s="750"/>
      <c r="DJ54" s="750"/>
      <c r="DK54" s="751"/>
      <c r="DL54" s="749"/>
      <c r="DM54" s="750"/>
      <c r="DN54" s="750"/>
      <c r="DO54" s="750"/>
      <c r="DP54" s="751"/>
      <c r="DQ54" s="749"/>
      <c r="DR54" s="750"/>
      <c r="DS54" s="750"/>
      <c r="DT54" s="750"/>
      <c r="DU54" s="751"/>
      <c r="DV54" s="781"/>
      <c r="DW54" s="782"/>
      <c r="DX54" s="782"/>
      <c r="DY54" s="782"/>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0"/>
      <c r="R55" s="841"/>
      <c r="S55" s="841"/>
      <c r="T55" s="841"/>
      <c r="U55" s="841"/>
      <c r="V55" s="841"/>
      <c r="W55" s="841"/>
      <c r="X55" s="841"/>
      <c r="Y55" s="841"/>
      <c r="Z55" s="841"/>
      <c r="AA55" s="841"/>
      <c r="AB55" s="841"/>
      <c r="AC55" s="841"/>
      <c r="AD55" s="841"/>
      <c r="AE55" s="842"/>
      <c r="AF55" s="790"/>
      <c r="AG55" s="791"/>
      <c r="AH55" s="791"/>
      <c r="AI55" s="791"/>
      <c r="AJ55" s="792"/>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93"/>
      <c r="CH55" s="749"/>
      <c r="CI55" s="750"/>
      <c r="CJ55" s="750"/>
      <c r="CK55" s="750"/>
      <c r="CL55" s="751"/>
      <c r="CM55" s="749"/>
      <c r="CN55" s="750"/>
      <c r="CO55" s="750"/>
      <c r="CP55" s="750"/>
      <c r="CQ55" s="751"/>
      <c r="CR55" s="749"/>
      <c r="CS55" s="750"/>
      <c r="CT55" s="750"/>
      <c r="CU55" s="750"/>
      <c r="CV55" s="751"/>
      <c r="CW55" s="749"/>
      <c r="CX55" s="750"/>
      <c r="CY55" s="750"/>
      <c r="CZ55" s="750"/>
      <c r="DA55" s="751"/>
      <c r="DB55" s="749"/>
      <c r="DC55" s="750"/>
      <c r="DD55" s="750"/>
      <c r="DE55" s="750"/>
      <c r="DF55" s="751"/>
      <c r="DG55" s="749"/>
      <c r="DH55" s="750"/>
      <c r="DI55" s="750"/>
      <c r="DJ55" s="750"/>
      <c r="DK55" s="751"/>
      <c r="DL55" s="749"/>
      <c r="DM55" s="750"/>
      <c r="DN55" s="750"/>
      <c r="DO55" s="750"/>
      <c r="DP55" s="751"/>
      <c r="DQ55" s="749"/>
      <c r="DR55" s="750"/>
      <c r="DS55" s="750"/>
      <c r="DT55" s="750"/>
      <c r="DU55" s="751"/>
      <c r="DV55" s="781"/>
      <c r="DW55" s="782"/>
      <c r="DX55" s="782"/>
      <c r="DY55" s="782"/>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0"/>
      <c r="R56" s="841"/>
      <c r="S56" s="841"/>
      <c r="T56" s="841"/>
      <c r="U56" s="841"/>
      <c r="V56" s="841"/>
      <c r="W56" s="841"/>
      <c r="X56" s="841"/>
      <c r="Y56" s="841"/>
      <c r="Z56" s="841"/>
      <c r="AA56" s="841"/>
      <c r="AB56" s="841"/>
      <c r="AC56" s="841"/>
      <c r="AD56" s="841"/>
      <c r="AE56" s="842"/>
      <c r="AF56" s="790"/>
      <c r="AG56" s="791"/>
      <c r="AH56" s="791"/>
      <c r="AI56" s="791"/>
      <c r="AJ56" s="792"/>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93"/>
      <c r="CH56" s="749"/>
      <c r="CI56" s="750"/>
      <c r="CJ56" s="750"/>
      <c r="CK56" s="750"/>
      <c r="CL56" s="751"/>
      <c r="CM56" s="749"/>
      <c r="CN56" s="750"/>
      <c r="CO56" s="750"/>
      <c r="CP56" s="750"/>
      <c r="CQ56" s="751"/>
      <c r="CR56" s="749"/>
      <c r="CS56" s="750"/>
      <c r="CT56" s="750"/>
      <c r="CU56" s="750"/>
      <c r="CV56" s="751"/>
      <c r="CW56" s="749"/>
      <c r="CX56" s="750"/>
      <c r="CY56" s="750"/>
      <c r="CZ56" s="750"/>
      <c r="DA56" s="751"/>
      <c r="DB56" s="749"/>
      <c r="DC56" s="750"/>
      <c r="DD56" s="750"/>
      <c r="DE56" s="750"/>
      <c r="DF56" s="751"/>
      <c r="DG56" s="749"/>
      <c r="DH56" s="750"/>
      <c r="DI56" s="750"/>
      <c r="DJ56" s="750"/>
      <c r="DK56" s="751"/>
      <c r="DL56" s="749"/>
      <c r="DM56" s="750"/>
      <c r="DN56" s="750"/>
      <c r="DO56" s="750"/>
      <c r="DP56" s="751"/>
      <c r="DQ56" s="749"/>
      <c r="DR56" s="750"/>
      <c r="DS56" s="750"/>
      <c r="DT56" s="750"/>
      <c r="DU56" s="751"/>
      <c r="DV56" s="781"/>
      <c r="DW56" s="782"/>
      <c r="DX56" s="782"/>
      <c r="DY56" s="782"/>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0"/>
      <c r="R57" s="841"/>
      <c r="S57" s="841"/>
      <c r="T57" s="841"/>
      <c r="U57" s="841"/>
      <c r="V57" s="841"/>
      <c r="W57" s="841"/>
      <c r="X57" s="841"/>
      <c r="Y57" s="841"/>
      <c r="Z57" s="841"/>
      <c r="AA57" s="841"/>
      <c r="AB57" s="841"/>
      <c r="AC57" s="841"/>
      <c r="AD57" s="841"/>
      <c r="AE57" s="842"/>
      <c r="AF57" s="790"/>
      <c r="AG57" s="791"/>
      <c r="AH57" s="791"/>
      <c r="AI57" s="791"/>
      <c r="AJ57" s="792"/>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93"/>
      <c r="CH57" s="749"/>
      <c r="CI57" s="750"/>
      <c r="CJ57" s="750"/>
      <c r="CK57" s="750"/>
      <c r="CL57" s="751"/>
      <c r="CM57" s="749"/>
      <c r="CN57" s="750"/>
      <c r="CO57" s="750"/>
      <c r="CP57" s="750"/>
      <c r="CQ57" s="751"/>
      <c r="CR57" s="749"/>
      <c r="CS57" s="750"/>
      <c r="CT57" s="750"/>
      <c r="CU57" s="750"/>
      <c r="CV57" s="751"/>
      <c r="CW57" s="749"/>
      <c r="CX57" s="750"/>
      <c r="CY57" s="750"/>
      <c r="CZ57" s="750"/>
      <c r="DA57" s="751"/>
      <c r="DB57" s="749"/>
      <c r="DC57" s="750"/>
      <c r="DD57" s="750"/>
      <c r="DE57" s="750"/>
      <c r="DF57" s="751"/>
      <c r="DG57" s="749"/>
      <c r="DH57" s="750"/>
      <c r="DI57" s="750"/>
      <c r="DJ57" s="750"/>
      <c r="DK57" s="751"/>
      <c r="DL57" s="749"/>
      <c r="DM57" s="750"/>
      <c r="DN57" s="750"/>
      <c r="DO57" s="750"/>
      <c r="DP57" s="751"/>
      <c r="DQ57" s="749"/>
      <c r="DR57" s="750"/>
      <c r="DS57" s="750"/>
      <c r="DT57" s="750"/>
      <c r="DU57" s="751"/>
      <c r="DV57" s="781"/>
      <c r="DW57" s="782"/>
      <c r="DX57" s="782"/>
      <c r="DY57" s="782"/>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0"/>
      <c r="R58" s="841"/>
      <c r="S58" s="841"/>
      <c r="T58" s="841"/>
      <c r="U58" s="841"/>
      <c r="V58" s="841"/>
      <c r="W58" s="841"/>
      <c r="X58" s="841"/>
      <c r="Y58" s="841"/>
      <c r="Z58" s="841"/>
      <c r="AA58" s="841"/>
      <c r="AB58" s="841"/>
      <c r="AC58" s="841"/>
      <c r="AD58" s="841"/>
      <c r="AE58" s="842"/>
      <c r="AF58" s="790"/>
      <c r="AG58" s="791"/>
      <c r="AH58" s="791"/>
      <c r="AI58" s="791"/>
      <c r="AJ58" s="792"/>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93"/>
      <c r="CH58" s="749"/>
      <c r="CI58" s="750"/>
      <c r="CJ58" s="750"/>
      <c r="CK58" s="750"/>
      <c r="CL58" s="751"/>
      <c r="CM58" s="749"/>
      <c r="CN58" s="750"/>
      <c r="CO58" s="750"/>
      <c r="CP58" s="750"/>
      <c r="CQ58" s="751"/>
      <c r="CR58" s="749"/>
      <c r="CS58" s="750"/>
      <c r="CT58" s="750"/>
      <c r="CU58" s="750"/>
      <c r="CV58" s="751"/>
      <c r="CW58" s="749"/>
      <c r="CX58" s="750"/>
      <c r="CY58" s="750"/>
      <c r="CZ58" s="750"/>
      <c r="DA58" s="751"/>
      <c r="DB58" s="749"/>
      <c r="DC58" s="750"/>
      <c r="DD58" s="750"/>
      <c r="DE58" s="750"/>
      <c r="DF58" s="751"/>
      <c r="DG58" s="749"/>
      <c r="DH58" s="750"/>
      <c r="DI58" s="750"/>
      <c r="DJ58" s="750"/>
      <c r="DK58" s="751"/>
      <c r="DL58" s="749"/>
      <c r="DM58" s="750"/>
      <c r="DN58" s="750"/>
      <c r="DO58" s="750"/>
      <c r="DP58" s="751"/>
      <c r="DQ58" s="749"/>
      <c r="DR58" s="750"/>
      <c r="DS58" s="750"/>
      <c r="DT58" s="750"/>
      <c r="DU58" s="751"/>
      <c r="DV58" s="781"/>
      <c r="DW58" s="782"/>
      <c r="DX58" s="782"/>
      <c r="DY58" s="782"/>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0"/>
      <c r="R59" s="841"/>
      <c r="S59" s="841"/>
      <c r="T59" s="841"/>
      <c r="U59" s="841"/>
      <c r="V59" s="841"/>
      <c r="W59" s="841"/>
      <c r="X59" s="841"/>
      <c r="Y59" s="841"/>
      <c r="Z59" s="841"/>
      <c r="AA59" s="841"/>
      <c r="AB59" s="841"/>
      <c r="AC59" s="841"/>
      <c r="AD59" s="841"/>
      <c r="AE59" s="842"/>
      <c r="AF59" s="790"/>
      <c r="AG59" s="791"/>
      <c r="AH59" s="791"/>
      <c r="AI59" s="791"/>
      <c r="AJ59" s="792"/>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93"/>
      <c r="CH59" s="749"/>
      <c r="CI59" s="750"/>
      <c r="CJ59" s="750"/>
      <c r="CK59" s="750"/>
      <c r="CL59" s="751"/>
      <c r="CM59" s="749"/>
      <c r="CN59" s="750"/>
      <c r="CO59" s="750"/>
      <c r="CP59" s="750"/>
      <c r="CQ59" s="751"/>
      <c r="CR59" s="749"/>
      <c r="CS59" s="750"/>
      <c r="CT59" s="750"/>
      <c r="CU59" s="750"/>
      <c r="CV59" s="751"/>
      <c r="CW59" s="749"/>
      <c r="CX59" s="750"/>
      <c r="CY59" s="750"/>
      <c r="CZ59" s="750"/>
      <c r="DA59" s="751"/>
      <c r="DB59" s="749"/>
      <c r="DC59" s="750"/>
      <c r="DD59" s="750"/>
      <c r="DE59" s="750"/>
      <c r="DF59" s="751"/>
      <c r="DG59" s="749"/>
      <c r="DH59" s="750"/>
      <c r="DI59" s="750"/>
      <c r="DJ59" s="750"/>
      <c r="DK59" s="751"/>
      <c r="DL59" s="749"/>
      <c r="DM59" s="750"/>
      <c r="DN59" s="750"/>
      <c r="DO59" s="750"/>
      <c r="DP59" s="751"/>
      <c r="DQ59" s="749"/>
      <c r="DR59" s="750"/>
      <c r="DS59" s="750"/>
      <c r="DT59" s="750"/>
      <c r="DU59" s="751"/>
      <c r="DV59" s="781"/>
      <c r="DW59" s="782"/>
      <c r="DX59" s="782"/>
      <c r="DY59" s="782"/>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0"/>
      <c r="R60" s="841"/>
      <c r="S60" s="841"/>
      <c r="T60" s="841"/>
      <c r="U60" s="841"/>
      <c r="V60" s="841"/>
      <c r="W60" s="841"/>
      <c r="X60" s="841"/>
      <c r="Y60" s="841"/>
      <c r="Z60" s="841"/>
      <c r="AA60" s="841"/>
      <c r="AB60" s="841"/>
      <c r="AC60" s="841"/>
      <c r="AD60" s="841"/>
      <c r="AE60" s="842"/>
      <c r="AF60" s="790"/>
      <c r="AG60" s="791"/>
      <c r="AH60" s="791"/>
      <c r="AI60" s="791"/>
      <c r="AJ60" s="792"/>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93"/>
      <c r="CH60" s="749"/>
      <c r="CI60" s="750"/>
      <c r="CJ60" s="750"/>
      <c r="CK60" s="750"/>
      <c r="CL60" s="751"/>
      <c r="CM60" s="749"/>
      <c r="CN60" s="750"/>
      <c r="CO60" s="750"/>
      <c r="CP60" s="750"/>
      <c r="CQ60" s="751"/>
      <c r="CR60" s="749"/>
      <c r="CS60" s="750"/>
      <c r="CT60" s="750"/>
      <c r="CU60" s="750"/>
      <c r="CV60" s="751"/>
      <c r="CW60" s="749"/>
      <c r="CX60" s="750"/>
      <c r="CY60" s="750"/>
      <c r="CZ60" s="750"/>
      <c r="DA60" s="751"/>
      <c r="DB60" s="749"/>
      <c r="DC60" s="750"/>
      <c r="DD60" s="750"/>
      <c r="DE60" s="750"/>
      <c r="DF60" s="751"/>
      <c r="DG60" s="749"/>
      <c r="DH60" s="750"/>
      <c r="DI60" s="750"/>
      <c r="DJ60" s="750"/>
      <c r="DK60" s="751"/>
      <c r="DL60" s="749"/>
      <c r="DM60" s="750"/>
      <c r="DN60" s="750"/>
      <c r="DO60" s="750"/>
      <c r="DP60" s="751"/>
      <c r="DQ60" s="749"/>
      <c r="DR60" s="750"/>
      <c r="DS60" s="750"/>
      <c r="DT60" s="750"/>
      <c r="DU60" s="751"/>
      <c r="DV60" s="781"/>
      <c r="DW60" s="782"/>
      <c r="DX60" s="782"/>
      <c r="DY60" s="782"/>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0"/>
      <c r="R61" s="841"/>
      <c r="S61" s="841"/>
      <c r="T61" s="841"/>
      <c r="U61" s="841"/>
      <c r="V61" s="841"/>
      <c r="W61" s="841"/>
      <c r="X61" s="841"/>
      <c r="Y61" s="841"/>
      <c r="Z61" s="841"/>
      <c r="AA61" s="841"/>
      <c r="AB61" s="841"/>
      <c r="AC61" s="841"/>
      <c r="AD61" s="841"/>
      <c r="AE61" s="842"/>
      <c r="AF61" s="790"/>
      <c r="AG61" s="791"/>
      <c r="AH61" s="791"/>
      <c r="AI61" s="791"/>
      <c r="AJ61" s="792"/>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93"/>
      <c r="CH61" s="749"/>
      <c r="CI61" s="750"/>
      <c r="CJ61" s="750"/>
      <c r="CK61" s="750"/>
      <c r="CL61" s="751"/>
      <c r="CM61" s="749"/>
      <c r="CN61" s="750"/>
      <c r="CO61" s="750"/>
      <c r="CP61" s="750"/>
      <c r="CQ61" s="751"/>
      <c r="CR61" s="749"/>
      <c r="CS61" s="750"/>
      <c r="CT61" s="750"/>
      <c r="CU61" s="750"/>
      <c r="CV61" s="751"/>
      <c r="CW61" s="749"/>
      <c r="CX61" s="750"/>
      <c r="CY61" s="750"/>
      <c r="CZ61" s="750"/>
      <c r="DA61" s="751"/>
      <c r="DB61" s="749"/>
      <c r="DC61" s="750"/>
      <c r="DD61" s="750"/>
      <c r="DE61" s="750"/>
      <c r="DF61" s="751"/>
      <c r="DG61" s="749"/>
      <c r="DH61" s="750"/>
      <c r="DI61" s="750"/>
      <c r="DJ61" s="750"/>
      <c r="DK61" s="751"/>
      <c r="DL61" s="749"/>
      <c r="DM61" s="750"/>
      <c r="DN61" s="750"/>
      <c r="DO61" s="750"/>
      <c r="DP61" s="751"/>
      <c r="DQ61" s="749"/>
      <c r="DR61" s="750"/>
      <c r="DS61" s="750"/>
      <c r="DT61" s="750"/>
      <c r="DU61" s="751"/>
      <c r="DV61" s="781"/>
      <c r="DW61" s="782"/>
      <c r="DX61" s="782"/>
      <c r="DY61" s="782"/>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0"/>
      <c r="R62" s="841"/>
      <c r="S62" s="841"/>
      <c r="T62" s="841"/>
      <c r="U62" s="841"/>
      <c r="V62" s="841"/>
      <c r="W62" s="841"/>
      <c r="X62" s="841"/>
      <c r="Y62" s="841"/>
      <c r="Z62" s="841"/>
      <c r="AA62" s="841"/>
      <c r="AB62" s="841"/>
      <c r="AC62" s="841"/>
      <c r="AD62" s="841"/>
      <c r="AE62" s="842"/>
      <c r="AF62" s="790"/>
      <c r="AG62" s="791"/>
      <c r="AH62" s="791"/>
      <c r="AI62" s="791"/>
      <c r="AJ62" s="792"/>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413</v>
      </c>
      <c r="BK62" s="811"/>
      <c r="BL62" s="811"/>
      <c r="BM62" s="811"/>
      <c r="BN62" s="812"/>
      <c r="BO62" s="241"/>
      <c r="BP62" s="241"/>
      <c r="BQ62" s="238">
        <v>56</v>
      </c>
      <c r="BR62" s="239"/>
      <c r="BS62" s="781"/>
      <c r="BT62" s="782"/>
      <c r="BU62" s="782"/>
      <c r="BV62" s="782"/>
      <c r="BW62" s="782"/>
      <c r="BX62" s="782"/>
      <c r="BY62" s="782"/>
      <c r="BZ62" s="782"/>
      <c r="CA62" s="782"/>
      <c r="CB62" s="782"/>
      <c r="CC62" s="782"/>
      <c r="CD62" s="782"/>
      <c r="CE62" s="782"/>
      <c r="CF62" s="782"/>
      <c r="CG62" s="793"/>
      <c r="CH62" s="749"/>
      <c r="CI62" s="750"/>
      <c r="CJ62" s="750"/>
      <c r="CK62" s="750"/>
      <c r="CL62" s="751"/>
      <c r="CM62" s="749"/>
      <c r="CN62" s="750"/>
      <c r="CO62" s="750"/>
      <c r="CP62" s="750"/>
      <c r="CQ62" s="751"/>
      <c r="CR62" s="749"/>
      <c r="CS62" s="750"/>
      <c r="CT62" s="750"/>
      <c r="CU62" s="750"/>
      <c r="CV62" s="751"/>
      <c r="CW62" s="749"/>
      <c r="CX62" s="750"/>
      <c r="CY62" s="750"/>
      <c r="CZ62" s="750"/>
      <c r="DA62" s="751"/>
      <c r="DB62" s="749"/>
      <c r="DC62" s="750"/>
      <c r="DD62" s="750"/>
      <c r="DE62" s="750"/>
      <c r="DF62" s="751"/>
      <c r="DG62" s="749"/>
      <c r="DH62" s="750"/>
      <c r="DI62" s="750"/>
      <c r="DJ62" s="750"/>
      <c r="DK62" s="751"/>
      <c r="DL62" s="749"/>
      <c r="DM62" s="750"/>
      <c r="DN62" s="750"/>
      <c r="DO62" s="750"/>
      <c r="DP62" s="751"/>
      <c r="DQ62" s="749"/>
      <c r="DR62" s="750"/>
      <c r="DS62" s="750"/>
      <c r="DT62" s="750"/>
      <c r="DU62" s="751"/>
      <c r="DV62" s="781"/>
      <c r="DW62" s="782"/>
      <c r="DX62" s="782"/>
      <c r="DY62" s="782"/>
      <c r="DZ62" s="783"/>
      <c r="EA62" s="230"/>
    </row>
    <row r="63" spans="1:131" ht="26.25" customHeight="1" thickBot="1" x14ac:dyDescent="0.25">
      <c r="A63" s="240" t="s">
        <v>395</v>
      </c>
      <c r="B63" s="794" t="s">
        <v>414</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2224</v>
      </c>
      <c r="AG63" s="849"/>
      <c r="AH63" s="849"/>
      <c r="AI63" s="849"/>
      <c r="AJ63" s="850"/>
      <c r="AK63" s="851"/>
      <c r="AL63" s="846"/>
      <c r="AM63" s="846"/>
      <c r="AN63" s="846"/>
      <c r="AO63" s="846"/>
      <c r="AP63" s="849">
        <v>22946</v>
      </c>
      <c r="AQ63" s="849"/>
      <c r="AR63" s="849"/>
      <c r="AS63" s="849"/>
      <c r="AT63" s="849"/>
      <c r="AU63" s="849">
        <v>4995</v>
      </c>
      <c r="AV63" s="849"/>
      <c r="AW63" s="849"/>
      <c r="AX63" s="849"/>
      <c r="AY63" s="849"/>
      <c r="AZ63" s="853"/>
      <c r="BA63" s="853"/>
      <c r="BB63" s="853"/>
      <c r="BC63" s="853"/>
      <c r="BD63" s="853"/>
      <c r="BE63" s="854"/>
      <c r="BF63" s="854"/>
      <c r="BG63" s="854"/>
      <c r="BH63" s="854"/>
      <c r="BI63" s="855"/>
      <c r="BJ63" s="856" t="s">
        <v>131</v>
      </c>
      <c r="BK63" s="857"/>
      <c r="BL63" s="857"/>
      <c r="BM63" s="857"/>
      <c r="BN63" s="858"/>
      <c r="BO63" s="241"/>
      <c r="BP63" s="241"/>
      <c r="BQ63" s="238">
        <v>57</v>
      </c>
      <c r="BR63" s="239"/>
      <c r="BS63" s="781"/>
      <c r="BT63" s="782"/>
      <c r="BU63" s="782"/>
      <c r="BV63" s="782"/>
      <c r="BW63" s="782"/>
      <c r="BX63" s="782"/>
      <c r="BY63" s="782"/>
      <c r="BZ63" s="782"/>
      <c r="CA63" s="782"/>
      <c r="CB63" s="782"/>
      <c r="CC63" s="782"/>
      <c r="CD63" s="782"/>
      <c r="CE63" s="782"/>
      <c r="CF63" s="782"/>
      <c r="CG63" s="793"/>
      <c r="CH63" s="749"/>
      <c r="CI63" s="750"/>
      <c r="CJ63" s="750"/>
      <c r="CK63" s="750"/>
      <c r="CL63" s="751"/>
      <c r="CM63" s="749"/>
      <c r="CN63" s="750"/>
      <c r="CO63" s="750"/>
      <c r="CP63" s="750"/>
      <c r="CQ63" s="751"/>
      <c r="CR63" s="749"/>
      <c r="CS63" s="750"/>
      <c r="CT63" s="750"/>
      <c r="CU63" s="750"/>
      <c r="CV63" s="751"/>
      <c r="CW63" s="749"/>
      <c r="CX63" s="750"/>
      <c r="CY63" s="750"/>
      <c r="CZ63" s="750"/>
      <c r="DA63" s="751"/>
      <c r="DB63" s="749"/>
      <c r="DC63" s="750"/>
      <c r="DD63" s="750"/>
      <c r="DE63" s="750"/>
      <c r="DF63" s="751"/>
      <c r="DG63" s="749"/>
      <c r="DH63" s="750"/>
      <c r="DI63" s="750"/>
      <c r="DJ63" s="750"/>
      <c r="DK63" s="751"/>
      <c r="DL63" s="749"/>
      <c r="DM63" s="750"/>
      <c r="DN63" s="750"/>
      <c r="DO63" s="750"/>
      <c r="DP63" s="751"/>
      <c r="DQ63" s="749"/>
      <c r="DR63" s="750"/>
      <c r="DS63" s="750"/>
      <c r="DT63" s="750"/>
      <c r="DU63" s="751"/>
      <c r="DV63" s="781"/>
      <c r="DW63" s="782"/>
      <c r="DX63" s="782"/>
      <c r="DY63" s="782"/>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93"/>
      <c r="CH64" s="749"/>
      <c r="CI64" s="750"/>
      <c r="CJ64" s="750"/>
      <c r="CK64" s="750"/>
      <c r="CL64" s="751"/>
      <c r="CM64" s="749"/>
      <c r="CN64" s="750"/>
      <c r="CO64" s="750"/>
      <c r="CP64" s="750"/>
      <c r="CQ64" s="751"/>
      <c r="CR64" s="749"/>
      <c r="CS64" s="750"/>
      <c r="CT64" s="750"/>
      <c r="CU64" s="750"/>
      <c r="CV64" s="751"/>
      <c r="CW64" s="749"/>
      <c r="CX64" s="750"/>
      <c r="CY64" s="750"/>
      <c r="CZ64" s="750"/>
      <c r="DA64" s="751"/>
      <c r="DB64" s="749"/>
      <c r="DC64" s="750"/>
      <c r="DD64" s="750"/>
      <c r="DE64" s="750"/>
      <c r="DF64" s="751"/>
      <c r="DG64" s="749"/>
      <c r="DH64" s="750"/>
      <c r="DI64" s="750"/>
      <c r="DJ64" s="750"/>
      <c r="DK64" s="751"/>
      <c r="DL64" s="749"/>
      <c r="DM64" s="750"/>
      <c r="DN64" s="750"/>
      <c r="DO64" s="750"/>
      <c r="DP64" s="751"/>
      <c r="DQ64" s="749"/>
      <c r="DR64" s="750"/>
      <c r="DS64" s="750"/>
      <c r="DT64" s="750"/>
      <c r="DU64" s="751"/>
      <c r="DV64" s="781"/>
      <c r="DW64" s="782"/>
      <c r="DX64" s="782"/>
      <c r="DY64" s="782"/>
      <c r="DZ64" s="783"/>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93"/>
      <c r="CH65" s="749"/>
      <c r="CI65" s="750"/>
      <c r="CJ65" s="750"/>
      <c r="CK65" s="750"/>
      <c r="CL65" s="751"/>
      <c r="CM65" s="749"/>
      <c r="CN65" s="750"/>
      <c r="CO65" s="750"/>
      <c r="CP65" s="750"/>
      <c r="CQ65" s="751"/>
      <c r="CR65" s="749"/>
      <c r="CS65" s="750"/>
      <c r="CT65" s="750"/>
      <c r="CU65" s="750"/>
      <c r="CV65" s="751"/>
      <c r="CW65" s="749"/>
      <c r="CX65" s="750"/>
      <c r="CY65" s="750"/>
      <c r="CZ65" s="750"/>
      <c r="DA65" s="751"/>
      <c r="DB65" s="749"/>
      <c r="DC65" s="750"/>
      <c r="DD65" s="750"/>
      <c r="DE65" s="750"/>
      <c r="DF65" s="751"/>
      <c r="DG65" s="749"/>
      <c r="DH65" s="750"/>
      <c r="DI65" s="750"/>
      <c r="DJ65" s="750"/>
      <c r="DK65" s="751"/>
      <c r="DL65" s="749"/>
      <c r="DM65" s="750"/>
      <c r="DN65" s="750"/>
      <c r="DO65" s="750"/>
      <c r="DP65" s="751"/>
      <c r="DQ65" s="749"/>
      <c r="DR65" s="750"/>
      <c r="DS65" s="750"/>
      <c r="DT65" s="750"/>
      <c r="DU65" s="751"/>
      <c r="DV65" s="781"/>
      <c r="DW65" s="782"/>
      <c r="DX65" s="782"/>
      <c r="DY65" s="782"/>
      <c r="DZ65" s="783"/>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399</v>
      </c>
      <c r="R66" s="734"/>
      <c r="S66" s="734"/>
      <c r="T66" s="734"/>
      <c r="U66" s="735"/>
      <c r="V66" s="733" t="s">
        <v>417</v>
      </c>
      <c r="W66" s="734"/>
      <c r="X66" s="734"/>
      <c r="Y66" s="734"/>
      <c r="Z66" s="735"/>
      <c r="AA66" s="733" t="s">
        <v>401</v>
      </c>
      <c r="AB66" s="734"/>
      <c r="AC66" s="734"/>
      <c r="AD66" s="734"/>
      <c r="AE66" s="735"/>
      <c r="AF66" s="859" t="s">
        <v>402</v>
      </c>
      <c r="AG66" s="820"/>
      <c r="AH66" s="820"/>
      <c r="AI66" s="820"/>
      <c r="AJ66" s="860"/>
      <c r="AK66" s="733" t="s">
        <v>403</v>
      </c>
      <c r="AL66" s="728"/>
      <c r="AM66" s="728"/>
      <c r="AN66" s="728"/>
      <c r="AO66" s="729"/>
      <c r="AP66" s="733" t="s">
        <v>404</v>
      </c>
      <c r="AQ66" s="734"/>
      <c r="AR66" s="734"/>
      <c r="AS66" s="734"/>
      <c r="AT66" s="735"/>
      <c r="AU66" s="733" t="s">
        <v>418</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23"/>
      <c r="AH67" s="823"/>
      <c r="AI67" s="823"/>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874" t="s">
        <v>573</v>
      </c>
      <c r="C68" s="875"/>
      <c r="D68" s="875"/>
      <c r="E68" s="875"/>
      <c r="F68" s="875"/>
      <c r="G68" s="875"/>
      <c r="H68" s="875"/>
      <c r="I68" s="875"/>
      <c r="J68" s="875"/>
      <c r="K68" s="875"/>
      <c r="L68" s="875"/>
      <c r="M68" s="875"/>
      <c r="N68" s="875"/>
      <c r="O68" s="875"/>
      <c r="P68" s="876"/>
      <c r="Q68" s="877">
        <v>6320</v>
      </c>
      <c r="R68" s="871"/>
      <c r="S68" s="871"/>
      <c r="T68" s="871"/>
      <c r="U68" s="871"/>
      <c r="V68" s="871">
        <v>6212</v>
      </c>
      <c r="W68" s="871"/>
      <c r="X68" s="871"/>
      <c r="Y68" s="871"/>
      <c r="Z68" s="871"/>
      <c r="AA68" s="871">
        <v>108</v>
      </c>
      <c r="AB68" s="871"/>
      <c r="AC68" s="871"/>
      <c r="AD68" s="871"/>
      <c r="AE68" s="871"/>
      <c r="AF68" s="871">
        <v>67</v>
      </c>
      <c r="AG68" s="871"/>
      <c r="AH68" s="871"/>
      <c r="AI68" s="871"/>
      <c r="AJ68" s="871"/>
      <c r="AK68" s="871">
        <v>168</v>
      </c>
      <c r="AL68" s="871"/>
      <c r="AM68" s="871"/>
      <c r="AN68" s="871"/>
      <c r="AO68" s="871"/>
      <c r="AP68" s="871">
        <v>6683</v>
      </c>
      <c r="AQ68" s="871"/>
      <c r="AR68" s="871"/>
      <c r="AS68" s="871"/>
      <c r="AT68" s="871"/>
      <c r="AU68" s="871">
        <v>1290</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878" t="s">
        <v>574</v>
      </c>
      <c r="C69" s="879"/>
      <c r="D69" s="879"/>
      <c r="E69" s="879"/>
      <c r="F69" s="879"/>
      <c r="G69" s="879"/>
      <c r="H69" s="879"/>
      <c r="I69" s="879"/>
      <c r="J69" s="879"/>
      <c r="K69" s="879"/>
      <c r="L69" s="879"/>
      <c r="M69" s="879"/>
      <c r="N69" s="879"/>
      <c r="O69" s="879"/>
      <c r="P69" s="880"/>
      <c r="Q69" s="881">
        <v>1240</v>
      </c>
      <c r="R69" s="835"/>
      <c r="S69" s="835"/>
      <c r="T69" s="835"/>
      <c r="U69" s="835"/>
      <c r="V69" s="835">
        <v>1117</v>
      </c>
      <c r="W69" s="835"/>
      <c r="X69" s="835"/>
      <c r="Y69" s="835"/>
      <c r="Z69" s="835"/>
      <c r="AA69" s="835">
        <v>123</v>
      </c>
      <c r="AB69" s="835"/>
      <c r="AC69" s="835"/>
      <c r="AD69" s="835"/>
      <c r="AE69" s="835"/>
      <c r="AF69" s="835">
        <v>123</v>
      </c>
      <c r="AG69" s="835"/>
      <c r="AH69" s="835"/>
      <c r="AI69" s="835"/>
      <c r="AJ69" s="835"/>
      <c r="AK69" s="835">
        <v>29</v>
      </c>
      <c r="AL69" s="835"/>
      <c r="AM69" s="835"/>
      <c r="AN69" s="835"/>
      <c r="AO69" s="835"/>
      <c r="AP69" s="835" t="s">
        <v>580</v>
      </c>
      <c r="AQ69" s="835"/>
      <c r="AR69" s="835"/>
      <c r="AS69" s="835"/>
      <c r="AT69" s="835"/>
      <c r="AU69" s="835" t="s">
        <v>580</v>
      </c>
      <c r="AV69" s="835"/>
      <c r="AW69" s="835"/>
      <c r="AX69" s="835"/>
      <c r="AY69" s="835"/>
      <c r="AZ69" s="837"/>
      <c r="BA69" s="837"/>
      <c r="BB69" s="837"/>
      <c r="BC69" s="837"/>
      <c r="BD69" s="838"/>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878" t="s">
        <v>575</v>
      </c>
      <c r="C70" s="879"/>
      <c r="D70" s="879"/>
      <c r="E70" s="879"/>
      <c r="F70" s="879"/>
      <c r="G70" s="879"/>
      <c r="H70" s="879"/>
      <c r="I70" s="879"/>
      <c r="J70" s="879"/>
      <c r="K70" s="879"/>
      <c r="L70" s="879"/>
      <c r="M70" s="879"/>
      <c r="N70" s="879"/>
      <c r="O70" s="879"/>
      <c r="P70" s="880"/>
      <c r="Q70" s="881">
        <v>398526</v>
      </c>
      <c r="R70" s="835"/>
      <c r="S70" s="835"/>
      <c r="T70" s="835"/>
      <c r="U70" s="835"/>
      <c r="V70" s="835">
        <v>388109</v>
      </c>
      <c r="W70" s="835"/>
      <c r="X70" s="835"/>
      <c r="Y70" s="835"/>
      <c r="Z70" s="835"/>
      <c r="AA70" s="835">
        <v>10417</v>
      </c>
      <c r="AB70" s="835"/>
      <c r="AC70" s="835"/>
      <c r="AD70" s="835"/>
      <c r="AE70" s="835"/>
      <c r="AF70" s="835">
        <v>10417</v>
      </c>
      <c r="AG70" s="835"/>
      <c r="AH70" s="835"/>
      <c r="AI70" s="835"/>
      <c r="AJ70" s="835"/>
      <c r="AK70" s="835">
        <v>77</v>
      </c>
      <c r="AL70" s="835"/>
      <c r="AM70" s="835"/>
      <c r="AN70" s="835"/>
      <c r="AO70" s="835"/>
      <c r="AP70" s="835" t="s">
        <v>580</v>
      </c>
      <c r="AQ70" s="835"/>
      <c r="AR70" s="835"/>
      <c r="AS70" s="835"/>
      <c r="AT70" s="835"/>
      <c r="AU70" s="835" t="s">
        <v>580</v>
      </c>
      <c r="AV70" s="835"/>
      <c r="AW70" s="835"/>
      <c r="AX70" s="835"/>
      <c r="AY70" s="835"/>
      <c r="AZ70" s="837"/>
      <c r="BA70" s="837"/>
      <c r="BB70" s="837"/>
      <c r="BC70" s="837"/>
      <c r="BD70" s="838"/>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878" t="s">
        <v>576</v>
      </c>
      <c r="C71" s="879"/>
      <c r="D71" s="879"/>
      <c r="E71" s="879"/>
      <c r="F71" s="879"/>
      <c r="G71" s="879"/>
      <c r="H71" s="879"/>
      <c r="I71" s="879"/>
      <c r="J71" s="879"/>
      <c r="K71" s="879"/>
      <c r="L71" s="879"/>
      <c r="M71" s="879"/>
      <c r="N71" s="879"/>
      <c r="O71" s="879"/>
      <c r="P71" s="880"/>
      <c r="Q71" s="881">
        <v>15</v>
      </c>
      <c r="R71" s="835"/>
      <c r="S71" s="835"/>
      <c r="T71" s="835"/>
      <c r="U71" s="835"/>
      <c r="V71" s="835">
        <v>10</v>
      </c>
      <c r="W71" s="835"/>
      <c r="X71" s="835"/>
      <c r="Y71" s="835"/>
      <c r="Z71" s="835"/>
      <c r="AA71" s="835">
        <v>4</v>
      </c>
      <c r="AB71" s="835"/>
      <c r="AC71" s="835"/>
      <c r="AD71" s="835"/>
      <c r="AE71" s="835"/>
      <c r="AF71" s="835">
        <v>4</v>
      </c>
      <c r="AG71" s="835"/>
      <c r="AH71" s="835"/>
      <c r="AI71" s="835"/>
      <c r="AJ71" s="835"/>
      <c r="AK71" s="835" t="s">
        <v>580</v>
      </c>
      <c r="AL71" s="835"/>
      <c r="AM71" s="835"/>
      <c r="AN71" s="835"/>
      <c r="AO71" s="835"/>
      <c r="AP71" s="835" t="s">
        <v>580</v>
      </c>
      <c r="AQ71" s="835"/>
      <c r="AR71" s="835"/>
      <c r="AS71" s="835"/>
      <c r="AT71" s="835"/>
      <c r="AU71" s="835" t="s">
        <v>580</v>
      </c>
      <c r="AV71" s="835"/>
      <c r="AW71" s="835"/>
      <c r="AX71" s="835"/>
      <c r="AY71" s="835"/>
      <c r="AZ71" s="837"/>
      <c r="BA71" s="837"/>
      <c r="BB71" s="837"/>
      <c r="BC71" s="837"/>
      <c r="BD71" s="838"/>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878" t="s">
        <v>577</v>
      </c>
      <c r="C72" s="879"/>
      <c r="D72" s="879"/>
      <c r="E72" s="879"/>
      <c r="F72" s="879"/>
      <c r="G72" s="879"/>
      <c r="H72" s="879"/>
      <c r="I72" s="879"/>
      <c r="J72" s="879"/>
      <c r="K72" s="879"/>
      <c r="L72" s="879"/>
      <c r="M72" s="879"/>
      <c r="N72" s="879"/>
      <c r="O72" s="879"/>
      <c r="P72" s="880"/>
      <c r="Q72" s="881">
        <v>97</v>
      </c>
      <c r="R72" s="835"/>
      <c r="S72" s="835"/>
      <c r="T72" s="835"/>
      <c r="U72" s="835"/>
      <c r="V72" s="835">
        <v>94</v>
      </c>
      <c r="W72" s="835"/>
      <c r="X72" s="835"/>
      <c r="Y72" s="835"/>
      <c r="Z72" s="835"/>
      <c r="AA72" s="835">
        <v>3</v>
      </c>
      <c r="AB72" s="835"/>
      <c r="AC72" s="835"/>
      <c r="AD72" s="835"/>
      <c r="AE72" s="835"/>
      <c r="AF72" s="835">
        <v>3</v>
      </c>
      <c r="AG72" s="835"/>
      <c r="AH72" s="835"/>
      <c r="AI72" s="835"/>
      <c r="AJ72" s="835"/>
      <c r="AK72" s="835" t="s">
        <v>580</v>
      </c>
      <c r="AL72" s="835"/>
      <c r="AM72" s="835"/>
      <c r="AN72" s="835"/>
      <c r="AO72" s="835"/>
      <c r="AP72" s="835" t="s">
        <v>580</v>
      </c>
      <c r="AQ72" s="835"/>
      <c r="AR72" s="835"/>
      <c r="AS72" s="835"/>
      <c r="AT72" s="835"/>
      <c r="AU72" s="835" t="s">
        <v>580</v>
      </c>
      <c r="AV72" s="835"/>
      <c r="AW72" s="835"/>
      <c r="AX72" s="835"/>
      <c r="AY72" s="835"/>
      <c r="AZ72" s="837"/>
      <c r="BA72" s="837"/>
      <c r="BB72" s="837"/>
      <c r="BC72" s="837"/>
      <c r="BD72" s="838"/>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878" t="s">
        <v>578</v>
      </c>
      <c r="C73" s="879"/>
      <c r="D73" s="879"/>
      <c r="E73" s="879"/>
      <c r="F73" s="879"/>
      <c r="G73" s="879"/>
      <c r="H73" s="879"/>
      <c r="I73" s="879"/>
      <c r="J73" s="879"/>
      <c r="K73" s="879"/>
      <c r="L73" s="879"/>
      <c r="M73" s="879"/>
      <c r="N73" s="879"/>
      <c r="O73" s="879"/>
      <c r="P73" s="880"/>
      <c r="Q73" s="881">
        <v>2469</v>
      </c>
      <c r="R73" s="835"/>
      <c r="S73" s="835"/>
      <c r="T73" s="835"/>
      <c r="U73" s="835"/>
      <c r="V73" s="835">
        <v>2468</v>
      </c>
      <c r="W73" s="835"/>
      <c r="X73" s="835"/>
      <c r="Y73" s="835"/>
      <c r="Z73" s="835"/>
      <c r="AA73" s="835">
        <v>1</v>
      </c>
      <c r="AB73" s="835"/>
      <c r="AC73" s="835"/>
      <c r="AD73" s="835"/>
      <c r="AE73" s="835"/>
      <c r="AF73" s="835">
        <v>1</v>
      </c>
      <c r="AG73" s="835"/>
      <c r="AH73" s="835"/>
      <c r="AI73" s="835"/>
      <c r="AJ73" s="835"/>
      <c r="AK73" s="835" t="s">
        <v>580</v>
      </c>
      <c r="AL73" s="835"/>
      <c r="AM73" s="835"/>
      <c r="AN73" s="835"/>
      <c r="AO73" s="835"/>
      <c r="AP73" s="835" t="s">
        <v>580</v>
      </c>
      <c r="AQ73" s="835"/>
      <c r="AR73" s="835"/>
      <c r="AS73" s="835"/>
      <c r="AT73" s="835"/>
      <c r="AU73" s="835" t="s">
        <v>580</v>
      </c>
      <c r="AV73" s="835"/>
      <c r="AW73" s="835"/>
      <c r="AX73" s="835"/>
      <c r="AY73" s="835"/>
      <c r="AZ73" s="837"/>
      <c r="BA73" s="837"/>
      <c r="BB73" s="837"/>
      <c r="BC73" s="837"/>
      <c r="BD73" s="838"/>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2">
      <c r="A74" s="238">
        <v>7</v>
      </c>
      <c r="B74" s="882"/>
      <c r="C74" s="883"/>
      <c r="D74" s="883"/>
      <c r="E74" s="883"/>
      <c r="F74" s="883"/>
      <c r="G74" s="883"/>
      <c r="H74" s="883"/>
      <c r="I74" s="883"/>
      <c r="J74" s="883"/>
      <c r="K74" s="883"/>
      <c r="L74" s="883"/>
      <c r="M74" s="883"/>
      <c r="N74" s="883"/>
      <c r="O74" s="883"/>
      <c r="P74" s="884"/>
      <c r="Q74" s="881"/>
      <c r="R74" s="835"/>
      <c r="S74" s="835"/>
      <c r="T74" s="835"/>
      <c r="U74" s="835"/>
      <c r="V74" s="835"/>
      <c r="W74" s="835"/>
      <c r="X74" s="835"/>
      <c r="Y74" s="835"/>
      <c r="Z74" s="835"/>
      <c r="AA74" s="835"/>
      <c r="AB74" s="835"/>
      <c r="AC74" s="835"/>
      <c r="AD74" s="835"/>
      <c r="AE74" s="835"/>
      <c r="AF74" s="835"/>
      <c r="AG74" s="835"/>
      <c r="AH74" s="835"/>
      <c r="AI74" s="835"/>
      <c r="AJ74" s="835"/>
      <c r="AK74" s="835"/>
      <c r="AL74" s="835"/>
      <c r="AM74" s="835"/>
      <c r="AN74" s="835"/>
      <c r="AO74" s="835"/>
      <c r="AP74" s="835"/>
      <c r="AQ74" s="835"/>
      <c r="AR74" s="835"/>
      <c r="AS74" s="835"/>
      <c r="AT74" s="835"/>
      <c r="AU74" s="835"/>
      <c r="AV74" s="835"/>
      <c r="AW74" s="835"/>
      <c r="AX74" s="835"/>
      <c r="AY74" s="835"/>
      <c r="AZ74" s="837"/>
      <c r="BA74" s="837"/>
      <c r="BB74" s="837"/>
      <c r="BC74" s="837"/>
      <c r="BD74" s="838"/>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2">
      <c r="A75" s="238">
        <v>8</v>
      </c>
      <c r="B75" s="882"/>
      <c r="C75" s="883"/>
      <c r="D75" s="883"/>
      <c r="E75" s="883"/>
      <c r="F75" s="883"/>
      <c r="G75" s="883"/>
      <c r="H75" s="883"/>
      <c r="I75" s="883"/>
      <c r="J75" s="883"/>
      <c r="K75" s="883"/>
      <c r="L75" s="883"/>
      <c r="M75" s="883"/>
      <c r="N75" s="883"/>
      <c r="O75" s="883"/>
      <c r="P75" s="884"/>
      <c r="Q75" s="885"/>
      <c r="R75" s="886"/>
      <c r="S75" s="886"/>
      <c r="T75" s="886"/>
      <c r="U75" s="839"/>
      <c r="V75" s="887"/>
      <c r="W75" s="886"/>
      <c r="X75" s="886"/>
      <c r="Y75" s="886"/>
      <c r="Z75" s="839"/>
      <c r="AA75" s="887"/>
      <c r="AB75" s="886"/>
      <c r="AC75" s="886"/>
      <c r="AD75" s="886"/>
      <c r="AE75" s="839"/>
      <c r="AF75" s="887"/>
      <c r="AG75" s="886"/>
      <c r="AH75" s="886"/>
      <c r="AI75" s="886"/>
      <c r="AJ75" s="839"/>
      <c r="AK75" s="887"/>
      <c r="AL75" s="886"/>
      <c r="AM75" s="886"/>
      <c r="AN75" s="886"/>
      <c r="AO75" s="839"/>
      <c r="AP75" s="887"/>
      <c r="AQ75" s="886"/>
      <c r="AR75" s="886"/>
      <c r="AS75" s="886"/>
      <c r="AT75" s="839"/>
      <c r="AU75" s="887"/>
      <c r="AV75" s="886"/>
      <c r="AW75" s="886"/>
      <c r="AX75" s="886"/>
      <c r="AY75" s="839"/>
      <c r="AZ75" s="837"/>
      <c r="BA75" s="837"/>
      <c r="BB75" s="837"/>
      <c r="BC75" s="837"/>
      <c r="BD75" s="838"/>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2">
      <c r="A76" s="238">
        <v>9</v>
      </c>
      <c r="B76" s="882"/>
      <c r="C76" s="883"/>
      <c r="D76" s="883"/>
      <c r="E76" s="883"/>
      <c r="F76" s="883"/>
      <c r="G76" s="883"/>
      <c r="H76" s="883"/>
      <c r="I76" s="883"/>
      <c r="J76" s="883"/>
      <c r="K76" s="883"/>
      <c r="L76" s="883"/>
      <c r="M76" s="883"/>
      <c r="N76" s="883"/>
      <c r="O76" s="883"/>
      <c r="P76" s="884"/>
      <c r="Q76" s="885"/>
      <c r="R76" s="886"/>
      <c r="S76" s="886"/>
      <c r="T76" s="886"/>
      <c r="U76" s="839"/>
      <c r="V76" s="887"/>
      <c r="W76" s="886"/>
      <c r="X76" s="886"/>
      <c r="Y76" s="886"/>
      <c r="Z76" s="839"/>
      <c r="AA76" s="887"/>
      <c r="AB76" s="886"/>
      <c r="AC76" s="886"/>
      <c r="AD76" s="886"/>
      <c r="AE76" s="839"/>
      <c r="AF76" s="887"/>
      <c r="AG76" s="886"/>
      <c r="AH76" s="886"/>
      <c r="AI76" s="886"/>
      <c r="AJ76" s="839"/>
      <c r="AK76" s="887"/>
      <c r="AL76" s="886"/>
      <c r="AM76" s="886"/>
      <c r="AN76" s="886"/>
      <c r="AO76" s="839"/>
      <c r="AP76" s="887"/>
      <c r="AQ76" s="886"/>
      <c r="AR76" s="886"/>
      <c r="AS76" s="886"/>
      <c r="AT76" s="839"/>
      <c r="AU76" s="887"/>
      <c r="AV76" s="886"/>
      <c r="AW76" s="886"/>
      <c r="AX76" s="886"/>
      <c r="AY76" s="839"/>
      <c r="AZ76" s="837"/>
      <c r="BA76" s="837"/>
      <c r="BB76" s="837"/>
      <c r="BC76" s="837"/>
      <c r="BD76" s="838"/>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2">
      <c r="A77" s="238">
        <v>10</v>
      </c>
      <c r="B77" s="882"/>
      <c r="C77" s="883"/>
      <c r="D77" s="883"/>
      <c r="E77" s="883"/>
      <c r="F77" s="883"/>
      <c r="G77" s="883"/>
      <c r="H77" s="883"/>
      <c r="I77" s="883"/>
      <c r="J77" s="883"/>
      <c r="K77" s="883"/>
      <c r="L77" s="883"/>
      <c r="M77" s="883"/>
      <c r="N77" s="883"/>
      <c r="O77" s="883"/>
      <c r="P77" s="884"/>
      <c r="Q77" s="885"/>
      <c r="R77" s="886"/>
      <c r="S77" s="886"/>
      <c r="T77" s="886"/>
      <c r="U77" s="839"/>
      <c r="V77" s="887"/>
      <c r="W77" s="886"/>
      <c r="X77" s="886"/>
      <c r="Y77" s="886"/>
      <c r="Z77" s="839"/>
      <c r="AA77" s="887"/>
      <c r="AB77" s="886"/>
      <c r="AC77" s="886"/>
      <c r="AD77" s="886"/>
      <c r="AE77" s="839"/>
      <c r="AF77" s="887"/>
      <c r="AG77" s="886"/>
      <c r="AH77" s="886"/>
      <c r="AI77" s="886"/>
      <c r="AJ77" s="839"/>
      <c r="AK77" s="887"/>
      <c r="AL77" s="886"/>
      <c r="AM77" s="886"/>
      <c r="AN77" s="886"/>
      <c r="AO77" s="839"/>
      <c r="AP77" s="887"/>
      <c r="AQ77" s="886"/>
      <c r="AR77" s="886"/>
      <c r="AS77" s="886"/>
      <c r="AT77" s="839"/>
      <c r="AU77" s="887"/>
      <c r="AV77" s="886"/>
      <c r="AW77" s="886"/>
      <c r="AX77" s="886"/>
      <c r="AY77" s="839"/>
      <c r="AZ77" s="837"/>
      <c r="BA77" s="837"/>
      <c r="BB77" s="837"/>
      <c r="BC77" s="837"/>
      <c r="BD77" s="838"/>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2">
      <c r="A78" s="238">
        <v>11</v>
      </c>
      <c r="B78" s="882"/>
      <c r="C78" s="883"/>
      <c r="D78" s="883"/>
      <c r="E78" s="883"/>
      <c r="F78" s="883"/>
      <c r="G78" s="883"/>
      <c r="H78" s="883"/>
      <c r="I78" s="883"/>
      <c r="J78" s="883"/>
      <c r="K78" s="883"/>
      <c r="L78" s="883"/>
      <c r="M78" s="883"/>
      <c r="N78" s="883"/>
      <c r="O78" s="883"/>
      <c r="P78" s="884"/>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7"/>
      <c r="BA78" s="837"/>
      <c r="BB78" s="837"/>
      <c r="BC78" s="837"/>
      <c r="BD78" s="838"/>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2">
      <c r="A79" s="238">
        <v>12</v>
      </c>
      <c r="B79" s="882"/>
      <c r="C79" s="883"/>
      <c r="D79" s="883"/>
      <c r="E79" s="883"/>
      <c r="F79" s="883"/>
      <c r="G79" s="883"/>
      <c r="H79" s="883"/>
      <c r="I79" s="883"/>
      <c r="J79" s="883"/>
      <c r="K79" s="883"/>
      <c r="L79" s="883"/>
      <c r="M79" s="883"/>
      <c r="N79" s="883"/>
      <c r="O79" s="883"/>
      <c r="P79" s="884"/>
      <c r="Q79" s="881"/>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7"/>
      <c r="BA79" s="837"/>
      <c r="BB79" s="837"/>
      <c r="BC79" s="837"/>
      <c r="BD79" s="838"/>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2">
      <c r="A80" s="238">
        <v>13</v>
      </c>
      <c r="B80" s="882"/>
      <c r="C80" s="883"/>
      <c r="D80" s="883"/>
      <c r="E80" s="883"/>
      <c r="F80" s="883"/>
      <c r="G80" s="883"/>
      <c r="H80" s="883"/>
      <c r="I80" s="883"/>
      <c r="J80" s="883"/>
      <c r="K80" s="883"/>
      <c r="L80" s="883"/>
      <c r="M80" s="883"/>
      <c r="N80" s="883"/>
      <c r="O80" s="883"/>
      <c r="P80" s="884"/>
      <c r="Q80" s="881"/>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7"/>
      <c r="BA80" s="837"/>
      <c r="BB80" s="837"/>
      <c r="BC80" s="837"/>
      <c r="BD80" s="838"/>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2">
      <c r="A81" s="238">
        <v>14</v>
      </c>
      <c r="B81" s="882"/>
      <c r="C81" s="883"/>
      <c r="D81" s="883"/>
      <c r="E81" s="883"/>
      <c r="F81" s="883"/>
      <c r="G81" s="883"/>
      <c r="H81" s="883"/>
      <c r="I81" s="883"/>
      <c r="J81" s="883"/>
      <c r="K81" s="883"/>
      <c r="L81" s="883"/>
      <c r="M81" s="883"/>
      <c r="N81" s="883"/>
      <c r="O81" s="883"/>
      <c r="P81" s="884"/>
      <c r="Q81" s="881"/>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7"/>
      <c r="BA81" s="837"/>
      <c r="BB81" s="837"/>
      <c r="BC81" s="837"/>
      <c r="BD81" s="838"/>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2">
      <c r="A82" s="238">
        <v>15</v>
      </c>
      <c r="B82" s="882"/>
      <c r="C82" s="883"/>
      <c r="D82" s="883"/>
      <c r="E82" s="883"/>
      <c r="F82" s="883"/>
      <c r="G82" s="883"/>
      <c r="H82" s="883"/>
      <c r="I82" s="883"/>
      <c r="J82" s="883"/>
      <c r="K82" s="883"/>
      <c r="L82" s="883"/>
      <c r="M82" s="883"/>
      <c r="N82" s="883"/>
      <c r="O82" s="883"/>
      <c r="P82" s="884"/>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7"/>
      <c r="BA82" s="837"/>
      <c r="BB82" s="837"/>
      <c r="BC82" s="837"/>
      <c r="BD82" s="838"/>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2">
      <c r="A83" s="238">
        <v>16</v>
      </c>
      <c r="B83" s="882"/>
      <c r="C83" s="883"/>
      <c r="D83" s="883"/>
      <c r="E83" s="883"/>
      <c r="F83" s="883"/>
      <c r="G83" s="883"/>
      <c r="H83" s="883"/>
      <c r="I83" s="883"/>
      <c r="J83" s="883"/>
      <c r="K83" s="883"/>
      <c r="L83" s="883"/>
      <c r="M83" s="883"/>
      <c r="N83" s="883"/>
      <c r="O83" s="883"/>
      <c r="P83" s="884"/>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2">
      <c r="A84" s="238">
        <v>17</v>
      </c>
      <c r="B84" s="882"/>
      <c r="C84" s="883"/>
      <c r="D84" s="883"/>
      <c r="E84" s="883"/>
      <c r="F84" s="883"/>
      <c r="G84" s="883"/>
      <c r="H84" s="883"/>
      <c r="I84" s="883"/>
      <c r="J84" s="883"/>
      <c r="K84" s="883"/>
      <c r="L84" s="883"/>
      <c r="M84" s="883"/>
      <c r="N84" s="883"/>
      <c r="O84" s="883"/>
      <c r="P84" s="884"/>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2">
      <c r="A85" s="238">
        <v>18</v>
      </c>
      <c r="B85" s="882"/>
      <c r="C85" s="883"/>
      <c r="D85" s="883"/>
      <c r="E85" s="883"/>
      <c r="F85" s="883"/>
      <c r="G85" s="883"/>
      <c r="H85" s="883"/>
      <c r="I85" s="883"/>
      <c r="J85" s="883"/>
      <c r="K85" s="883"/>
      <c r="L85" s="883"/>
      <c r="M85" s="883"/>
      <c r="N85" s="883"/>
      <c r="O85" s="883"/>
      <c r="P85" s="884"/>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2">
      <c r="A86" s="238">
        <v>19</v>
      </c>
      <c r="B86" s="882"/>
      <c r="C86" s="883"/>
      <c r="D86" s="883"/>
      <c r="E86" s="883"/>
      <c r="F86" s="883"/>
      <c r="G86" s="883"/>
      <c r="H86" s="883"/>
      <c r="I86" s="883"/>
      <c r="J86" s="883"/>
      <c r="K86" s="883"/>
      <c r="L86" s="883"/>
      <c r="M86" s="883"/>
      <c r="N86" s="883"/>
      <c r="O86" s="883"/>
      <c r="P86" s="884"/>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2">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395</v>
      </c>
      <c r="B88" s="794" t="s">
        <v>419</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v>10616</v>
      </c>
      <c r="AG88" s="849"/>
      <c r="AH88" s="849"/>
      <c r="AI88" s="849"/>
      <c r="AJ88" s="849"/>
      <c r="AK88" s="846"/>
      <c r="AL88" s="846"/>
      <c r="AM88" s="846"/>
      <c r="AN88" s="846"/>
      <c r="AO88" s="846"/>
      <c r="AP88" s="849">
        <v>6683</v>
      </c>
      <c r="AQ88" s="849"/>
      <c r="AR88" s="849"/>
      <c r="AS88" s="849"/>
      <c r="AT88" s="849"/>
      <c r="AU88" s="849">
        <v>1290</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94" t="s">
        <v>420</v>
      </c>
      <c r="BS102" s="795"/>
      <c r="BT102" s="795"/>
      <c r="BU102" s="795"/>
      <c r="BV102" s="795"/>
      <c r="BW102" s="795"/>
      <c r="BX102" s="795"/>
      <c r="BY102" s="795"/>
      <c r="BZ102" s="795"/>
      <c r="CA102" s="795"/>
      <c r="CB102" s="795"/>
      <c r="CC102" s="795"/>
      <c r="CD102" s="795"/>
      <c r="CE102" s="795"/>
      <c r="CF102" s="795"/>
      <c r="CG102" s="796"/>
      <c r="CH102" s="895"/>
      <c r="CI102" s="896"/>
      <c r="CJ102" s="896"/>
      <c r="CK102" s="896"/>
      <c r="CL102" s="897"/>
      <c r="CM102" s="895"/>
      <c r="CN102" s="896"/>
      <c r="CO102" s="896"/>
      <c r="CP102" s="896"/>
      <c r="CQ102" s="897"/>
      <c r="CR102" s="898">
        <v>84</v>
      </c>
      <c r="CS102" s="857"/>
      <c r="CT102" s="857"/>
      <c r="CU102" s="857"/>
      <c r="CV102" s="899"/>
      <c r="CW102" s="898">
        <v>46</v>
      </c>
      <c r="CX102" s="857"/>
      <c r="CY102" s="857"/>
      <c r="CZ102" s="857"/>
      <c r="DA102" s="899"/>
      <c r="DB102" s="898"/>
      <c r="DC102" s="857"/>
      <c r="DD102" s="857"/>
      <c r="DE102" s="857"/>
      <c r="DF102" s="899"/>
      <c r="DG102" s="898">
        <v>46</v>
      </c>
      <c r="DH102" s="857"/>
      <c r="DI102" s="857"/>
      <c r="DJ102" s="857"/>
      <c r="DK102" s="899"/>
      <c r="DL102" s="898" t="s">
        <v>587</v>
      </c>
      <c r="DM102" s="857"/>
      <c r="DN102" s="857"/>
      <c r="DO102" s="857"/>
      <c r="DP102" s="899"/>
      <c r="DQ102" s="898" t="s">
        <v>587</v>
      </c>
      <c r="DR102" s="857"/>
      <c r="DS102" s="857"/>
      <c r="DT102" s="857"/>
      <c r="DU102" s="899"/>
      <c r="DV102" s="794"/>
      <c r="DW102" s="795"/>
      <c r="DX102" s="795"/>
      <c r="DY102" s="795"/>
      <c r="DZ102" s="92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421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422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5" t="s">
        <v>425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2">
      <c r="A109" s="920" t="s">
        <v>427</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428</v>
      </c>
      <c r="AB109" s="901"/>
      <c r="AC109" s="901"/>
      <c r="AD109" s="901"/>
      <c r="AE109" s="902"/>
      <c r="AF109" s="900" t="s">
        <v>429</v>
      </c>
      <c r="AG109" s="901"/>
      <c r="AH109" s="901"/>
      <c r="AI109" s="901"/>
      <c r="AJ109" s="902"/>
      <c r="AK109" s="900" t="s">
        <v>313</v>
      </c>
      <c r="AL109" s="901"/>
      <c r="AM109" s="901"/>
      <c r="AN109" s="901"/>
      <c r="AO109" s="902"/>
      <c r="AP109" s="900" t="s">
        <v>430</v>
      </c>
      <c r="AQ109" s="901"/>
      <c r="AR109" s="901"/>
      <c r="AS109" s="901"/>
      <c r="AT109" s="903"/>
      <c r="AU109" s="920" t="s">
        <v>427</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428</v>
      </c>
      <c r="BR109" s="901"/>
      <c r="BS109" s="901"/>
      <c r="BT109" s="901"/>
      <c r="BU109" s="902"/>
      <c r="BV109" s="900" t="s">
        <v>429</v>
      </c>
      <c r="BW109" s="901"/>
      <c r="BX109" s="901"/>
      <c r="BY109" s="901"/>
      <c r="BZ109" s="902"/>
      <c r="CA109" s="900" t="s">
        <v>313</v>
      </c>
      <c r="CB109" s="901"/>
      <c r="CC109" s="901"/>
      <c r="CD109" s="901"/>
      <c r="CE109" s="902"/>
      <c r="CF109" s="921" t="s">
        <v>430</v>
      </c>
      <c r="CG109" s="921"/>
      <c r="CH109" s="921"/>
      <c r="CI109" s="921"/>
      <c r="CJ109" s="921"/>
      <c r="CK109" s="900" t="s">
        <v>431</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428</v>
      </c>
      <c r="DH109" s="901"/>
      <c r="DI109" s="901"/>
      <c r="DJ109" s="901"/>
      <c r="DK109" s="902"/>
      <c r="DL109" s="900" t="s">
        <v>429</v>
      </c>
      <c r="DM109" s="901"/>
      <c r="DN109" s="901"/>
      <c r="DO109" s="901"/>
      <c r="DP109" s="902"/>
      <c r="DQ109" s="900" t="s">
        <v>313</v>
      </c>
      <c r="DR109" s="901"/>
      <c r="DS109" s="901"/>
      <c r="DT109" s="901"/>
      <c r="DU109" s="902"/>
      <c r="DV109" s="900" t="s">
        <v>430</v>
      </c>
      <c r="DW109" s="901"/>
      <c r="DX109" s="901"/>
      <c r="DY109" s="901"/>
      <c r="DZ109" s="903"/>
    </row>
    <row r="110" spans="1:131" s="230" customFormat="1" ht="26.25" customHeight="1" x14ac:dyDescent="0.2">
      <c r="A110" s="904" t="s">
        <v>432</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2780165</v>
      </c>
      <c r="AB110" s="908"/>
      <c r="AC110" s="908"/>
      <c r="AD110" s="908"/>
      <c r="AE110" s="909"/>
      <c r="AF110" s="910">
        <v>2808710</v>
      </c>
      <c r="AG110" s="908"/>
      <c r="AH110" s="908"/>
      <c r="AI110" s="908"/>
      <c r="AJ110" s="909"/>
      <c r="AK110" s="910">
        <v>3032514</v>
      </c>
      <c r="AL110" s="908"/>
      <c r="AM110" s="908"/>
      <c r="AN110" s="908"/>
      <c r="AO110" s="909"/>
      <c r="AP110" s="911">
        <v>20.9</v>
      </c>
      <c r="AQ110" s="912"/>
      <c r="AR110" s="912"/>
      <c r="AS110" s="912"/>
      <c r="AT110" s="913"/>
      <c r="AU110" s="914" t="s">
        <v>74</v>
      </c>
      <c r="AV110" s="915"/>
      <c r="AW110" s="915"/>
      <c r="AX110" s="915"/>
      <c r="AY110" s="915"/>
      <c r="AZ110" s="937" t="s">
        <v>433</v>
      </c>
      <c r="BA110" s="905"/>
      <c r="BB110" s="905"/>
      <c r="BC110" s="905"/>
      <c r="BD110" s="905"/>
      <c r="BE110" s="905"/>
      <c r="BF110" s="905"/>
      <c r="BG110" s="905"/>
      <c r="BH110" s="905"/>
      <c r="BI110" s="905"/>
      <c r="BJ110" s="905"/>
      <c r="BK110" s="905"/>
      <c r="BL110" s="905"/>
      <c r="BM110" s="905"/>
      <c r="BN110" s="905"/>
      <c r="BO110" s="905"/>
      <c r="BP110" s="906"/>
      <c r="BQ110" s="938">
        <v>40252242</v>
      </c>
      <c r="BR110" s="939"/>
      <c r="BS110" s="939"/>
      <c r="BT110" s="939"/>
      <c r="BU110" s="939"/>
      <c r="BV110" s="939">
        <v>40879738</v>
      </c>
      <c r="BW110" s="939"/>
      <c r="BX110" s="939"/>
      <c r="BY110" s="939"/>
      <c r="BZ110" s="939"/>
      <c r="CA110" s="939">
        <v>40520549</v>
      </c>
      <c r="CB110" s="939"/>
      <c r="CC110" s="939"/>
      <c r="CD110" s="939"/>
      <c r="CE110" s="939"/>
      <c r="CF110" s="952">
        <v>279.3</v>
      </c>
      <c r="CG110" s="953"/>
      <c r="CH110" s="953"/>
      <c r="CI110" s="953"/>
      <c r="CJ110" s="953"/>
      <c r="CK110" s="954" t="s">
        <v>434</v>
      </c>
      <c r="CL110" s="955"/>
      <c r="CM110" s="937" t="s">
        <v>435</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131</v>
      </c>
      <c r="DH110" s="939"/>
      <c r="DI110" s="939"/>
      <c r="DJ110" s="939"/>
      <c r="DK110" s="939"/>
      <c r="DL110" s="939" t="s">
        <v>131</v>
      </c>
      <c r="DM110" s="939"/>
      <c r="DN110" s="939"/>
      <c r="DO110" s="939"/>
      <c r="DP110" s="939"/>
      <c r="DQ110" s="939" t="s">
        <v>131</v>
      </c>
      <c r="DR110" s="939"/>
      <c r="DS110" s="939"/>
      <c r="DT110" s="939"/>
      <c r="DU110" s="939"/>
      <c r="DV110" s="940" t="s">
        <v>131</v>
      </c>
      <c r="DW110" s="940"/>
      <c r="DX110" s="940"/>
      <c r="DY110" s="940"/>
      <c r="DZ110" s="941"/>
    </row>
    <row r="111" spans="1:131" s="230" customFormat="1" ht="26.25" customHeight="1" x14ac:dyDescent="0.2">
      <c r="A111" s="942" t="s">
        <v>436</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131</v>
      </c>
      <c r="AB111" s="946"/>
      <c r="AC111" s="946"/>
      <c r="AD111" s="946"/>
      <c r="AE111" s="947"/>
      <c r="AF111" s="948" t="s">
        <v>131</v>
      </c>
      <c r="AG111" s="946"/>
      <c r="AH111" s="946"/>
      <c r="AI111" s="946"/>
      <c r="AJ111" s="947"/>
      <c r="AK111" s="948" t="s">
        <v>131</v>
      </c>
      <c r="AL111" s="946"/>
      <c r="AM111" s="946"/>
      <c r="AN111" s="946"/>
      <c r="AO111" s="947"/>
      <c r="AP111" s="949" t="s">
        <v>131</v>
      </c>
      <c r="AQ111" s="950"/>
      <c r="AR111" s="950"/>
      <c r="AS111" s="950"/>
      <c r="AT111" s="951"/>
      <c r="AU111" s="916"/>
      <c r="AV111" s="917"/>
      <c r="AW111" s="917"/>
      <c r="AX111" s="917"/>
      <c r="AY111" s="917"/>
      <c r="AZ111" s="930" t="s">
        <v>437</v>
      </c>
      <c r="BA111" s="931"/>
      <c r="BB111" s="931"/>
      <c r="BC111" s="931"/>
      <c r="BD111" s="931"/>
      <c r="BE111" s="931"/>
      <c r="BF111" s="931"/>
      <c r="BG111" s="931"/>
      <c r="BH111" s="931"/>
      <c r="BI111" s="931"/>
      <c r="BJ111" s="931"/>
      <c r="BK111" s="931"/>
      <c r="BL111" s="931"/>
      <c r="BM111" s="931"/>
      <c r="BN111" s="931"/>
      <c r="BO111" s="931"/>
      <c r="BP111" s="932"/>
      <c r="BQ111" s="933">
        <v>9279169</v>
      </c>
      <c r="BR111" s="934"/>
      <c r="BS111" s="934"/>
      <c r="BT111" s="934"/>
      <c r="BU111" s="934"/>
      <c r="BV111" s="934">
        <v>9251709</v>
      </c>
      <c r="BW111" s="934"/>
      <c r="BX111" s="934"/>
      <c r="BY111" s="934"/>
      <c r="BZ111" s="934"/>
      <c r="CA111" s="934">
        <v>8786963</v>
      </c>
      <c r="CB111" s="934"/>
      <c r="CC111" s="934"/>
      <c r="CD111" s="934"/>
      <c r="CE111" s="934"/>
      <c r="CF111" s="928">
        <v>60.6</v>
      </c>
      <c r="CG111" s="929"/>
      <c r="CH111" s="929"/>
      <c r="CI111" s="929"/>
      <c r="CJ111" s="929"/>
      <c r="CK111" s="956"/>
      <c r="CL111" s="957"/>
      <c r="CM111" s="930" t="s">
        <v>438</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131</v>
      </c>
      <c r="DH111" s="934"/>
      <c r="DI111" s="934"/>
      <c r="DJ111" s="934"/>
      <c r="DK111" s="934"/>
      <c r="DL111" s="934" t="s">
        <v>131</v>
      </c>
      <c r="DM111" s="934"/>
      <c r="DN111" s="934"/>
      <c r="DO111" s="934"/>
      <c r="DP111" s="934"/>
      <c r="DQ111" s="934" t="s">
        <v>131</v>
      </c>
      <c r="DR111" s="934"/>
      <c r="DS111" s="934"/>
      <c r="DT111" s="934"/>
      <c r="DU111" s="934"/>
      <c r="DV111" s="935" t="s">
        <v>131</v>
      </c>
      <c r="DW111" s="935"/>
      <c r="DX111" s="935"/>
      <c r="DY111" s="935"/>
      <c r="DZ111" s="936"/>
    </row>
    <row r="112" spans="1:131" s="230" customFormat="1" ht="26.25" customHeight="1" x14ac:dyDescent="0.2">
      <c r="A112" s="960" t="s">
        <v>439</v>
      </c>
      <c r="B112" s="961"/>
      <c r="C112" s="931" t="s">
        <v>440</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131</v>
      </c>
      <c r="AB112" s="967"/>
      <c r="AC112" s="967"/>
      <c r="AD112" s="967"/>
      <c r="AE112" s="968"/>
      <c r="AF112" s="969" t="s">
        <v>131</v>
      </c>
      <c r="AG112" s="967"/>
      <c r="AH112" s="967"/>
      <c r="AI112" s="967"/>
      <c r="AJ112" s="968"/>
      <c r="AK112" s="969" t="s">
        <v>131</v>
      </c>
      <c r="AL112" s="967"/>
      <c r="AM112" s="967"/>
      <c r="AN112" s="967"/>
      <c r="AO112" s="968"/>
      <c r="AP112" s="970" t="s">
        <v>131</v>
      </c>
      <c r="AQ112" s="971"/>
      <c r="AR112" s="971"/>
      <c r="AS112" s="971"/>
      <c r="AT112" s="972"/>
      <c r="AU112" s="916"/>
      <c r="AV112" s="917"/>
      <c r="AW112" s="917"/>
      <c r="AX112" s="917"/>
      <c r="AY112" s="917"/>
      <c r="AZ112" s="930" t="s">
        <v>441</v>
      </c>
      <c r="BA112" s="931"/>
      <c r="BB112" s="931"/>
      <c r="BC112" s="931"/>
      <c r="BD112" s="931"/>
      <c r="BE112" s="931"/>
      <c r="BF112" s="931"/>
      <c r="BG112" s="931"/>
      <c r="BH112" s="931"/>
      <c r="BI112" s="931"/>
      <c r="BJ112" s="931"/>
      <c r="BK112" s="931"/>
      <c r="BL112" s="931"/>
      <c r="BM112" s="931"/>
      <c r="BN112" s="931"/>
      <c r="BO112" s="931"/>
      <c r="BP112" s="932"/>
      <c r="BQ112" s="933">
        <v>4537326</v>
      </c>
      <c r="BR112" s="934"/>
      <c r="BS112" s="934"/>
      <c r="BT112" s="934"/>
      <c r="BU112" s="934"/>
      <c r="BV112" s="934">
        <v>4673165</v>
      </c>
      <c r="BW112" s="934"/>
      <c r="BX112" s="934"/>
      <c r="BY112" s="934"/>
      <c r="BZ112" s="934"/>
      <c r="CA112" s="934">
        <v>4994709</v>
      </c>
      <c r="CB112" s="934"/>
      <c r="CC112" s="934"/>
      <c r="CD112" s="934"/>
      <c r="CE112" s="934"/>
      <c r="CF112" s="928">
        <v>34.4</v>
      </c>
      <c r="CG112" s="929"/>
      <c r="CH112" s="929"/>
      <c r="CI112" s="929"/>
      <c r="CJ112" s="929"/>
      <c r="CK112" s="956"/>
      <c r="CL112" s="957"/>
      <c r="CM112" s="930" t="s">
        <v>442</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131</v>
      </c>
      <c r="DH112" s="934"/>
      <c r="DI112" s="934"/>
      <c r="DJ112" s="934"/>
      <c r="DK112" s="934"/>
      <c r="DL112" s="934" t="s">
        <v>131</v>
      </c>
      <c r="DM112" s="934"/>
      <c r="DN112" s="934"/>
      <c r="DO112" s="934"/>
      <c r="DP112" s="934"/>
      <c r="DQ112" s="934" t="s">
        <v>131</v>
      </c>
      <c r="DR112" s="934"/>
      <c r="DS112" s="934"/>
      <c r="DT112" s="934"/>
      <c r="DU112" s="934"/>
      <c r="DV112" s="935" t="s">
        <v>131</v>
      </c>
      <c r="DW112" s="935"/>
      <c r="DX112" s="935"/>
      <c r="DY112" s="935"/>
      <c r="DZ112" s="936"/>
    </row>
    <row r="113" spans="1:130" s="230" customFormat="1" ht="26.25" customHeight="1" x14ac:dyDescent="0.2">
      <c r="A113" s="962"/>
      <c r="B113" s="963"/>
      <c r="C113" s="931" t="s">
        <v>443</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574261</v>
      </c>
      <c r="AB113" s="946"/>
      <c r="AC113" s="946"/>
      <c r="AD113" s="946"/>
      <c r="AE113" s="947"/>
      <c r="AF113" s="948">
        <v>563345</v>
      </c>
      <c r="AG113" s="946"/>
      <c r="AH113" s="946"/>
      <c r="AI113" s="946"/>
      <c r="AJ113" s="947"/>
      <c r="AK113" s="948">
        <v>699659</v>
      </c>
      <c r="AL113" s="946"/>
      <c r="AM113" s="946"/>
      <c r="AN113" s="946"/>
      <c r="AO113" s="947"/>
      <c r="AP113" s="949">
        <v>4.8</v>
      </c>
      <c r="AQ113" s="950"/>
      <c r="AR113" s="950"/>
      <c r="AS113" s="950"/>
      <c r="AT113" s="951"/>
      <c r="AU113" s="916"/>
      <c r="AV113" s="917"/>
      <c r="AW113" s="917"/>
      <c r="AX113" s="917"/>
      <c r="AY113" s="917"/>
      <c r="AZ113" s="930" t="s">
        <v>444</v>
      </c>
      <c r="BA113" s="931"/>
      <c r="BB113" s="931"/>
      <c r="BC113" s="931"/>
      <c r="BD113" s="931"/>
      <c r="BE113" s="931"/>
      <c r="BF113" s="931"/>
      <c r="BG113" s="931"/>
      <c r="BH113" s="931"/>
      <c r="BI113" s="931"/>
      <c r="BJ113" s="931"/>
      <c r="BK113" s="931"/>
      <c r="BL113" s="931"/>
      <c r="BM113" s="931"/>
      <c r="BN113" s="931"/>
      <c r="BO113" s="931"/>
      <c r="BP113" s="932"/>
      <c r="BQ113" s="933">
        <v>1366540</v>
      </c>
      <c r="BR113" s="934"/>
      <c r="BS113" s="934"/>
      <c r="BT113" s="934"/>
      <c r="BU113" s="934"/>
      <c r="BV113" s="934">
        <v>1297797</v>
      </c>
      <c r="BW113" s="934"/>
      <c r="BX113" s="934"/>
      <c r="BY113" s="934"/>
      <c r="BZ113" s="934"/>
      <c r="CA113" s="934">
        <v>1290036</v>
      </c>
      <c r="CB113" s="934"/>
      <c r="CC113" s="934"/>
      <c r="CD113" s="934"/>
      <c r="CE113" s="934"/>
      <c r="CF113" s="928">
        <v>8.9</v>
      </c>
      <c r="CG113" s="929"/>
      <c r="CH113" s="929"/>
      <c r="CI113" s="929"/>
      <c r="CJ113" s="929"/>
      <c r="CK113" s="956"/>
      <c r="CL113" s="957"/>
      <c r="CM113" s="930" t="s">
        <v>445</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131</v>
      </c>
      <c r="DH113" s="967"/>
      <c r="DI113" s="967"/>
      <c r="DJ113" s="967"/>
      <c r="DK113" s="968"/>
      <c r="DL113" s="969" t="s">
        <v>131</v>
      </c>
      <c r="DM113" s="967"/>
      <c r="DN113" s="967"/>
      <c r="DO113" s="967"/>
      <c r="DP113" s="968"/>
      <c r="DQ113" s="969" t="s">
        <v>131</v>
      </c>
      <c r="DR113" s="967"/>
      <c r="DS113" s="967"/>
      <c r="DT113" s="967"/>
      <c r="DU113" s="968"/>
      <c r="DV113" s="970" t="s">
        <v>131</v>
      </c>
      <c r="DW113" s="971"/>
      <c r="DX113" s="971"/>
      <c r="DY113" s="971"/>
      <c r="DZ113" s="972"/>
    </row>
    <row r="114" spans="1:130" s="230" customFormat="1" ht="26.25" customHeight="1" x14ac:dyDescent="0.2">
      <c r="A114" s="962"/>
      <c r="B114" s="963"/>
      <c r="C114" s="931" t="s">
        <v>446</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146702</v>
      </c>
      <c r="AB114" s="967"/>
      <c r="AC114" s="967"/>
      <c r="AD114" s="967"/>
      <c r="AE114" s="968"/>
      <c r="AF114" s="969">
        <v>125987</v>
      </c>
      <c r="AG114" s="967"/>
      <c r="AH114" s="967"/>
      <c r="AI114" s="967"/>
      <c r="AJ114" s="968"/>
      <c r="AK114" s="969">
        <v>127556</v>
      </c>
      <c r="AL114" s="967"/>
      <c r="AM114" s="967"/>
      <c r="AN114" s="967"/>
      <c r="AO114" s="968"/>
      <c r="AP114" s="970">
        <v>0.9</v>
      </c>
      <c r="AQ114" s="971"/>
      <c r="AR114" s="971"/>
      <c r="AS114" s="971"/>
      <c r="AT114" s="972"/>
      <c r="AU114" s="916"/>
      <c r="AV114" s="917"/>
      <c r="AW114" s="917"/>
      <c r="AX114" s="917"/>
      <c r="AY114" s="917"/>
      <c r="AZ114" s="930" t="s">
        <v>447</v>
      </c>
      <c r="BA114" s="931"/>
      <c r="BB114" s="931"/>
      <c r="BC114" s="931"/>
      <c r="BD114" s="931"/>
      <c r="BE114" s="931"/>
      <c r="BF114" s="931"/>
      <c r="BG114" s="931"/>
      <c r="BH114" s="931"/>
      <c r="BI114" s="931"/>
      <c r="BJ114" s="931"/>
      <c r="BK114" s="931"/>
      <c r="BL114" s="931"/>
      <c r="BM114" s="931"/>
      <c r="BN114" s="931"/>
      <c r="BO114" s="931"/>
      <c r="BP114" s="932"/>
      <c r="BQ114" s="933">
        <v>2134741</v>
      </c>
      <c r="BR114" s="934"/>
      <c r="BS114" s="934"/>
      <c r="BT114" s="934"/>
      <c r="BU114" s="934"/>
      <c r="BV114" s="934">
        <v>2159488</v>
      </c>
      <c r="BW114" s="934"/>
      <c r="BX114" s="934"/>
      <c r="BY114" s="934"/>
      <c r="BZ114" s="934"/>
      <c r="CA114" s="934">
        <v>2239013</v>
      </c>
      <c r="CB114" s="934"/>
      <c r="CC114" s="934"/>
      <c r="CD114" s="934"/>
      <c r="CE114" s="934"/>
      <c r="CF114" s="928">
        <v>15.4</v>
      </c>
      <c r="CG114" s="929"/>
      <c r="CH114" s="929"/>
      <c r="CI114" s="929"/>
      <c r="CJ114" s="929"/>
      <c r="CK114" s="956"/>
      <c r="CL114" s="957"/>
      <c r="CM114" s="930" t="s">
        <v>448</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131</v>
      </c>
      <c r="DH114" s="967"/>
      <c r="DI114" s="967"/>
      <c r="DJ114" s="967"/>
      <c r="DK114" s="968"/>
      <c r="DL114" s="969" t="s">
        <v>131</v>
      </c>
      <c r="DM114" s="967"/>
      <c r="DN114" s="967"/>
      <c r="DO114" s="967"/>
      <c r="DP114" s="968"/>
      <c r="DQ114" s="969" t="s">
        <v>131</v>
      </c>
      <c r="DR114" s="967"/>
      <c r="DS114" s="967"/>
      <c r="DT114" s="967"/>
      <c r="DU114" s="968"/>
      <c r="DV114" s="970" t="s">
        <v>131</v>
      </c>
      <c r="DW114" s="971"/>
      <c r="DX114" s="971"/>
      <c r="DY114" s="971"/>
      <c r="DZ114" s="972"/>
    </row>
    <row r="115" spans="1:130" s="230" customFormat="1" ht="26.25" customHeight="1" x14ac:dyDescent="0.2">
      <c r="A115" s="962"/>
      <c r="B115" s="963"/>
      <c r="C115" s="931" t="s">
        <v>449</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476749</v>
      </c>
      <c r="AB115" s="946"/>
      <c r="AC115" s="946"/>
      <c r="AD115" s="946"/>
      <c r="AE115" s="947"/>
      <c r="AF115" s="948">
        <v>470296</v>
      </c>
      <c r="AG115" s="946"/>
      <c r="AH115" s="946"/>
      <c r="AI115" s="946"/>
      <c r="AJ115" s="947"/>
      <c r="AK115" s="948">
        <v>470172</v>
      </c>
      <c r="AL115" s="946"/>
      <c r="AM115" s="946"/>
      <c r="AN115" s="946"/>
      <c r="AO115" s="947"/>
      <c r="AP115" s="949">
        <v>3.2</v>
      </c>
      <c r="AQ115" s="950"/>
      <c r="AR115" s="950"/>
      <c r="AS115" s="950"/>
      <c r="AT115" s="951"/>
      <c r="AU115" s="916"/>
      <c r="AV115" s="917"/>
      <c r="AW115" s="917"/>
      <c r="AX115" s="917"/>
      <c r="AY115" s="917"/>
      <c r="AZ115" s="930" t="s">
        <v>450</v>
      </c>
      <c r="BA115" s="931"/>
      <c r="BB115" s="931"/>
      <c r="BC115" s="931"/>
      <c r="BD115" s="931"/>
      <c r="BE115" s="931"/>
      <c r="BF115" s="931"/>
      <c r="BG115" s="931"/>
      <c r="BH115" s="931"/>
      <c r="BI115" s="931"/>
      <c r="BJ115" s="931"/>
      <c r="BK115" s="931"/>
      <c r="BL115" s="931"/>
      <c r="BM115" s="931"/>
      <c r="BN115" s="931"/>
      <c r="BO115" s="931"/>
      <c r="BP115" s="932"/>
      <c r="BQ115" s="933" t="s">
        <v>131</v>
      </c>
      <c r="BR115" s="934"/>
      <c r="BS115" s="934"/>
      <c r="BT115" s="934"/>
      <c r="BU115" s="934"/>
      <c r="BV115" s="934" t="s">
        <v>131</v>
      </c>
      <c r="BW115" s="934"/>
      <c r="BX115" s="934"/>
      <c r="BY115" s="934"/>
      <c r="BZ115" s="934"/>
      <c r="CA115" s="934" t="s">
        <v>131</v>
      </c>
      <c r="CB115" s="934"/>
      <c r="CC115" s="934"/>
      <c r="CD115" s="934"/>
      <c r="CE115" s="934"/>
      <c r="CF115" s="928" t="s">
        <v>131</v>
      </c>
      <c r="CG115" s="929"/>
      <c r="CH115" s="929"/>
      <c r="CI115" s="929"/>
      <c r="CJ115" s="929"/>
      <c r="CK115" s="956"/>
      <c r="CL115" s="957"/>
      <c r="CM115" s="930" t="s">
        <v>451</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v>46203</v>
      </c>
      <c r="DH115" s="967"/>
      <c r="DI115" s="967"/>
      <c r="DJ115" s="967"/>
      <c r="DK115" s="968"/>
      <c r="DL115" s="969">
        <v>46203</v>
      </c>
      <c r="DM115" s="967"/>
      <c r="DN115" s="967"/>
      <c r="DO115" s="967"/>
      <c r="DP115" s="968"/>
      <c r="DQ115" s="969">
        <v>46203</v>
      </c>
      <c r="DR115" s="967"/>
      <c r="DS115" s="967"/>
      <c r="DT115" s="967"/>
      <c r="DU115" s="968"/>
      <c r="DV115" s="970">
        <v>0.3</v>
      </c>
      <c r="DW115" s="971"/>
      <c r="DX115" s="971"/>
      <c r="DY115" s="971"/>
      <c r="DZ115" s="972"/>
    </row>
    <row r="116" spans="1:130" s="230" customFormat="1" ht="26.25" customHeight="1" x14ac:dyDescent="0.2">
      <c r="A116" s="964"/>
      <c r="B116" s="965"/>
      <c r="C116" s="973" t="s">
        <v>452</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131</v>
      </c>
      <c r="AB116" s="967"/>
      <c r="AC116" s="967"/>
      <c r="AD116" s="967"/>
      <c r="AE116" s="968"/>
      <c r="AF116" s="969" t="s">
        <v>131</v>
      </c>
      <c r="AG116" s="967"/>
      <c r="AH116" s="967"/>
      <c r="AI116" s="967"/>
      <c r="AJ116" s="968"/>
      <c r="AK116" s="969" t="s">
        <v>131</v>
      </c>
      <c r="AL116" s="967"/>
      <c r="AM116" s="967"/>
      <c r="AN116" s="967"/>
      <c r="AO116" s="968"/>
      <c r="AP116" s="970" t="s">
        <v>131</v>
      </c>
      <c r="AQ116" s="971"/>
      <c r="AR116" s="971"/>
      <c r="AS116" s="971"/>
      <c r="AT116" s="972"/>
      <c r="AU116" s="916"/>
      <c r="AV116" s="917"/>
      <c r="AW116" s="917"/>
      <c r="AX116" s="917"/>
      <c r="AY116" s="917"/>
      <c r="AZ116" s="975" t="s">
        <v>453</v>
      </c>
      <c r="BA116" s="976"/>
      <c r="BB116" s="976"/>
      <c r="BC116" s="976"/>
      <c r="BD116" s="976"/>
      <c r="BE116" s="976"/>
      <c r="BF116" s="976"/>
      <c r="BG116" s="976"/>
      <c r="BH116" s="976"/>
      <c r="BI116" s="976"/>
      <c r="BJ116" s="976"/>
      <c r="BK116" s="976"/>
      <c r="BL116" s="976"/>
      <c r="BM116" s="976"/>
      <c r="BN116" s="976"/>
      <c r="BO116" s="976"/>
      <c r="BP116" s="977"/>
      <c r="BQ116" s="933" t="s">
        <v>131</v>
      </c>
      <c r="BR116" s="934"/>
      <c r="BS116" s="934"/>
      <c r="BT116" s="934"/>
      <c r="BU116" s="934"/>
      <c r="BV116" s="934" t="s">
        <v>131</v>
      </c>
      <c r="BW116" s="934"/>
      <c r="BX116" s="934"/>
      <c r="BY116" s="934"/>
      <c r="BZ116" s="934"/>
      <c r="CA116" s="934" t="s">
        <v>131</v>
      </c>
      <c r="CB116" s="934"/>
      <c r="CC116" s="934"/>
      <c r="CD116" s="934"/>
      <c r="CE116" s="934"/>
      <c r="CF116" s="928" t="s">
        <v>131</v>
      </c>
      <c r="CG116" s="929"/>
      <c r="CH116" s="929"/>
      <c r="CI116" s="929"/>
      <c r="CJ116" s="929"/>
      <c r="CK116" s="956"/>
      <c r="CL116" s="957"/>
      <c r="CM116" s="930" t="s">
        <v>454</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v>416280</v>
      </c>
      <c r="DH116" s="967"/>
      <c r="DI116" s="967"/>
      <c r="DJ116" s="967"/>
      <c r="DK116" s="968"/>
      <c r="DL116" s="969">
        <v>799747</v>
      </c>
      <c r="DM116" s="967"/>
      <c r="DN116" s="967"/>
      <c r="DO116" s="967"/>
      <c r="DP116" s="968"/>
      <c r="DQ116" s="969">
        <v>745928</v>
      </c>
      <c r="DR116" s="967"/>
      <c r="DS116" s="967"/>
      <c r="DT116" s="967"/>
      <c r="DU116" s="968"/>
      <c r="DV116" s="970">
        <v>5.0999999999999996</v>
      </c>
      <c r="DW116" s="971"/>
      <c r="DX116" s="971"/>
      <c r="DY116" s="971"/>
      <c r="DZ116" s="972"/>
    </row>
    <row r="117" spans="1:130" s="230" customFormat="1" ht="26.25" customHeight="1" x14ac:dyDescent="0.2">
      <c r="A117" s="920" t="s">
        <v>192</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455</v>
      </c>
      <c r="Z117" s="902"/>
      <c r="AA117" s="986">
        <v>3977877</v>
      </c>
      <c r="AB117" s="987"/>
      <c r="AC117" s="987"/>
      <c r="AD117" s="987"/>
      <c r="AE117" s="988"/>
      <c r="AF117" s="989">
        <v>3968338</v>
      </c>
      <c r="AG117" s="987"/>
      <c r="AH117" s="987"/>
      <c r="AI117" s="987"/>
      <c r="AJ117" s="988"/>
      <c r="AK117" s="989">
        <v>4329901</v>
      </c>
      <c r="AL117" s="987"/>
      <c r="AM117" s="987"/>
      <c r="AN117" s="987"/>
      <c r="AO117" s="988"/>
      <c r="AP117" s="990"/>
      <c r="AQ117" s="991"/>
      <c r="AR117" s="991"/>
      <c r="AS117" s="991"/>
      <c r="AT117" s="992"/>
      <c r="AU117" s="916"/>
      <c r="AV117" s="917"/>
      <c r="AW117" s="917"/>
      <c r="AX117" s="917"/>
      <c r="AY117" s="917"/>
      <c r="AZ117" s="982" t="s">
        <v>456</v>
      </c>
      <c r="BA117" s="983"/>
      <c r="BB117" s="983"/>
      <c r="BC117" s="983"/>
      <c r="BD117" s="983"/>
      <c r="BE117" s="983"/>
      <c r="BF117" s="983"/>
      <c r="BG117" s="983"/>
      <c r="BH117" s="983"/>
      <c r="BI117" s="983"/>
      <c r="BJ117" s="983"/>
      <c r="BK117" s="983"/>
      <c r="BL117" s="983"/>
      <c r="BM117" s="983"/>
      <c r="BN117" s="983"/>
      <c r="BO117" s="983"/>
      <c r="BP117" s="984"/>
      <c r="BQ117" s="933" t="s">
        <v>131</v>
      </c>
      <c r="BR117" s="934"/>
      <c r="BS117" s="934"/>
      <c r="BT117" s="934"/>
      <c r="BU117" s="934"/>
      <c r="BV117" s="934" t="s">
        <v>131</v>
      </c>
      <c r="BW117" s="934"/>
      <c r="BX117" s="934"/>
      <c r="BY117" s="934"/>
      <c r="BZ117" s="934"/>
      <c r="CA117" s="934" t="s">
        <v>131</v>
      </c>
      <c r="CB117" s="934"/>
      <c r="CC117" s="934"/>
      <c r="CD117" s="934"/>
      <c r="CE117" s="934"/>
      <c r="CF117" s="928" t="s">
        <v>131</v>
      </c>
      <c r="CG117" s="929"/>
      <c r="CH117" s="929"/>
      <c r="CI117" s="929"/>
      <c r="CJ117" s="929"/>
      <c r="CK117" s="956"/>
      <c r="CL117" s="957"/>
      <c r="CM117" s="930" t="s">
        <v>457</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131</v>
      </c>
      <c r="DH117" s="967"/>
      <c r="DI117" s="967"/>
      <c r="DJ117" s="967"/>
      <c r="DK117" s="968"/>
      <c r="DL117" s="969" t="s">
        <v>131</v>
      </c>
      <c r="DM117" s="967"/>
      <c r="DN117" s="967"/>
      <c r="DO117" s="967"/>
      <c r="DP117" s="968"/>
      <c r="DQ117" s="969" t="s">
        <v>131</v>
      </c>
      <c r="DR117" s="967"/>
      <c r="DS117" s="967"/>
      <c r="DT117" s="967"/>
      <c r="DU117" s="968"/>
      <c r="DV117" s="970" t="s">
        <v>131</v>
      </c>
      <c r="DW117" s="971"/>
      <c r="DX117" s="971"/>
      <c r="DY117" s="971"/>
      <c r="DZ117" s="972"/>
    </row>
    <row r="118" spans="1:130" s="230" customFormat="1" ht="26.25" customHeight="1" x14ac:dyDescent="0.2">
      <c r="A118" s="920" t="s">
        <v>431</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428</v>
      </c>
      <c r="AB118" s="901"/>
      <c r="AC118" s="901"/>
      <c r="AD118" s="901"/>
      <c r="AE118" s="902"/>
      <c r="AF118" s="900" t="s">
        <v>429</v>
      </c>
      <c r="AG118" s="901"/>
      <c r="AH118" s="901"/>
      <c r="AI118" s="901"/>
      <c r="AJ118" s="902"/>
      <c r="AK118" s="900" t="s">
        <v>313</v>
      </c>
      <c r="AL118" s="901"/>
      <c r="AM118" s="901"/>
      <c r="AN118" s="901"/>
      <c r="AO118" s="902"/>
      <c r="AP118" s="978" t="s">
        <v>430</v>
      </c>
      <c r="AQ118" s="979"/>
      <c r="AR118" s="979"/>
      <c r="AS118" s="979"/>
      <c r="AT118" s="980"/>
      <c r="AU118" s="916"/>
      <c r="AV118" s="917"/>
      <c r="AW118" s="917"/>
      <c r="AX118" s="917"/>
      <c r="AY118" s="917"/>
      <c r="AZ118" s="981" t="s">
        <v>458</v>
      </c>
      <c r="BA118" s="973"/>
      <c r="BB118" s="973"/>
      <c r="BC118" s="973"/>
      <c r="BD118" s="973"/>
      <c r="BE118" s="973"/>
      <c r="BF118" s="973"/>
      <c r="BG118" s="973"/>
      <c r="BH118" s="973"/>
      <c r="BI118" s="973"/>
      <c r="BJ118" s="973"/>
      <c r="BK118" s="973"/>
      <c r="BL118" s="973"/>
      <c r="BM118" s="973"/>
      <c r="BN118" s="973"/>
      <c r="BO118" s="973"/>
      <c r="BP118" s="974"/>
      <c r="BQ118" s="1007" t="s">
        <v>131</v>
      </c>
      <c r="BR118" s="1008"/>
      <c r="BS118" s="1008"/>
      <c r="BT118" s="1008"/>
      <c r="BU118" s="1008"/>
      <c r="BV118" s="1008" t="s">
        <v>131</v>
      </c>
      <c r="BW118" s="1008"/>
      <c r="BX118" s="1008"/>
      <c r="BY118" s="1008"/>
      <c r="BZ118" s="1008"/>
      <c r="CA118" s="1008" t="s">
        <v>131</v>
      </c>
      <c r="CB118" s="1008"/>
      <c r="CC118" s="1008"/>
      <c r="CD118" s="1008"/>
      <c r="CE118" s="1008"/>
      <c r="CF118" s="928" t="s">
        <v>131</v>
      </c>
      <c r="CG118" s="929"/>
      <c r="CH118" s="929"/>
      <c r="CI118" s="929"/>
      <c r="CJ118" s="929"/>
      <c r="CK118" s="956"/>
      <c r="CL118" s="957"/>
      <c r="CM118" s="930" t="s">
        <v>459</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131</v>
      </c>
      <c r="DH118" s="967"/>
      <c r="DI118" s="967"/>
      <c r="DJ118" s="967"/>
      <c r="DK118" s="968"/>
      <c r="DL118" s="969" t="s">
        <v>131</v>
      </c>
      <c r="DM118" s="967"/>
      <c r="DN118" s="967"/>
      <c r="DO118" s="967"/>
      <c r="DP118" s="968"/>
      <c r="DQ118" s="969" t="s">
        <v>131</v>
      </c>
      <c r="DR118" s="967"/>
      <c r="DS118" s="967"/>
      <c r="DT118" s="967"/>
      <c r="DU118" s="968"/>
      <c r="DV118" s="970" t="s">
        <v>131</v>
      </c>
      <c r="DW118" s="971"/>
      <c r="DX118" s="971"/>
      <c r="DY118" s="971"/>
      <c r="DZ118" s="972"/>
    </row>
    <row r="119" spans="1:130" s="230" customFormat="1" ht="26.25" customHeight="1" x14ac:dyDescent="0.2">
      <c r="A119" s="1064" t="s">
        <v>434</v>
      </c>
      <c r="B119" s="955"/>
      <c r="C119" s="937" t="s">
        <v>435</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131</v>
      </c>
      <c r="AB119" s="908"/>
      <c r="AC119" s="908"/>
      <c r="AD119" s="908"/>
      <c r="AE119" s="909"/>
      <c r="AF119" s="910" t="s">
        <v>131</v>
      </c>
      <c r="AG119" s="908"/>
      <c r="AH119" s="908"/>
      <c r="AI119" s="908"/>
      <c r="AJ119" s="909"/>
      <c r="AK119" s="910" t="s">
        <v>131</v>
      </c>
      <c r="AL119" s="908"/>
      <c r="AM119" s="908"/>
      <c r="AN119" s="908"/>
      <c r="AO119" s="909"/>
      <c r="AP119" s="911" t="s">
        <v>131</v>
      </c>
      <c r="AQ119" s="912"/>
      <c r="AR119" s="912"/>
      <c r="AS119" s="912"/>
      <c r="AT119" s="913"/>
      <c r="AU119" s="918"/>
      <c r="AV119" s="919"/>
      <c r="AW119" s="919"/>
      <c r="AX119" s="919"/>
      <c r="AY119" s="919"/>
      <c r="AZ119" s="251" t="s">
        <v>192</v>
      </c>
      <c r="BA119" s="251"/>
      <c r="BB119" s="251"/>
      <c r="BC119" s="251"/>
      <c r="BD119" s="251"/>
      <c r="BE119" s="251"/>
      <c r="BF119" s="251"/>
      <c r="BG119" s="251"/>
      <c r="BH119" s="251"/>
      <c r="BI119" s="251"/>
      <c r="BJ119" s="251"/>
      <c r="BK119" s="251"/>
      <c r="BL119" s="251"/>
      <c r="BM119" s="251"/>
      <c r="BN119" s="251"/>
      <c r="BO119" s="985" t="s">
        <v>460</v>
      </c>
      <c r="BP119" s="1013"/>
      <c r="BQ119" s="1007">
        <v>57570018</v>
      </c>
      <c r="BR119" s="1008"/>
      <c r="BS119" s="1008"/>
      <c r="BT119" s="1008"/>
      <c r="BU119" s="1008"/>
      <c r="BV119" s="1008">
        <v>58261897</v>
      </c>
      <c r="BW119" s="1008"/>
      <c r="BX119" s="1008"/>
      <c r="BY119" s="1008"/>
      <c r="BZ119" s="1008"/>
      <c r="CA119" s="1008">
        <v>57831270</v>
      </c>
      <c r="CB119" s="1008"/>
      <c r="CC119" s="1008"/>
      <c r="CD119" s="1008"/>
      <c r="CE119" s="1008"/>
      <c r="CF119" s="1009"/>
      <c r="CG119" s="1010"/>
      <c r="CH119" s="1010"/>
      <c r="CI119" s="1010"/>
      <c r="CJ119" s="1011"/>
      <c r="CK119" s="958"/>
      <c r="CL119" s="959"/>
      <c r="CM119" s="981" t="s">
        <v>461</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v>8816686</v>
      </c>
      <c r="DH119" s="994"/>
      <c r="DI119" s="994"/>
      <c r="DJ119" s="994"/>
      <c r="DK119" s="995"/>
      <c r="DL119" s="993">
        <v>8405759</v>
      </c>
      <c r="DM119" s="994"/>
      <c r="DN119" s="994"/>
      <c r="DO119" s="994"/>
      <c r="DP119" s="995"/>
      <c r="DQ119" s="993">
        <v>7994832</v>
      </c>
      <c r="DR119" s="994"/>
      <c r="DS119" s="994"/>
      <c r="DT119" s="994"/>
      <c r="DU119" s="995"/>
      <c r="DV119" s="996">
        <v>55.1</v>
      </c>
      <c r="DW119" s="997"/>
      <c r="DX119" s="997"/>
      <c r="DY119" s="997"/>
      <c r="DZ119" s="998"/>
    </row>
    <row r="120" spans="1:130" s="230" customFormat="1" ht="26.25" customHeight="1" x14ac:dyDescent="0.2">
      <c r="A120" s="1065"/>
      <c r="B120" s="957"/>
      <c r="C120" s="930" t="s">
        <v>438</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131</v>
      </c>
      <c r="AB120" s="967"/>
      <c r="AC120" s="967"/>
      <c r="AD120" s="967"/>
      <c r="AE120" s="968"/>
      <c r="AF120" s="969" t="s">
        <v>131</v>
      </c>
      <c r="AG120" s="967"/>
      <c r="AH120" s="967"/>
      <c r="AI120" s="967"/>
      <c r="AJ120" s="968"/>
      <c r="AK120" s="969" t="s">
        <v>131</v>
      </c>
      <c r="AL120" s="967"/>
      <c r="AM120" s="967"/>
      <c r="AN120" s="967"/>
      <c r="AO120" s="968"/>
      <c r="AP120" s="970" t="s">
        <v>131</v>
      </c>
      <c r="AQ120" s="971"/>
      <c r="AR120" s="971"/>
      <c r="AS120" s="971"/>
      <c r="AT120" s="972"/>
      <c r="AU120" s="999" t="s">
        <v>462</v>
      </c>
      <c r="AV120" s="1000"/>
      <c r="AW120" s="1000"/>
      <c r="AX120" s="1000"/>
      <c r="AY120" s="1001"/>
      <c r="AZ120" s="937" t="s">
        <v>463</v>
      </c>
      <c r="BA120" s="905"/>
      <c r="BB120" s="905"/>
      <c r="BC120" s="905"/>
      <c r="BD120" s="905"/>
      <c r="BE120" s="905"/>
      <c r="BF120" s="905"/>
      <c r="BG120" s="905"/>
      <c r="BH120" s="905"/>
      <c r="BI120" s="905"/>
      <c r="BJ120" s="905"/>
      <c r="BK120" s="905"/>
      <c r="BL120" s="905"/>
      <c r="BM120" s="905"/>
      <c r="BN120" s="905"/>
      <c r="BO120" s="905"/>
      <c r="BP120" s="906"/>
      <c r="BQ120" s="938">
        <v>8190863</v>
      </c>
      <c r="BR120" s="939"/>
      <c r="BS120" s="939"/>
      <c r="BT120" s="939"/>
      <c r="BU120" s="939"/>
      <c r="BV120" s="939">
        <v>8644253</v>
      </c>
      <c r="BW120" s="939"/>
      <c r="BX120" s="939"/>
      <c r="BY120" s="939"/>
      <c r="BZ120" s="939"/>
      <c r="CA120" s="939">
        <v>7909874</v>
      </c>
      <c r="CB120" s="939"/>
      <c r="CC120" s="939"/>
      <c r="CD120" s="939"/>
      <c r="CE120" s="939"/>
      <c r="CF120" s="952">
        <v>54.5</v>
      </c>
      <c r="CG120" s="953"/>
      <c r="CH120" s="953"/>
      <c r="CI120" s="953"/>
      <c r="CJ120" s="953"/>
      <c r="CK120" s="1014" t="s">
        <v>464</v>
      </c>
      <c r="CL120" s="1015"/>
      <c r="CM120" s="1015"/>
      <c r="CN120" s="1015"/>
      <c r="CO120" s="1016"/>
      <c r="CP120" s="1022" t="s">
        <v>412</v>
      </c>
      <c r="CQ120" s="1023"/>
      <c r="CR120" s="1023"/>
      <c r="CS120" s="1023"/>
      <c r="CT120" s="1023"/>
      <c r="CU120" s="1023"/>
      <c r="CV120" s="1023"/>
      <c r="CW120" s="1023"/>
      <c r="CX120" s="1023"/>
      <c r="CY120" s="1023"/>
      <c r="CZ120" s="1023"/>
      <c r="DA120" s="1023"/>
      <c r="DB120" s="1023"/>
      <c r="DC120" s="1023"/>
      <c r="DD120" s="1023"/>
      <c r="DE120" s="1023"/>
      <c r="DF120" s="1024"/>
      <c r="DG120" s="938">
        <v>4537326</v>
      </c>
      <c r="DH120" s="939"/>
      <c r="DI120" s="939"/>
      <c r="DJ120" s="939"/>
      <c r="DK120" s="939"/>
      <c r="DL120" s="939">
        <v>4673165</v>
      </c>
      <c r="DM120" s="939"/>
      <c r="DN120" s="939"/>
      <c r="DO120" s="939"/>
      <c r="DP120" s="939"/>
      <c r="DQ120" s="939">
        <v>4994709</v>
      </c>
      <c r="DR120" s="939"/>
      <c r="DS120" s="939"/>
      <c r="DT120" s="939"/>
      <c r="DU120" s="939"/>
      <c r="DV120" s="940">
        <v>34.4</v>
      </c>
      <c r="DW120" s="940"/>
      <c r="DX120" s="940"/>
      <c r="DY120" s="940"/>
      <c r="DZ120" s="941"/>
    </row>
    <row r="121" spans="1:130" s="230" customFormat="1" ht="26.25" customHeight="1" x14ac:dyDescent="0.2">
      <c r="A121" s="1065"/>
      <c r="B121" s="957"/>
      <c r="C121" s="982" t="s">
        <v>465</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131</v>
      </c>
      <c r="AB121" s="967"/>
      <c r="AC121" s="967"/>
      <c r="AD121" s="967"/>
      <c r="AE121" s="968"/>
      <c r="AF121" s="969" t="s">
        <v>131</v>
      </c>
      <c r="AG121" s="967"/>
      <c r="AH121" s="967"/>
      <c r="AI121" s="967"/>
      <c r="AJ121" s="968"/>
      <c r="AK121" s="969" t="s">
        <v>131</v>
      </c>
      <c r="AL121" s="967"/>
      <c r="AM121" s="967"/>
      <c r="AN121" s="967"/>
      <c r="AO121" s="968"/>
      <c r="AP121" s="970" t="s">
        <v>131</v>
      </c>
      <c r="AQ121" s="971"/>
      <c r="AR121" s="971"/>
      <c r="AS121" s="971"/>
      <c r="AT121" s="972"/>
      <c r="AU121" s="1002"/>
      <c r="AV121" s="1003"/>
      <c r="AW121" s="1003"/>
      <c r="AX121" s="1003"/>
      <c r="AY121" s="1004"/>
      <c r="AZ121" s="930" t="s">
        <v>466</v>
      </c>
      <c r="BA121" s="931"/>
      <c r="BB121" s="931"/>
      <c r="BC121" s="931"/>
      <c r="BD121" s="931"/>
      <c r="BE121" s="931"/>
      <c r="BF121" s="931"/>
      <c r="BG121" s="931"/>
      <c r="BH121" s="931"/>
      <c r="BI121" s="931"/>
      <c r="BJ121" s="931"/>
      <c r="BK121" s="931"/>
      <c r="BL121" s="931"/>
      <c r="BM121" s="931"/>
      <c r="BN121" s="931"/>
      <c r="BO121" s="931"/>
      <c r="BP121" s="932"/>
      <c r="BQ121" s="933">
        <v>5189650</v>
      </c>
      <c r="BR121" s="934"/>
      <c r="BS121" s="934"/>
      <c r="BT121" s="934"/>
      <c r="BU121" s="934"/>
      <c r="BV121" s="934">
        <v>5020204</v>
      </c>
      <c r="BW121" s="934"/>
      <c r="BX121" s="934"/>
      <c r="BY121" s="934"/>
      <c r="BZ121" s="934"/>
      <c r="CA121" s="934">
        <v>4931630</v>
      </c>
      <c r="CB121" s="934"/>
      <c r="CC121" s="934"/>
      <c r="CD121" s="934"/>
      <c r="CE121" s="934"/>
      <c r="CF121" s="928">
        <v>34</v>
      </c>
      <c r="CG121" s="929"/>
      <c r="CH121" s="929"/>
      <c r="CI121" s="929"/>
      <c r="CJ121" s="929"/>
      <c r="CK121" s="1017"/>
      <c r="CL121" s="1018"/>
      <c r="CM121" s="1018"/>
      <c r="CN121" s="1018"/>
      <c r="CO121" s="1019"/>
      <c r="CP121" s="1027" t="s">
        <v>410</v>
      </c>
      <c r="CQ121" s="1028"/>
      <c r="CR121" s="1028"/>
      <c r="CS121" s="1028"/>
      <c r="CT121" s="1028"/>
      <c r="CU121" s="1028"/>
      <c r="CV121" s="1028"/>
      <c r="CW121" s="1028"/>
      <c r="CX121" s="1028"/>
      <c r="CY121" s="1028"/>
      <c r="CZ121" s="1028"/>
      <c r="DA121" s="1028"/>
      <c r="DB121" s="1028"/>
      <c r="DC121" s="1028"/>
      <c r="DD121" s="1028"/>
      <c r="DE121" s="1028"/>
      <c r="DF121" s="1029"/>
      <c r="DG121" s="933" t="s">
        <v>131</v>
      </c>
      <c r="DH121" s="934"/>
      <c r="DI121" s="934"/>
      <c r="DJ121" s="934"/>
      <c r="DK121" s="934"/>
      <c r="DL121" s="934" t="s">
        <v>131</v>
      </c>
      <c r="DM121" s="934"/>
      <c r="DN121" s="934"/>
      <c r="DO121" s="934"/>
      <c r="DP121" s="934"/>
      <c r="DQ121" s="934" t="s">
        <v>131</v>
      </c>
      <c r="DR121" s="934"/>
      <c r="DS121" s="934"/>
      <c r="DT121" s="934"/>
      <c r="DU121" s="934"/>
      <c r="DV121" s="935" t="s">
        <v>131</v>
      </c>
      <c r="DW121" s="935"/>
      <c r="DX121" s="935"/>
      <c r="DY121" s="935"/>
      <c r="DZ121" s="936"/>
    </row>
    <row r="122" spans="1:130" s="230" customFormat="1" ht="26.25" customHeight="1" x14ac:dyDescent="0.2">
      <c r="A122" s="1065"/>
      <c r="B122" s="957"/>
      <c r="C122" s="930" t="s">
        <v>448</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131</v>
      </c>
      <c r="AB122" s="967"/>
      <c r="AC122" s="967"/>
      <c r="AD122" s="967"/>
      <c r="AE122" s="968"/>
      <c r="AF122" s="969" t="s">
        <v>131</v>
      </c>
      <c r="AG122" s="967"/>
      <c r="AH122" s="967"/>
      <c r="AI122" s="967"/>
      <c r="AJ122" s="968"/>
      <c r="AK122" s="969" t="s">
        <v>131</v>
      </c>
      <c r="AL122" s="967"/>
      <c r="AM122" s="967"/>
      <c r="AN122" s="967"/>
      <c r="AO122" s="968"/>
      <c r="AP122" s="970" t="s">
        <v>131</v>
      </c>
      <c r="AQ122" s="971"/>
      <c r="AR122" s="971"/>
      <c r="AS122" s="971"/>
      <c r="AT122" s="972"/>
      <c r="AU122" s="1002"/>
      <c r="AV122" s="1003"/>
      <c r="AW122" s="1003"/>
      <c r="AX122" s="1003"/>
      <c r="AY122" s="1004"/>
      <c r="AZ122" s="981" t="s">
        <v>467</v>
      </c>
      <c r="BA122" s="973"/>
      <c r="BB122" s="973"/>
      <c r="BC122" s="973"/>
      <c r="BD122" s="973"/>
      <c r="BE122" s="973"/>
      <c r="BF122" s="973"/>
      <c r="BG122" s="973"/>
      <c r="BH122" s="973"/>
      <c r="BI122" s="973"/>
      <c r="BJ122" s="973"/>
      <c r="BK122" s="973"/>
      <c r="BL122" s="973"/>
      <c r="BM122" s="973"/>
      <c r="BN122" s="973"/>
      <c r="BO122" s="973"/>
      <c r="BP122" s="974"/>
      <c r="BQ122" s="1007">
        <v>29441208</v>
      </c>
      <c r="BR122" s="1008"/>
      <c r="BS122" s="1008"/>
      <c r="BT122" s="1008"/>
      <c r="BU122" s="1008"/>
      <c r="BV122" s="1008">
        <v>29230822</v>
      </c>
      <c r="BW122" s="1008"/>
      <c r="BX122" s="1008"/>
      <c r="BY122" s="1008"/>
      <c r="BZ122" s="1008"/>
      <c r="CA122" s="1008">
        <v>28891474</v>
      </c>
      <c r="CB122" s="1008"/>
      <c r="CC122" s="1008"/>
      <c r="CD122" s="1008"/>
      <c r="CE122" s="1008"/>
      <c r="CF122" s="1025">
        <v>199.1</v>
      </c>
      <c r="CG122" s="1026"/>
      <c r="CH122" s="1026"/>
      <c r="CI122" s="1026"/>
      <c r="CJ122" s="1026"/>
      <c r="CK122" s="1017"/>
      <c r="CL122" s="1018"/>
      <c r="CM122" s="1018"/>
      <c r="CN122" s="1018"/>
      <c r="CO122" s="1019"/>
      <c r="CP122" s="1027"/>
      <c r="CQ122" s="1028"/>
      <c r="CR122" s="1028"/>
      <c r="CS122" s="1028"/>
      <c r="CT122" s="1028"/>
      <c r="CU122" s="1028"/>
      <c r="CV122" s="1028"/>
      <c r="CW122" s="1028"/>
      <c r="CX122" s="1028"/>
      <c r="CY122" s="1028"/>
      <c r="CZ122" s="1028"/>
      <c r="DA122" s="1028"/>
      <c r="DB122" s="1028"/>
      <c r="DC122" s="1028"/>
      <c r="DD122" s="1028"/>
      <c r="DE122" s="1028"/>
      <c r="DF122" s="1029"/>
      <c r="DG122" s="933"/>
      <c r="DH122" s="934"/>
      <c r="DI122" s="934"/>
      <c r="DJ122" s="934"/>
      <c r="DK122" s="934"/>
      <c r="DL122" s="934"/>
      <c r="DM122" s="934"/>
      <c r="DN122" s="934"/>
      <c r="DO122" s="934"/>
      <c r="DP122" s="934"/>
      <c r="DQ122" s="934"/>
      <c r="DR122" s="934"/>
      <c r="DS122" s="934"/>
      <c r="DT122" s="934"/>
      <c r="DU122" s="934"/>
      <c r="DV122" s="935"/>
      <c r="DW122" s="935"/>
      <c r="DX122" s="935"/>
      <c r="DY122" s="935"/>
      <c r="DZ122" s="936"/>
    </row>
    <row r="123" spans="1:130" s="230" customFormat="1" ht="26.25" customHeight="1" x14ac:dyDescent="0.2">
      <c r="A123" s="1065"/>
      <c r="B123" s="957"/>
      <c r="C123" s="930" t="s">
        <v>454</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v>65822</v>
      </c>
      <c r="AB123" s="967"/>
      <c r="AC123" s="967"/>
      <c r="AD123" s="967"/>
      <c r="AE123" s="968"/>
      <c r="AF123" s="969">
        <v>59369</v>
      </c>
      <c r="AG123" s="967"/>
      <c r="AH123" s="967"/>
      <c r="AI123" s="967"/>
      <c r="AJ123" s="968"/>
      <c r="AK123" s="969">
        <v>59245</v>
      </c>
      <c r="AL123" s="967"/>
      <c r="AM123" s="967"/>
      <c r="AN123" s="967"/>
      <c r="AO123" s="968"/>
      <c r="AP123" s="970">
        <v>0.4</v>
      </c>
      <c r="AQ123" s="971"/>
      <c r="AR123" s="971"/>
      <c r="AS123" s="971"/>
      <c r="AT123" s="972"/>
      <c r="AU123" s="1005"/>
      <c r="AV123" s="1006"/>
      <c r="AW123" s="1006"/>
      <c r="AX123" s="1006"/>
      <c r="AY123" s="1006"/>
      <c r="AZ123" s="251" t="s">
        <v>192</v>
      </c>
      <c r="BA123" s="251"/>
      <c r="BB123" s="251"/>
      <c r="BC123" s="251"/>
      <c r="BD123" s="251"/>
      <c r="BE123" s="251"/>
      <c r="BF123" s="251"/>
      <c r="BG123" s="251"/>
      <c r="BH123" s="251"/>
      <c r="BI123" s="251"/>
      <c r="BJ123" s="251"/>
      <c r="BK123" s="251"/>
      <c r="BL123" s="251"/>
      <c r="BM123" s="251"/>
      <c r="BN123" s="251"/>
      <c r="BO123" s="985" t="s">
        <v>468</v>
      </c>
      <c r="BP123" s="1013"/>
      <c r="BQ123" s="1071">
        <v>42821721</v>
      </c>
      <c r="BR123" s="1072"/>
      <c r="BS123" s="1072"/>
      <c r="BT123" s="1072"/>
      <c r="BU123" s="1072"/>
      <c r="BV123" s="1072">
        <v>42895279</v>
      </c>
      <c r="BW123" s="1072"/>
      <c r="BX123" s="1072"/>
      <c r="BY123" s="1072"/>
      <c r="BZ123" s="1072"/>
      <c r="CA123" s="1072">
        <v>41732978</v>
      </c>
      <c r="CB123" s="1072"/>
      <c r="CC123" s="1072"/>
      <c r="CD123" s="1072"/>
      <c r="CE123" s="1072"/>
      <c r="CF123" s="1009"/>
      <c r="CG123" s="1010"/>
      <c r="CH123" s="1010"/>
      <c r="CI123" s="1010"/>
      <c r="CJ123" s="1011"/>
      <c r="CK123" s="1017"/>
      <c r="CL123" s="1018"/>
      <c r="CM123" s="1018"/>
      <c r="CN123" s="1018"/>
      <c r="CO123" s="1019"/>
      <c r="CP123" s="1027"/>
      <c r="CQ123" s="1028"/>
      <c r="CR123" s="1028"/>
      <c r="CS123" s="1028"/>
      <c r="CT123" s="1028"/>
      <c r="CU123" s="1028"/>
      <c r="CV123" s="1028"/>
      <c r="CW123" s="1028"/>
      <c r="CX123" s="1028"/>
      <c r="CY123" s="1028"/>
      <c r="CZ123" s="1028"/>
      <c r="DA123" s="1028"/>
      <c r="DB123" s="1028"/>
      <c r="DC123" s="1028"/>
      <c r="DD123" s="1028"/>
      <c r="DE123" s="1028"/>
      <c r="DF123" s="1029"/>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230" customFormat="1" ht="26.25" customHeight="1" thickBot="1" x14ac:dyDescent="0.25">
      <c r="A124" s="1065"/>
      <c r="B124" s="957"/>
      <c r="C124" s="930" t="s">
        <v>457</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131</v>
      </c>
      <c r="AB124" s="967"/>
      <c r="AC124" s="967"/>
      <c r="AD124" s="967"/>
      <c r="AE124" s="968"/>
      <c r="AF124" s="969" t="s">
        <v>131</v>
      </c>
      <c r="AG124" s="967"/>
      <c r="AH124" s="967"/>
      <c r="AI124" s="967"/>
      <c r="AJ124" s="968"/>
      <c r="AK124" s="969" t="s">
        <v>131</v>
      </c>
      <c r="AL124" s="967"/>
      <c r="AM124" s="967"/>
      <c r="AN124" s="967"/>
      <c r="AO124" s="968"/>
      <c r="AP124" s="970" t="s">
        <v>131</v>
      </c>
      <c r="AQ124" s="971"/>
      <c r="AR124" s="971"/>
      <c r="AS124" s="971"/>
      <c r="AT124" s="972"/>
      <c r="AU124" s="1067" t="s">
        <v>469</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105.2</v>
      </c>
      <c r="BR124" s="1035"/>
      <c r="BS124" s="1035"/>
      <c r="BT124" s="1035"/>
      <c r="BU124" s="1035"/>
      <c r="BV124" s="1035">
        <v>105.1</v>
      </c>
      <c r="BW124" s="1035"/>
      <c r="BX124" s="1035"/>
      <c r="BY124" s="1035"/>
      <c r="BZ124" s="1035"/>
      <c r="CA124" s="1035">
        <v>110.9</v>
      </c>
      <c r="CB124" s="1035"/>
      <c r="CC124" s="1035"/>
      <c r="CD124" s="1035"/>
      <c r="CE124" s="1035"/>
      <c r="CF124" s="1036"/>
      <c r="CG124" s="1037"/>
      <c r="CH124" s="1037"/>
      <c r="CI124" s="1037"/>
      <c r="CJ124" s="1038"/>
      <c r="CK124" s="1020"/>
      <c r="CL124" s="1020"/>
      <c r="CM124" s="1020"/>
      <c r="CN124" s="1020"/>
      <c r="CO124" s="1021"/>
      <c r="CP124" s="1027" t="s">
        <v>470</v>
      </c>
      <c r="CQ124" s="1028"/>
      <c r="CR124" s="1028"/>
      <c r="CS124" s="1028"/>
      <c r="CT124" s="1028"/>
      <c r="CU124" s="1028"/>
      <c r="CV124" s="1028"/>
      <c r="CW124" s="1028"/>
      <c r="CX124" s="1028"/>
      <c r="CY124" s="1028"/>
      <c r="CZ124" s="1028"/>
      <c r="DA124" s="1028"/>
      <c r="DB124" s="1028"/>
      <c r="DC124" s="1028"/>
      <c r="DD124" s="1028"/>
      <c r="DE124" s="1028"/>
      <c r="DF124" s="1029"/>
      <c r="DG124" s="1012" t="s">
        <v>131</v>
      </c>
      <c r="DH124" s="994"/>
      <c r="DI124" s="994"/>
      <c r="DJ124" s="994"/>
      <c r="DK124" s="995"/>
      <c r="DL124" s="993" t="s">
        <v>131</v>
      </c>
      <c r="DM124" s="994"/>
      <c r="DN124" s="994"/>
      <c r="DO124" s="994"/>
      <c r="DP124" s="995"/>
      <c r="DQ124" s="993" t="s">
        <v>131</v>
      </c>
      <c r="DR124" s="994"/>
      <c r="DS124" s="994"/>
      <c r="DT124" s="994"/>
      <c r="DU124" s="995"/>
      <c r="DV124" s="996" t="s">
        <v>131</v>
      </c>
      <c r="DW124" s="997"/>
      <c r="DX124" s="997"/>
      <c r="DY124" s="997"/>
      <c r="DZ124" s="998"/>
    </row>
    <row r="125" spans="1:130" s="230" customFormat="1" ht="26.25" customHeight="1" x14ac:dyDescent="0.2">
      <c r="A125" s="1065"/>
      <c r="B125" s="957"/>
      <c r="C125" s="930" t="s">
        <v>459</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131</v>
      </c>
      <c r="AB125" s="967"/>
      <c r="AC125" s="967"/>
      <c r="AD125" s="967"/>
      <c r="AE125" s="968"/>
      <c r="AF125" s="969" t="s">
        <v>131</v>
      </c>
      <c r="AG125" s="967"/>
      <c r="AH125" s="967"/>
      <c r="AI125" s="967"/>
      <c r="AJ125" s="968"/>
      <c r="AK125" s="969" t="s">
        <v>131</v>
      </c>
      <c r="AL125" s="967"/>
      <c r="AM125" s="967"/>
      <c r="AN125" s="967"/>
      <c r="AO125" s="968"/>
      <c r="AP125" s="970" t="s">
        <v>131</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471</v>
      </c>
      <c r="CL125" s="1015"/>
      <c r="CM125" s="1015"/>
      <c r="CN125" s="1015"/>
      <c r="CO125" s="1016"/>
      <c r="CP125" s="937" t="s">
        <v>472</v>
      </c>
      <c r="CQ125" s="905"/>
      <c r="CR125" s="905"/>
      <c r="CS125" s="905"/>
      <c r="CT125" s="905"/>
      <c r="CU125" s="905"/>
      <c r="CV125" s="905"/>
      <c r="CW125" s="905"/>
      <c r="CX125" s="905"/>
      <c r="CY125" s="905"/>
      <c r="CZ125" s="905"/>
      <c r="DA125" s="905"/>
      <c r="DB125" s="905"/>
      <c r="DC125" s="905"/>
      <c r="DD125" s="905"/>
      <c r="DE125" s="905"/>
      <c r="DF125" s="906"/>
      <c r="DG125" s="938" t="s">
        <v>131</v>
      </c>
      <c r="DH125" s="939"/>
      <c r="DI125" s="939"/>
      <c r="DJ125" s="939"/>
      <c r="DK125" s="939"/>
      <c r="DL125" s="939" t="s">
        <v>131</v>
      </c>
      <c r="DM125" s="939"/>
      <c r="DN125" s="939"/>
      <c r="DO125" s="939"/>
      <c r="DP125" s="939"/>
      <c r="DQ125" s="939" t="s">
        <v>131</v>
      </c>
      <c r="DR125" s="939"/>
      <c r="DS125" s="939"/>
      <c r="DT125" s="939"/>
      <c r="DU125" s="939"/>
      <c r="DV125" s="940" t="s">
        <v>131</v>
      </c>
      <c r="DW125" s="940"/>
      <c r="DX125" s="940"/>
      <c r="DY125" s="940"/>
      <c r="DZ125" s="941"/>
    </row>
    <row r="126" spans="1:130" s="230" customFormat="1" ht="26.25" customHeight="1" thickBot="1" x14ac:dyDescent="0.25">
      <c r="A126" s="1065"/>
      <c r="B126" s="957"/>
      <c r="C126" s="930" t="s">
        <v>461</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v>410927</v>
      </c>
      <c r="AB126" s="967"/>
      <c r="AC126" s="967"/>
      <c r="AD126" s="967"/>
      <c r="AE126" s="968"/>
      <c r="AF126" s="969">
        <v>410927</v>
      </c>
      <c r="AG126" s="967"/>
      <c r="AH126" s="967"/>
      <c r="AI126" s="967"/>
      <c r="AJ126" s="968"/>
      <c r="AK126" s="969">
        <v>410927</v>
      </c>
      <c r="AL126" s="967"/>
      <c r="AM126" s="967"/>
      <c r="AN126" s="967"/>
      <c r="AO126" s="968"/>
      <c r="AP126" s="970">
        <v>2.8</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473</v>
      </c>
      <c r="CQ126" s="931"/>
      <c r="CR126" s="931"/>
      <c r="CS126" s="931"/>
      <c r="CT126" s="931"/>
      <c r="CU126" s="931"/>
      <c r="CV126" s="931"/>
      <c r="CW126" s="931"/>
      <c r="CX126" s="931"/>
      <c r="CY126" s="931"/>
      <c r="CZ126" s="931"/>
      <c r="DA126" s="931"/>
      <c r="DB126" s="931"/>
      <c r="DC126" s="931"/>
      <c r="DD126" s="931"/>
      <c r="DE126" s="931"/>
      <c r="DF126" s="932"/>
      <c r="DG126" s="933" t="s">
        <v>131</v>
      </c>
      <c r="DH126" s="934"/>
      <c r="DI126" s="934"/>
      <c r="DJ126" s="934"/>
      <c r="DK126" s="934"/>
      <c r="DL126" s="934" t="s">
        <v>131</v>
      </c>
      <c r="DM126" s="934"/>
      <c r="DN126" s="934"/>
      <c r="DO126" s="934"/>
      <c r="DP126" s="934"/>
      <c r="DQ126" s="934" t="s">
        <v>131</v>
      </c>
      <c r="DR126" s="934"/>
      <c r="DS126" s="934"/>
      <c r="DT126" s="934"/>
      <c r="DU126" s="934"/>
      <c r="DV126" s="935" t="s">
        <v>131</v>
      </c>
      <c r="DW126" s="935"/>
      <c r="DX126" s="935"/>
      <c r="DY126" s="935"/>
      <c r="DZ126" s="936"/>
    </row>
    <row r="127" spans="1:130" s="230" customFormat="1" ht="26.25" customHeight="1" x14ac:dyDescent="0.2">
      <c r="A127" s="1066"/>
      <c r="B127" s="959"/>
      <c r="C127" s="981" t="s">
        <v>474</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131</v>
      </c>
      <c r="AB127" s="967"/>
      <c r="AC127" s="967"/>
      <c r="AD127" s="967"/>
      <c r="AE127" s="968"/>
      <c r="AF127" s="969" t="s">
        <v>131</v>
      </c>
      <c r="AG127" s="967"/>
      <c r="AH127" s="967"/>
      <c r="AI127" s="967"/>
      <c r="AJ127" s="968"/>
      <c r="AK127" s="969" t="s">
        <v>131</v>
      </c>
      <c r="AL127" s="967"/>
      <c r="AM127" s="967"/>
      <c r="AN127" s="967"/>
      <c r="AO127" s="968"/>
      <c r="AP127" s="970" t="s">
        <v>131</v>
      </c>
      <c r="AQ127" s="971"/>
      <c r="AR127" s="971"/>
      <c r="AS127" s="971"/>
      <c r="AT127" s="972"/>
      <c r="AU127" s="232"/>
      <c r="AV127" s="232"/>
      <c r="AW127" s="232"/>
      <c r="AX127" s="1039" t="s">
        <v>475</v>
      </c>
      <c r="AY127" s="1040"/>
      <c r="AZ127" s="1040"/>
      <c r="BA127" s="1040"/>
      <c r="BB127" s="1040"/>
      <c r="BC127" s="1040"/>
      <c r="BD127" s="1040"/>
      <c r="BE127" s="1041"/>
      <c r="BF127" s="1042" t="s">
        <v>476</v>
      </c>
      <c r="BG127" s="1040"/>
      <c r="BH127" s="1040"/>
      <c r="BI127" s="1040"/>
      <c r="BJ127" s="1040"/>
      <c r="BK127" s="1040"/>
      <c r="BL127" s="1041"/>
      <c r="BM127" s="1042" t="s">
        <v>477</v>
      </c>
      <c r="BN127" s="1040"/>
      <c r="BO127" s="1040"/>
      <c r="BP127" s="1040"/>
      <c r="BQ127" s="1040"/>
      <c r="BR127" s="1040"/>
      <c r="BS127" s="1041"/>
      <c r="BT127" s="1042" t="s">
        <v>478</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479</v>
      </c>
      <c r="CQ127" s="931"/>
      <c r="CR127" s="931"/>
      <c r="CS127" s="931"/>
      <c r="CT127" s="931"/>
      <c r="CU127" s="931"/>
      <c r="CV127" s="931"/>
      <c r="CW127" s="931"/>
      <c r="CX127" s="931"/>
      <c r="CY127" s="931"/>
      <c r="CZ127" s="931"/>
      <c r="DA127" s="931"/>
      <c r="DB127" s="931"/>
      <c r="DC127" s="931"/>
      <c r="DD127" s="931"/>
      <c r="DE127" s="931"/>
      <c r="DF127" s="932"/>
      <c r="DG127" s="933" t="s">
        <v>131</v>
      </c>
      <c r="DH127" s="934"/>
      <c r="DI127" s="934"/>
      <c r="DJ127" s="934"/>
      <c r="DK127" s="934"/>
      <c r="DL127" s="934" t="s">
        <v>131</v>
      </c>
      <c r="DM127" s="934"/>
      <c r="DN127" s="934"/>
      <c r="DO127" s="934"/>
      <c r="DP127" s="934"/>
      <c r="DQ127" s="934" t="s">
        <v>131</v>
      </c>
      <c r="DR127" s="934"/>
      <c r="DS127" s="934"/>
      <c r="DT127" s="934"/>
      <c r="DU127" s="934"/>
      <c r="DV127" s="935" t="s">
        <v>131</v>
      </c>
      <c r="DW127" s="935"/>
      <c r="DX127" s="935"/>
      <c r="DY127" s="935"/>
      <c r="DZ127" s="936"/>
    </row>
    <row r="128" spans="1:130" s="230" customFormat="1" ht="26.25" customHeight="1" thickBot="1" x14ac:dyDescent="0.25">
      <c r="A128" s="1049" t="s">
        <v>480</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481</v>
      </c>
      <c r="X128" s="1051"/>
      <c r="Y128" s="1051"/>
      <c r="Z128" s="1052"/>
      <c r="AA128" s="1053">
        <v>594935</v>
      </c>
      <c r="AB128" s="1054"/>
      <c r="AC128" s="1054"/>
      <c r="AD128" s="1054"/>
      <c r="AE128" s="1055"/>
      <c r="AF128" s="1056">
        <v>532983</v>
      </c>
      <c r="AG128" s="1054"/>
      <c r="AH128" s="1054"/>
      <c r="AI128" s="1054"/>
      <c r="AJ128" s="1055"/>
      <c r="AK128" s="1056">
        <v>576555</v>
      </c>
      <c r="AL128" s="1054"/>
      <c r="AM128" s="1054"/>
      <c r="AN128" s="1054"/>
      <c r="AO128" s="1055"/>
      <c r="AP128" s="1057"/>
      <c r="AQ128" s="1058"/>
      <c r="AR128" s="1058"/>
      <c r="AS128" s="1058"/>
      <c r="AT128" s="1059"/>
      <c r="AU128" s="232"/>
      <c r="AV128" s="232"/>
      <c r="AW128" s="232"/>
      <c r="AX128" s="904" t="s">
        <v>482</v>
      </c>
      <c r="AY128" s="905"/>
      <c r="AZ128" s="905"/>
      <c r="BA128" s="905"/>
      <c r="BB128" s="905"/>
      <c r="BC128" s="905"/>
      <c r="BD128" s="905"/>
      <c r="BE128" s="906"/>
      <c r="BF128" s="1060" t="s">
        <v>131</v>
      </c>
      <c r="BG128" s="1061"/>
      <c r="BH128" s="1061"/>
      <c r="BI128" s="1061"/>
      <c r="BJ128" s="1061"/>
      <c r="BK128" s="1061"/>
      <c r="BL128" s="1062"/>
      <c r="BM128" s="1060">
        <v>12.67</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483</v>
      </c>
      <c r="CQ128" s="726"/>
      <c r="CR128" s="726"/>
      <c r="CS128" s="726"/>
      <c r="CT128" s="726"/>
      <c r="CU128" s="726"/>
      <c r="CV128" s="726"/>
      <c r="CW128" s="726"/>
      <c r="CX128" s="726"/>
      <c r="CY128" s="726"/>
      <c r="CZ128" s="726"/>
      <c r="DA128" s="726"/>
      <c r="DB128" s="726"/>
      <c r="DC128" s="726"/>
      <c r="DD128" s="726"/>
      <c r="DE128" s="726"/>
      <c r="DF128" s="1044"/>
      <c r="DG128" s="1045" t="s">
        <v>131</v>
      </c>
      <c r="DH128" s="1046"/>
      <c r="DI128" s="1046"/>
      <c r="DJ128" s="1046"/>
      <c r="DK128" s="1046"/>
      <c r="DL128" s="1046" t="s">
        <v>131</v>
      </c>
      <c r="DM128" s="1046"/>
      <c r="DN128" s="1046"/>
      <c r="DO128" s="1046"/>
      <c r="DP128" s="1046"/>
      <c r="DQ128" s="1046" t="s">
        <v>131</v>
      </c>
      <c r="DR128" s="1046"/>
      <c r="DS128" s="1046"/>
      <c r="DT128" s="1046"/>
      <c r="DU128" s="1046"/>
      <c r="DV128" s="1047" t="s">
        <v>131</v>
      </c>
      <c r="DW128" s="1047"/>
      <c r="DX128" s="1047"/>
      <c r="DY128" s="1047"/>
      <c r="DZ128" s="1048"/>
    </row>
    <row r="129" spans="1:131" s="230" customFormat="1" ht="26.25" customHeight="1" x14ac:dyDescent="0.2">
      <c r="A129" s="942" t="s">
        <v>108</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484</v>
      </c>
      <c r="X129" s="1079"/>
      <c r="Y129" s="1079"/>
      <c r="Z129" s="1080"/>
      <c r="AA129" s="966">
        <v>16100365</v>
      </c>
      <c r="AB129" s="967"/>
      <c r="AC129" s="967"/>
      <c r="AD129" s="967"/>
      <c r="AE129" s="968"/>
      <c r="AF129" s="969">
        <v>16714271</v>
      </c>
      <c r="AG129" s="967"/>
      <c r="AH129" s="967"/>
      <c r="AI129" s="967"/>
      <c r="AJ129" s="968"/>
      <c r="AK129" s="969">
        <v>16596411</v>
      </c>
      <c r="AL129" s="967"/>
      <c r="AM129" s="967"/>
      <c r="AN129" s="967"/>
      <c r="AO129" s="968"/>
      <c r="AP129" s="1081"/>
      <c r="AQ129" s="1082"/>
      <c r="AR129" s="1082"/>
      <c r="AS129" s="1082"/>
      <c r="AT129" s="1083"/>
      <c r="AU129" s="233"/>
      <c r="AV129" s="233"/>
      <c r="AW129" s="233"/>
      <c r="AX129" s="1073" t="s">
        <v>485</v>
      </c>
      <c r="AY129" s="931"/>
      <c r="AZ129" s="931"/>
      <c r="BA129" s="931"/>
      <c r="BB129" s="931"/>
      <c r="BC129" s="931"/>
      <c r="BD129" s="931"/>
      <c r="BE129" s="932"/>
      <c r="BF129" s="1074" t="s">
        <v>131</v>
      </c>
      <c r="BG129" s="1075"/>
      <c r="BH129" s="1075"/>
      <c r="BI129" s="1075"/>
      <c r="BJ129" s="1075"/>
      <c r="BK129" s="1075"/>
      <c r="BL129" s="1076"/>
      <c r="BM129" s="1074">
        <v>17.670000000000002</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2" t="s">
        <v>486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487</v>
      </c>
      <c r="X130" s="1079"/>
      <c r="Y130" s="1079"/>
      <c r="Z130" s="1080"/>
      <c r="AA130" s="966">
        <v>2088519</v>
      </c>
      <c r="AB130" s="967"/>
      <c r="AC130" s="967"/>
      <c r="AD130" s="967"/>
      <c r="AE130" s="968"/>
      <c r="AF130" s="969">
        <v>2104941</v>
      </c>
      <c r="AG130" s="967"/>
      <c r="AH130" s="967"/>
      <c r="AI130" s="967"/>
      <c r="AJ130" s="968"/>
      <c r="AK130" s="969">
        <v>2088619</v>
      </c>
      <c r="AL130" s="967"/>
      <c r="AM130" s="967"/>
      <c r="AN130" s="967"/>
      <c r="AO130" s="968"/>
      <c r="AP130" s="1081"/>
      <c r="AQ130" s="1082"/>
      <c r="AR130" s="1082"/>
      <c r="AS130" s="1082"/>
      <c r="AT130" s="1083"/>
      <c r="AU130" s="233"/>
      <c r="AV130" s="233"/>
      <c r="AW130" s="233"/>
      <c r="AX130" s="1073" t="s">
        <v>488</v>
      </c>
      <c r="AY130" s="931"/>
      <c r="AZ130" s="931"/>
      <c r="BA130" s="931"/>
      <c r="BB130" s="931"/>
      <c r="BC130" s="931"/>
      <c r="BD130" s="931"/>
      <c r="BE130" s="932"/>
      <c r="BF130" s="1109">
        <v>9.9</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489</v>
      </c>
      <c r="X131" s="1116"/>
      <c r="Y131" s="1116"/>
      <c r="Z131" s="1117"/>
      <c r="AA131" s="1012">
        <v>14011846</v>
      </c>
      <c r="AB131" s="994"/>
      <c r="AC131" s="994"/>
      <c r="AD131" s="994"/>
      <c r="AE131" s="995"/>
      <c r="AF131" s="993">
        <v>14609330</v>
      </c>
      <c r="AG131" s="994"/>
      <c r="AH131" s="994"/>
      <c r="AI131" s="994"/>
      <c r="AJ131" s="995"/>
      <c r="AK131" s="993">
        <v>14507792</v>
      </c>
      <c r="AL131" s="994"/>
      <c r="AM131" s="994"/>
      <c r="AN131" s="994"/>
      <c r="AO131" s="995"/>
      <c r="AP131" s="1118"/>
      <c r="AQ131" s="1119"/>
      <c r="AR131" s="1119"/>
      <c r="AS131" s="1119"/>
      <c r="AT131" s="1120"/>
      <c r="AU131" s="233"/>
      <c r="AV131" s="233"/>
      <c r="AW131" s="233"/>
      <c r="AX131" s="1091" t="s">
        <v>490</v>
      </c>
      <c r="AY131" s="726"/>
      <c r="AZ131" s="726"/>
      <c r="BA131" s="726"/>
      <c r="BB131" s="726"/>
      <c r="BC131" s="726"/>
      <c r="BD131" s="726"/>
      <c r="BE131" s="1044"/>
      <c r="BF131" s="1092">
        <v>110.9</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8" t="s">
        <v>491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492</v>
      </c>
      <c r="W132" s="1102"/>
      <c r="X132" s="1102"/>
      <c r="Y132" s="1102"/>
      <c r="Z132" s="1103"/>
      <c r="AA132" s="1104">
        <v>9.2380618509999994</v>
      </c>
      <c r="AB132" s="1105"/>
      <c r="AC132" s="1105"/>
      <c r="AD132" s="1105"/>
      <c r="AE132" s="1106"/>
      <c r="AF132" s="1107">
        <v>9.1066051629999993</v>
      </c>
      <c r="AG132" s="1105"/>
      <c r="AH132" s="1105"/>
      <c r="AI132" s="1105"/>
      <c r="AJ132" s="1106"/>
      <c r="AK132" s="1107">
        <v>11.47470959</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493</v>
      </c>
      <c r="W133" s="1085"/>
      <c r="X133" s="1085"/>
      <c r="Y133" s="1085"/>
      <c r="Z133" s="1086"/>
      <c r="AA133" s="1087">
        <v>9.4</v>
      </c>
      <c r="AB133" s="1088"/>
      <c r="AC133" s="1088"/>
      <c r="AD133" s="1088"/>
      <c r="AE133" s="1089"/>
      <c r="AF133" s="1087">
        <v>9.6999999999999993</v>
      </c>
      <c r="AG133" s="1088"/>
      <c r="AH133" s="1088"/>
      <c r="AI133" s="1088"/>
      <c r="AJ133" s="1089"/>
      <c r="AK133" s="1087">
        <v>9.9</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BENqb2nmiYbD2ehvieFf5dT43DW4aF82eRaZccz84eVyejLnd5CIlB31UML0tpJtED86N5plxh7wwglu2krBg==" saltValue="ppaPV4tyzhl0Jp2wz6TT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D941A-64E9-4B37-B744-60EF6E8180A5}">
  <sheetPr>
    <pageSetUpPr fitToPage="1"/>
  </sheetPr>
  <dimension ref="A1:DQ105"/>
  <sheetViews>
    <sheetView showGridLines="0" view="pageBreakPreview" topLeftCell="C1" zoomScale="80" zoomScaleNormal="85" zoomScaleSheetLayoutView="80" workbookViewId="0">
      <selection activeCell="C1" sqref="C1"/>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VLdwntRuuyQB2i/FqTI7Av6II4NDoS+0aTnftbKLCn85vAAjp+DM/twNtO38fbp57a7aGVqXVmTZ7qeVTt3Rw==" saltValue="LU8JnARj1kestbi9+cQN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DBlp91MW/jDI2R43+pacGJblaQy2Hp0tld5xuhIWYWomDaKyaeQucIr6LQ3YeCI8RXDhJl+hosP77tJMSFeZQ==" saltValue="ROOIzV47ICANO7ApWZw0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497</v>
      </c>
      <c r="AP7" s="272"/>
      <c r="AQ7" s="273" t="s">
        <v>498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499</v>
      </c>
      <c r="AQ8" s="279" t="s">
        <v>500</v>
      </c>
      <c r="AR8" s="280" t="s">
        <v>501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502</v>
      </c>
      <c r="AL9" s="1125"/>
      <c r="AM9" s="1125"/>
      <c r="AN9" s="1126"/>
      <c r="AO9" s="281">
        <v>4869961</v>
      </c>
      <c r="AP9" s="281">
        <v>65289</v>
      </c>
      <c r="AQ9" s="282">
        <v>65316</v>
      </c>
      <c r="AR9" s="283">
        <v>0</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503</v>
      </c>
      <c r="AL10" s="1125"/>
      <c r="AM10" s="1125"/>
      <c r="AN10" s="1126"/>
      <c r="AO10" s="284">
        <v>100850</v>
      </c>
      <c r="AP10" s="284">
        <v>1352</v>
      </c>
      <c r="AQ10" s="285">
        <v>6075</v>
      </c>
      <c r="AR10" s="286">
        <v>-77.7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504</v>
      </c>
      <c r="AL11" s="1125"/>
      <c r="AM11" s="1125"/>
      <c r="AN11" s="1126"/>
      <c r="AO11" s="284">
        <v>3058</v>
      </c>
      <c r="AP11" s="284">
        <v>41</v>
      </c>
      <c r="AQ11" s="285">
        <v>1232</v>
      </c>
      <c r="AR11" s="286">
        <v>-96.7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505</v>
      </c>
      <c r="AL12" s="1125"/>
      <c r="AM12" s="1125"/>
      <c r="AN12" s="1126"/>
      <c r="AO12" s="284" t="s">
        <v>506</v>
      </c>
      <c r="AP12" s="284" t="s">
        <v>506</v>
      </c>
      <c r="AQ12" s="285">
        <v>18</v>
      </c>
      <c r="AR12" s="286" t="s">
        <v>506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507</v>
      </c>
      <c r="AL13" s="1125"/>
      <c r="AM13" s="1125"/>
      <c r="AN13" s="1126"/>
      <c r="AO13" s="284">
        <v>122050</v>
      </c>
      <c r="AP13" s="284">
        <v>1636</v>
      </c>
      <c r="AQ13" s="285">
        <v>2791</v>
      </c>
      <c r="AR13" s="286">
        <v>-41.4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508</v>
      </c>
      <c r="AL14" s="1125"/>
      <c r="AM14" s="1125"/>
      <c r="AN14" s="1126"/>
      <c r="AO14" s="284">
        <v>95556</v>
      </c>
      <c r="AP14" s="284">
        <v>1281</v>
      </c>
      <c r="AQ14" s="285">
        <v>1364</v>
      </c>
      <c r="AR14" s="286">
        <v>-6.1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509</v>
      </c>
      <c r="AL15" s="1128"/>
      <c r="AM15" s="1128"/>
      <c r="AN15" s="1129"/>
      <c r="AO15" s="284">
        <v>-199584</v>
      </c>
      <c r="AP15" s="284">
        <v>-2676</v>
      </c>
      <c r="AQ15" s="285">
        <v>-4006</v>
      </c>
      <c r="AR15" s="286">
        <v>-33.200000000000003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192</v>
      </c>
      <c r="AL16" s="1128"/>
      <c r="AM16" s="1128"/>
      <c r="AN16" s="1129"/>
      <c r="AO16" s="284">
        <v>4991891</v>
      </c>
      <c r="AP16" s="284">
        <v>66924</v>
      </c>
      <c r="AQ16" s="285">
        <v>72790</v>
      </c>
      <c r="AR16" s="286">
        <v>-8.1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514</v>
      </c>
      <c r="AL21" s="1131"/>
      <c r="AM21" s="1131"/>
      <c r="AN21" s="1132"/>
      <c r="AO21" s="297">
        <v>6.23</v>
      </c>
      <c r="AP21" s="298">
        <v>6.54</v>
      </c>
      <c r="AQ21" s="299">
        <v>-0.31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515</v>
      </c>
      <c r="AL22" s="1131"/>
      <c r="AM22" s="1131"/>
      <c r="AN22" s="1132"/>
      <c r="AO22" s="302">
        <v>99.2</v>
      </c>
      <c r="AP22" s="303">
        <v>98.3</v>
      </c>
      <c r="AQ22" s="304">
        <v>0.9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1" t="s">
        <v>516</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ht="13.2" x14ac:dyDescent="0.2">
      <c r="A27" s="309"/>
      <c r="AO27" s="262"/>
      <c r="AP27" s="262"/>
      <c r="AQ27" s="262"/>
      <c r="AR27" s="262"/>
      <c r="AS27" s="262"/>
      <c r="AT27" s="262"/>
    </row>
    <row r="28" spans="1:46" ht="16.2" x14ac:dyDescent="0.2">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497</v>
      </c>
      <c r="AP30" s="272"/>
      <c r="AQ30" s="273" t="s">
        <v>498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499</v>
      </c>
      <c r="AQ31" s="279" t="s">
        <v>500</v>
      </c>
      <c r="AR31" s="280" t="s">
        <v>501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519</v>
      </c>
      <c r="AL32" s="1139"/>
      <c r="AM32" s="1139"/>
      <c r="AN32" s="1140"/>
      <c r="AO32" s="312">
        <v>3032514</v>
      </c>
      <c r="AP32" s="312">
        <v>40655</v>
      </c>
      <c r="AQ32" s="313">
        <v>35011</v>
      </c>
      <c r="AR32" s="314">
        <v>16.100000000000001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520</v>
      </c>
      <c r="AL33" s="1139"/>
      <c r="AM33" s="1139"/>
      <c r="AN33" s="1140"/>
      <c r="AO33" s="312" t="s">
        <v>506</v>
      </c>
      <c r="AP33" s="312" t="s">
        <v>506</v>
      </c>
      <c r="AQ33" s="313" t="s">
        <v>506</v>
      </c>
      <c r="AR33" s="314" t="s">
        <v>506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521</v>
      </c>
      <c r="AL34" s="1139"/>
      <c r="AM34" s="1139"/>
      <c r="AN34" s="1140"/>
      <c r="AO34" s="312" t="s">
        <v>506</v>
      </c>
      <c r="AP34" s="312" t="s">
        <v>506</v>
      </c>
      <c r="AQ34" s="313">
        <v>4</v>
      </c>
      <c r="AR34" s="314" t="s">
        <v>506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522</v>
      </c>
      <c r="AL35" s="1139"/>
      <c r="AM35" s="1139"/>
      <c r="AN35" s="1140"/>
      <c r="AO35" s="312">
        <v>699659</v>
      </c>
      <c r="AP35" s="312">
        <v>9380</v>
      </c>
      <c r="AQ35" s="313">
        <v>8351</v>
      </c>
      <c r="AR35" s="314">
        <v>12.3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523</v>
      </c>
      <c r="AL36" s="1139"/>
      <c r="AM36" s="1139"/>
      <c r="AN36" s="1140"/>
      <c r="AO36" s="312">
        <v>127556</v>
      </c>
      <c r="AP36" s="312">
        <v>1710</v>
      </c>
      <c r="AQ36" s="313">
        <v>1645</v>
      </c>
      <c r="AR36" s="314">
        <v>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524</v>
      </c>
      <c r="AL37" s="1139"/>
      <c r="AM37" s="1139"/>
      <c r="AN37" s="1140"/>
      <c r="AO37" s="312">
        <v>470172</v>
      </c>
      <c r="AP37" s="312">
        <v>6303</v>
      </c>
      <c r="AQ37" s="313">
        <v>1050</v>
      </c>
      <c r="AR37" s="314">
        <v>500.3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525</v>
      </c>
      <c r="AL38" s="1142"/>
      <c r="AM38" s="1142"/>
      <c r="AN38" s="1143"/>
      <c r="AO38" s="315" t="s">
        <v>506</v>
      </c>
      <c r="AP38" s="315" t="s">
        <v>506</v>
      </c>
      <c r="AQ38" s="316">
        <v>1</v>
      </c>
      <c r="AR38" s="304" t="s">
        <v>506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526</v>
      </c>
      <c r="AL39" s="1142"/>
      <c r="AM39" s="1142"/>
      <c r="AN39" s="1143"/>
      <c r="AO39" s="312">
        <v>-576555</v>
      </c>
      <c r="AP39" s="312">
        <v>-7730</v>
      </c>
      <c r="AQ39" s="313">
        <v>-5851</v>
      </c>
      <c r="AR39" s="314">
        <v>32.1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527</v>
      </c>
      <c r="AL40" s="1139"/>
      <c r="AM40" s="1139"/>
      <c r="AN40" s="1140"/>
      <c r="AO40" s="312">
        <v>-2088619</v>
      </c>
      <c r="AP40" s="312">
        <v>-28001</v>
      </c>
      <c r="AQ40" s="313">
        <v>-27858</v>
      </c>
      <c r="AR40" s="314">
        <v>0.5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306</v>
      </c>
      <c r="AL41" s="1145"/>
      <c r="AM41" s="1145"/>
      <c r="AN41" s="1146"/>
      <c r="AO41" s="312">
        <v>1664727</v>
      </c>
      <c r="AP41" s="312">
        <v>22318</v>
      </c>
      <c r="AQ41" s="313">
        <v>12351</v>
      </c>
      <c r="AR41" s="314">
        <v>80.7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497</v>
      </c>
      <c r="AN49" s="1135" t="s">
        <v>531</v>
      </c>
      <c r="AO49" s="1136"/>
      <c r="AP49" s="1136"/>
      <c r="AQ49" s="1136"/>
      <c r="AR49" s="113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532</v>
      </c>
      <c r="AO50" s="329" t="s">
        <v>533</v>
      </c>
      <c r="AP50" s="330" t="s">
        <v>534</v>
      </c>
      <c r="AQ50" s="331" t="s">
        <v>535</v>
      </c>
      <c r="AR50" s="332" t="s">
        <v>536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5976062</v>
      </c>
      <c r="AN51" s="334">
        <v>78211</v>
      </c>
      <c r="AO51" s="335">
        <v>25.8</v>
      </c>
      <c r="AP51" s="336">
        <v>41934</v>
      </c>
      <c r="AQ51" s="337">
        <v>-12.3</v>
      </c>
      <c r="AR51" s="338">
        <v>38.1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5370492</v>
      </c>
      <c r="AN52" s="342">
        <v>70286</v>
      </c>
      <c r="AO52" s="343">
        <v>35.9</v>
      </c>
      <c r="AP52" s="344">
        <v>23352</v>
      </c>
      <c r="AQ52" s="345">
        <v>-9.6999999999999993</v>
      </c>
      <c r="AR52" s="346">
        <v>45.6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5062009</v>
      </c>
      <c r="AN53" s="334">
        <v>66571</v>
      </c>
      <c r="AO53" s="335">
        <v>-14.9</v>
      </c>
      <c r="AP53" s="336">
        <v>45588</v>
      </c>
      <c r="AQ53" s="337">
        <v>8.6999999999999993</v>
      </c>
      <c r="AR53" s="338">
        <v>-23.6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4196022</v>
      </c>
      <c r="AN54" s="342">
        <v>55182</v>
      </c>
      <c r="AO54" s="343">
        <v>-21.5</v>
      </c>
      <c r="AP54" s="344">
        <v>24150</v>
      </c>
      <c r="AQ54" s="345">
        <v>3.4</v>
      </c>
      <c r="AR54" s="346">
        <v>-24.9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3844820</v>
      </c>
      <c r="AN55" s="334">
        <v>50767</v>
      </c>
      <c r="AO55" s="335">
        <v>-23.7</v>
      </c>
      <c r="AP55" s="336">
        <v>45483</v>
      </c>
      <c r="AQ55" s="337">
        <v>-0.2</v>
      </c>
      <c r="AR55" s="338">
        <v>-23.5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2779835</v>
      </c>
      <c r="AN56" s="342">
        <v>36705</v>
      </c>
      <c r="AO56" s="343">
        <v>-33.5</v>
      </c>
      <c r="AP56" s="344">
        <v>24241</v>
      </c>
      <c r="AQ56" s="345">
        <v>0.4</v>
      </c>
      <c r="AR56" s="346">
        <v>-33.9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5449945</v>
      </c>
      <c r="AN57" s="334">
        <v>72401</v>
      </c>
      <c r="AO57" s="335">
        <v>42.6</v>
      </c>
      <c r="AP57" s="336">
        <v>45945</v>
      </c>
      <c r="AQ57" s="337">
        <v>1</v>
      </c>
      <c r="AR57" s="338">
        <v>41.6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2914852</v>
      </c>
      <c r="AN58" s="342">
        <v>38723</v>
      </c>
      <c r="AO58" s="343">
        <v>5.5</v>
      </c>
      <c r="AP58" s="344">
        <v>25180</v>
      </c>
      <c r="AQ58" s="345">
        <v>3.9</v>
      </c>
      <c r="AR58" s="346">
        <v>1.6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5604575</v>
      </c>
      <c r="AN59" s="334">
        <v>75137</v>
      </c>
      <c r="AO59" s="335">
        <v>3.8</v>
      </c>
      <c r="AP59" s="336">
        <v>44475</v>
      </c>
      <c r="AQ59" s="337">
        <v>-3.2</v>
      </c>
      <c r="AR59" s="338">
        <v>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2934442</v>
      </c>
      <c r="AN60" s="342">
        <v>39340</v>
      </c>
      <c r="AO60" s="343">
        <v>1.6</v>
      </c>
      <c r="AP60" s="344">
        <v>24780</v>
      </c>
      <c r="AQ60" s="345">
        <v>-1.6</v>
      </c>
      <c r="AR60" s="346">
        <v>3.2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5187482</v>
      </c>
      <c r="AN61" s="349">
        <v>68617</v>
      </c>
      <c r="AO61" s="350">
        <v>6.7</v>
      </c>
      <c r="AP61" s="351">
        <v>44685</v>
      </c>
      <c r="AQ61" s="352">
        <v>-1.2</v>
      </c>
      <c r="AR61" s="338">
        <v>7.9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3639129</v>
      </c>
      <c r="AN62" s="342">
        <v>48047</v>
      </c>
      <c r="AO62" s="343">
        <v>-2.4</v>
      </c>
      <c r="AP62" s="344">
        <v>24341</v>
      </c>
      <c r="AQ62" s="345">
        <v>-0.7</v>
      </c>
      <c r="AR62" s="346">
        <v>-1.7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L86hmQyo3lRJpK56HpPsujWCvfAwH7a1mhUPBtMgf56RJBX0L7qvMPOQAT5VUlODIMSA/zfOw3wj3OwePdCSQ==" saltValue="0ZU4O8/cQdZc1cfM1ZM5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545</v>
      </c>
    </row>
    <row r="120" spans="125:125" ht="13.5" hidden="1" customHeight="1" x14ac:dyDescent="0.2"/>
    <row r="121" spans="125:125" ht="13.5" hidden="1" customHeight="1" x14ac:dyDescent="0.2">
      <c r="DU121" s="259"/>
    </row>
  </sheetData>
  <sheetProtection algorithmName="SHA-512" hashValue="3z/fQw8lBAn/85eC/OG4LtzoJwJw7V+HkLYGCjEfFJUd7MDayFSxVSKPpgo34RmRMEulJb+ycUC3T2N+uSTz+Q==" saltValue="YCd/W5xJDJ0UYUGgADtL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546</v>
      </c>
    </row>
  </sheetData>
  <sheetProtection algorithmName="SHA-512" hashValue="/BpfA7mvovtsjdqhemHbod5xZ+8hQCqk0bjVxA04//w+glzUyCgtHwaZjej1o4Gx3Q1oibR9OwSpGqWxK2VccQ==" saltValue="TIK0dczvzWQ85xCop3pG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47" t="s">
        <v>3</v>
      </c>
      <c r="D47" s="1147"/>
      <c r="E47" s="1148"/>
      <c r="F47" s="11">
        <v>4.68</v>
      </c>
      <c r="G47" s="12">
        <v>2.85</v>
      </c>
      <c r="H47" s="12">
        <v>3.92</v>
      </c>
      <c r="I47" s="12">
        <v>5.29</v>
      </c>
      <c r="J47" s="13">
        <v>5.41</v>
      </c>
    </row>
    <row r="48" spans="2:10" ht="57.75" customHeight="1" x14ac:dyDescent="0.2">
      <c r="B48" s="14"/>
      <c r="C48" s="1149" t="s">
        <v>4</v>
      </c>
      <c r="D48" s="1149"/>
      <c r="E48" s="1150"/>
      <c r="F48" s="15">
        <v>0.43</v>
      </c>
      <c r="G48" s="16">
        <v>0.47</v>
      </c>
      <c r="H48" s="16">
        <v>0.45</v>
      </c>
      <c r="I48" s="16">
        <v>0.45</v>
      </c>
      <c r="J48" s="17">
        <v>0.45</v>
      </c>
    </row>
    <row r="49" spans="2:10" ht="57.75" customHeight="1" thickBot="1" x14ac:dyDescent="0.25">
      <c r="B49" s="18"/>
      <c r="C49" s="1151" t="s">
        <v>5</v>
      </c>
      <c r="D49" s="1151"/>
      <c r="E49" s="1152"/>
      <c r="F49" s="19" t="s">
        <v>552</v>
      </c>
      <c r="G49" s="20" t="s">
        <v>553</v>
      </c>
      <c r="H49" s="20">
        <v>9.34</v>
      </c>
      <c r="I49" s="20">
        <v>1.52</v>
      </c>
      <c r="J49" s="21">
        <v>0.08</v>
      </c>
    </row>
    <row r="50" spans="2:10" ht="13.2" x14ac:dyDescent="0.2"/>
  </sheetData>
  <sheetProtection algorithmName="SHA-512" hashValue="XUSALzDRHQbbC/Aw629uN8XzmHMUHIk+l8lWufvBdgnptDbtLPbP5Bp9rmMq8nX2ZTkMKA0JCDSx9OlPv8Yu4w==" saltValue="0VIzjdngDpJo1yVmp5b3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久美</dc:creator>
  <cp:lastModifiedBy>岡田 久美</cp:lastModifiedBy>
  <cp:lastPrinted>2024-03-14T08:25:10Z</cp:lastPrinted>
  <dcterms:created xsi:type="dcterms:W3CDTF">2024-03-19T06:17:42Z</dcterms:created>
  <dcterms:modified xsi:type="dcterms:W3CDTF">2024-03-22T01:37:03Z</dcterms:modified>
</cp:coreProperties>
</file>