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0A61C30E-08AE-4299-90FA-D7BB70B448ED}"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<sst xmlns="http://schemas.openxmlformats.org/spreadsheetml/2006/main" count="1205" uniqueCount="626">
  <si>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</si>
  <si>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</si>
  <si>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</si>
  <si>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</si>
  <si>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</si>
  <si>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</si>
  <si>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</si>
  <si>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</si>
  <si>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</si>
  <si>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</si>
  <si>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</si>
  <si>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</si>
  <si>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</si>
  <si>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</si>
  <si>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</si>
  <si>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</si>
  <si>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</si>
  <si>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</si>
  <si>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</si>
  <si>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</si>
  <si>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</si>
  <si>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</si>
  <si>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</si>
  <si>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</si>
  <si>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</si>
  <si>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</si>
  <si>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</si>
  <si>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</si>
  <si>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</si>
  <si>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</si>
  <si>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</si>
  <si>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</si>
  <si>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</si>
  <si>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</si>
  <si>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</si>
  <si>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</si>
  <si>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</si>
  <si>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</si>
  <si>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</si>
  <si>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</si>
  <si>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</si>
  <si>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</si>
  <si>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</si>
  <si>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</si>
  <si>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</si>
  <si>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</si>
  <si>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</si>
  <si>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</si>
  <si>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</si>
  <si>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</si>
  <si>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</si>
  <si>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</si>
  <si>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</si>
  <si>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</si>
  <si>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</si>
  <si>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</si>
  <si>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</si>
  <si>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</si>
  <si>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</si>
  <si>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</si>
  <si>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</si>
  <si>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</si>
  <si>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</si>
  <si>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</si>
  <si>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</si>
  <si>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</si>
  <si>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</si>
  <si>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</si>
  <si>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</si>
  <si>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</si>
  <si>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</si>
  <si>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</si>
  <si>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</si>
  <si>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</si>
  <si>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</si>
  <si>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</si>
  <si>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</si>
  <si>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</si>
  <si>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</si>
  <si>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</si>
  <si>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</si>
  <si>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</si>
  <si>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</si>
  <si>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</si>
  <si>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</si>
  <si>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</si>
  <si>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</si>
  <si>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</si>
  <si>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</si>
  <si>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</si>
  <si>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</si>
  <si>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</si>
  <si>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</si>
  <si>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</si>
  <si>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</si>
  <si>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</si>
  <si>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</si>
  <si>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</si>
  <si>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</si>
  <si>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</si>
  <si>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</si>
  <si>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</si>
  <si>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</si>
  <si>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</si>
  <si>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</si>
  <si>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</si>
  <si>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</si>
  <si>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</si>
  <si>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</si>
  <si>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</si>
  <si>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</si>
  <si>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</si>
  <si>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</si>
  <si>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</si>
  <si>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</si>
  <si>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</si>
  <si>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</si>
  <si>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</si>
  <si>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</si>
  <si>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</si>
  <si>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</si>
  <si>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</si>
  <si>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</si>
  <si>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</si>
  <si>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</si>
  <si>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</si>
  <si>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</si>
  <si>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</si>
  <si>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</si>
  <si>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</si>
  <si>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</si>
  <si>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</si>
  <si>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</si>
  <si>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</si>
  <si>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</si>
  <si>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</si>
  <si>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</si>
  <si>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</si>
  <si>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</si>
  <si>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</si>
  <si>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</si>
  <si>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</si>
  <si>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</si>
  <si>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</si>
  <si>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</si>
  <si>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</si>
  <si>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</si>
  <si>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</si>
  <si>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</si>
  <si>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</si>
  <si>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</si>
  <si>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</si>
  <si>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</si>
  <si>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</si>
  <si>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</si>
  <si>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</si>
  <si>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</si>
  <si>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</si>
  <si>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</si>
  <si>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</si>
  <si>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</si>
  <si>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</si>
  <si>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</si>
  <si>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</si>
  <si>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</si>
  <si>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</si>
  <si>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</si>
  <si>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</si>
  <si>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</si>
  <si>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</si>
  <si>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</si>
  <si>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</si>
  <si>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</si>
  <si>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</si>
  <si>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</si>
  <si>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</si>
  <si>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</si>
  <si>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</si>
  <si>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</si>
  <si>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</si>
  <si>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</si>
  <si>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</si>
  <si>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</si>
  <si>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</si>
  <si>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</si>
  <si>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</si>
  <si>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</si>
  <si>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</si>
  <si>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</si>
  <si>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</si>
  <si>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</si>
  <si>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</si>
  <si>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</si>
  <si>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</si>
  <si>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</si>
  <si>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</si>
  <si>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</si>
  <si>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</si>
  <si>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</si>
  <si>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</si>
  <si>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</si>
  <si>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</si>
  <si>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</si>
  <si>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</si>
  <si>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</si>
  <si>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</si>
  <si>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</si>
  <si>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</si>
  <si>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</si>
  <si>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</si>
  <si>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</si>
  <si>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</si>
  <si>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京都府長岡京市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</si>
  <si>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</si>
  <si>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</si>
  <si>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</si>
  <si>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</si>
  <si>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</si>
  <si>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</si>
  <si>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</si>
  <si>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</si>
  <si>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</si>
  <si>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</si>
  <si>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</si>
  <si>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</si>
  <si>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</si>
  <si>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</si>
  <si>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</si>
  <si>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</si>
  <si>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</si>
  <si>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</si>
  <si>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</si>
  <si>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</si>
  <si>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</si>
  <si>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</si>
  <si>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</si>
  <si>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</si>
  <si>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</si>
  <si>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</si>
  <si>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</si>
  <si>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</si>
  <si>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</si>
  <si>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</si>
  <si>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</si>
  <si>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</si>
  <si>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</si>
  <si>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</si>
  <si>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</si>
  <si>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</si>
  <si>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</si>
  <si>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</si>
  <si>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</si>
  <si>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</si>
  <si>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</si>
  <si>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</si>
  <si>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</si>
  <si>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</si>
  <si>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</si>
  <si>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</si>
  <si>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</si>
  <si>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</si>
  <si>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</si>
  <si>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</si>
  <si>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</si>
  <si>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</si>
  <si>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</si>
  <si>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</si>
  <si>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</si>
  <si>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</si>
  <si>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</si>
  <si>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</si>
  <si>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</si>
  <si>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</si>
  <si>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</si>
  <si>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</si>
  <si>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</si>
  <si>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</si>
  <si>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</si>
  <si>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</si>
  <si>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</si>
  <si>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</si>
  <si>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</si>
  <si>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</si>
  <si>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</si>
  <si>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</si>
  <si>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</si>
  <si>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</si>
  <si>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</si>
  <si>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</si>
  <si>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</si>
  <si>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</si>
  <si>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</si>
  <si>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</si>
  <si>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</si>
  <si>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</si>
  <si>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</si>
  <si>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</si>
  <si>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</si>
  <si>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</si>
  <si>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</si>
  <si>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</si>
  <si>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</si>
  <si>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</si>
  <si>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</si>
  <si>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</si>
  <si>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</si>
  <si>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</si>
  <si>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</si>
  <si>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</si>
  <si>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</si>
  <si>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</si>
  <si>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</si>
  <si>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</si>
  <si>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</si>
  <si>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</si>
  <si>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</si>
  <si>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</si>
  <si>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</si>
  <si>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</si>
  <si>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</si>
  <si>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</si>
  <si>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</si>
  <si>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</si>
  <si>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</si>
  <si>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</si>
  <si>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</si>
  <si>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</si>
  <si>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</si>
  <si>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</si>
  <si>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</si>
  <si>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</si>
  <si>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</si>
  <si>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</si>
  <si>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</si>
  <si>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</si>
  <si>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</si>
  <si>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</si>
  <si>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</si>
  <si>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</si>
  <si>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</si>
  <si>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</si>
  <si>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</si>
  <si>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</si>
  <si>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</si>
  <si>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</si>
  <si>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</si>
  <si>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</si>
  <si>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</si>
  <si>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</si>
  <si>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</si>
  <si>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</si>
  <si>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</si>
  <si>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</si>
  <si>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</si>
  <si>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</si>
  <si>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</si>
  <si>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</si>
  <si>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</si>
  <si>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</si>
  <si>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</si>
  <si>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</si>
  <si>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</si>
  <si>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京都府長岡京市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</si>
  <si>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</si>
  <si>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</si>
  <si>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</si>
  <si>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</si>
  <si>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</si>
  <si>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</si>
  <si>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</si>
  <si>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</si>
  <si>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</si>
  <si>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</si>
  <si>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</si>
  <si>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</si>
  <si>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</si>
  <si>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</si>
  <si>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</si>
  <si>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</si>
  <si>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</si>
  <si>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</si>
  <si>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</si>
  <si>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</si>
  <si>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</si>
  <si>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</si>
  <si>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</si>
  <si>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</si>
  <si>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</si>
  <si>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</si>
  <si>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</si>
  <si>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</si>
  <si>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</si>
  <si>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</si>
  <si>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</si>
  <si>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</si>
  <si>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</si>
  <si>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</si>
  <si>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</si>
  <si>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</si>
  <si>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</si>
  <si>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</si>
  <si>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</si>
  <si>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</si>
  <si>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</si>
  <si>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</si>
  <si>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</si>
  <si>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</si>
  <si>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</si>
  <si>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</si>
  <si>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</si>
  <si>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</si>
  <si>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</si>
  <si>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</si>
  <si>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</si>
  <si>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</si>
  <si>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</si>
  <si>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</si>
  <si>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</si>
  <si>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</si>
  <si>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</si>
  <si>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</si>
  <si>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</si>
  <si>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</si>
  <si>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</si>
  <si>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</si>
  <si>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</si>
  <si>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</si>
  <si>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</si>
  <si>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</si>
  <si>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</si>
  <si>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</si>
  <si>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</si>
  <si>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</si>
  <si>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</si>
  <si>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</si>
  <si>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</si>
  <si>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</si>
  <si>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</si>
  <si>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</si>
  <si>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</si>
  <si>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</si>
  <si>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</si>
  <si>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</si>
  <si>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</si>
  <si>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</si>
  <si>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</si>
  <si>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</si>
  <si>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</si>
  <si>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</si>
  <si>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</si>
  <si>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</si>
  <si>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</si>
  <si>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</si>
  <si>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</si>
  <si>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</si>
  <si>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</si>
  <si>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</si>
  <si>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</si>
  <si>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</si>
  <si>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</si>
  <si>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</si>
  <si>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</si>
  <si>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</si>
  <si>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</si>
  <si>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</si>
  <si>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</si>
  <si>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</si>
  <si>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</si>
  <si>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</si>
  <si>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</si>
  <si>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</si>
  <si>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</si>
  <si>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</si>
  <si>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</si>
  <si>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</si>
  <si>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</si>
  <si>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長岡京市公共下水道事業会計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</si>
  <si>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</si>
  <si>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</si>
  <si>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長岡京市水道事業会計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</si>
  <si>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</si>
  <si>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</si>
  <si>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</si>
  <si>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</si>
  <si>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</si>
  <si>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</si>
  <si>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</si>
  <si>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</si>
  <si>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</si>
  <si>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</si>
  <si>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</si>
  <si>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</si>
  <si>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</si>
  <si>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</si>
  <si>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</si>
  <si>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</si>
  <si>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</si>
  <si>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</si>
  <si>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</si>
  <si>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</si>
  <si>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</si>
  <si>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</si>
  <si>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</si>
  <si>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</si>
  <si>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</si>
  <si>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</si>
  <si>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</si>
  <si>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</si>
  <si>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</si>
  <si>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</si>
  <si>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</si>
  <si>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</si>
  <si>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</si>
  <si>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</si>
  <si>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</si>
  <si>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</si>
  <si>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</si>
  <si>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</si>
  <si>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</si>
  <si>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</si>
  <si>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</si>
  <si>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</si>
  <si>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</si>
  <si>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</si>
  <si>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</si>
  <si>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</si>
  <si>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</si>
  <si>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</si>
  <si>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</si>
  <si>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</si>
  <si>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</si>
  <si>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</si>
  <si>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</si>
  <si>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</si>
  <si>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</si>
  <si>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</si>
  <si>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</si>
  <si>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</si>
  <si>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</si>
  <si>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</si>
  <si>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</si>
  <si>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</si>
  <si>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</si>
  <si>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</si>
  <si>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</si>
  <si>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</si>
  <si>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</si>
  <si>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</si>
  <si>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</si>
  <si>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</si>
  <si>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</si>
  <si>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</si>
  <si>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</si>
  <si>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</si>
  <si>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</si>
  <si>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</si>
  <si>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</si>
  <si>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</si>
  <si>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</si>
  <si>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</si>
  <si>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</si>
  <si>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</si>
  <si>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</si>
  <si>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</si>
  <si>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</si>
  <si>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</si>
  <si>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</si>
  <si>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</si>
  <si>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</si>
  <si>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</si>
  <si>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3.21</t>
  </si>
  <si>
    <t>▲ 0.56</t>
  </si>
  <si>
    <t>長岡京市水道事業会計</t>
  </si>
  <si>
    <t>一般会計</t>
  </si>
  <si>
    <t>国民健康保険事業特別会計</t>
  </si>
  <si>
    <t>介護保険事業特別会計</t>
  </si>
  <si>
    <t>長岡京市公共下水道事業会計</t>
  </si>
  <si>
    <t>後期高齢者医療事業特別会計</t>
  </si>
  <si>
    <t>乙訓休日応急診療所特別会計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</si>
  <si>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</si>
  <si>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</si>
  <si>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</si>
  <si>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</si>
  <si>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</si>
  <si>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</si>
  <si>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</si>
  <si>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</si>
  <si>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</si>
  <si>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</si>
  <si>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</si>
  <si>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</si>
  <si>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</si>
  <si>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</si>
  <si>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</si>
  <si>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</si>
  <si>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</si>
  <si>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京都府地方税機構</t>
  </si>
  <si>
    <t>長岡京都市開発</t>
  </si>
  <si>
    <t>長岡京市埋蔵文化財センター</t>
  </si>
  <si>
    <t>長岡京水資源対策基金</t>
  </si>
  <si>
    <t>長岡京市体育協会</t>
  </si>
  <si>
    <t>乙訓勤労者福祉サービスセンター</t>
  </si>
  <si>
    <t>長岡京市緑の協会</t>
  </si>
  <si>
    <t>-</t>
    <phoneticPr fontId="2"/>
  </si>
  <si>
    <t>-</t>
    <phoneticPr fontId="2"/>
  </si>
  <si>
    <t>-</t>
    <phoneticPr fontId="2"/>
  </si>
  <si>
    <t>乙訓土地開発公社</t>
    <rPh sb="0" eb="2">
      <t>オトクニ</t>
    </rPh>
    <rPh sb="2" eb="4">
      <t>トチ</t>
    </rPh>
    <rPh sb="4" eb="6">
      <t>カイハツ</t>
    </rPh>
    <rPh sb="6" eb="8">
      <t>コウシャ</t>
    </rPh>
    <phoneticPr fontId="2"/>
  </si>
  <si>
    <t>京都府長岡京記念文化事業団</t>
    <rPh sb="0" eb="2">
      <t>キョウト</t>
    </rPh>
    <rPh sb="2" eb="3">
      <t>フ</t>
    </rPh>
    <rPh sb="3" eb="6">
      <t>ナガオカキョウ</t>
    </rPh>
    <rPh sb="6" eb="8">
      <t>キネン</t>
    </rPh>
    <rPh sb="8" eb="10">
      <t>ブンカ</t>
    </rPh>
    <rPh sb="10" eb="13">
      <t>ジギョウダン</t>
    </rPh>
    <phoneticPr fontId="2"/>
  </si>
  <si>
    <t>〇</t>
    <phoneticPr fontId="2"/>
  </si>
  <si>
    <t>庁舎建設基金</t>
    <rPh sb="0" eb="2">
      <t>チョウシャ</t>
    </rPh>
    <rPh sb="2" eb="4">
      <t>ケンセツ</t>
    </rPh>
    <rPh sb="4" eb="6">
      <t>キキン</t>
    </rPh>
    <phoneticPr fontId="2"/>
  </si>
  <si>
    <t>公園・緑地整備基金</t>
    <rPh sb="0" eb="2">
      <t>コウエン</t>
    </rPh>
    <rPh sb="3" eb="5">
      <t>リョクチ</t>
    </rPh>
    <rPh sb="5" eb="7">
      <t>セイビ</t>
    </rPh>
    <rPh sb="7" eb="9">
      <t>キキン</t>
    </rPh>
    <phoneticPr fontId="2"/>
  </si>
  <si>
    <t>地域福祉振興基金</t>
    <rPh sb="0" eb="2">
      <t>チイキ</t>
    </rPh>
    <rPh sb="2" eb="4">
      <t>フクシ</t>
    </rPh>
    <rPh sb="4" eb="6">
      <t>シンコウ</t>
    </rPh>
    <rPh sb="6" eb="8">
      <t>キキン</t>
    </rPh>
    <phoneticPr fontId="2"/>
  </si>
  <si>
    <t>社会福祉事業基金</t>
    <rPh sb="0" eb="2">
      <t>シャカイ</t>
    </rPh>
    <rPh sb="2" eb="4">
      <t>フクシ</t>
    </rPh>
    <rPh sb="4" eb="6">
      <t>ジギョウ</t>
    </rPh>
    <rPh sb="6" eb="8">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</si>
  <si>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</si>
  <si>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</si>
  <si>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</si>
  <si>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</si>
  <si>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て低い水準にある一方で、有形固定資産減価償却率は類似団体よりも高い水準にある。庁舎をはじめ老朽化が進んでいる施設が存在しているため、今後、公共施設等総合管理計画に基づき、老朽化対策に取り組んでいく予定である。また老朽化対策の財源として、基金の取崩しや起債の発行を行うため、将来負担比率は今後増加していくことが想定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</si>
  <si>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</si>
  <si>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</si>
  <si>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</si>
  <si>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</si>
  <si>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</si>
  <si>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</si>
  <si>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実質公債費比率は横ばい傾向にあり、将来負担比率も良好な水準を維持している。今後、庁舎の建て替えが予定されており、基金残高の減少や地方債残高が増加することが考えられ、将来負担比率は上昇していくことが想定される。また、実質公債費比率についても各種投資の償還が本格化することなどにより公債費の増加が想定されており、楽観視できない状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</si>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</sst>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5A5F2F-0643-447E-9902-2C82584120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3601-45D1-B165-05477307C1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44326</c:v>
                </c:pt>
                <c:pt idx="1">
                  <c:v>47532</c:v>
                </c:pt>
                <c:pt idx="2">
                  <c:v>26614</c:v>
                </c:pt>
                <c:pt idx="3">
                  <c:v>46701</c:v>
                </c:pt>
                <c:pt idx="4">
                  <c:v>38200</c:v>
                </c:pt>
              </c:numCache>
            </c:numRef>
          </c:val>
          <c:smooth val="0"/>
          <c:extLst>
            <c:ext xmlns:c16="http://schemas.microsoft.com/office/drawing/2014/chart" uri="{C3380CC4-5D6E-409C-BE32-E72D297353CC}">
              <c16:uniqueId val="{00000001-3601-45D1-B165-05477307C18B}"/>
            </c:ext>
          </c:extLst>
        </c:ser>
        <c:dLbls>
          <c:showLegendKey val="0"/>
          <c:showVal val="0"/>
          <c:showCatName val="0"/>
          <c:showSerName val="0"/>
          <c:showPercent val="0"/>
          <c:showBubbleSize val="0"/>
        </c:dLbls>
        <c:marker val="1"/>
        <c:smooth val="0"/>
        <c:axId val="216529152"/>
        <c:axId val="216609152"/>
      </c:lineChart>
      <c:catAx>
        <c:axId val="21652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9152"/>
        <c:crosses val="autoZero"/>
        <c:auto val="1"/>
        <c:lblAlgn val="ctr"/>
        <c:lblOffset val="100"/>
        <c:tickLblSkip val="1"/>
        <c:tickMarkSkip val="1"/>
        <c:noMultiLvlLbl val="0"/>
      </c:catAx>
      <c:valAx>
        <c:axId val="216609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2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4.99</c:v>
                </c:pt>
                <c:pt idx="1">
                  <c:v>6.3</c:v>
                </c:pt>
                <c:pt idx="2">
                  <c:v>5.03</c:v>
                </c:pt>
                <c:pt idx="3">
                  <c:v>5.34</c:v>
                </c:pt>
                <c:pt idx="4">
                  <c:v>4.62</c:v>
                </c:pt>
              </c:numCache>
            </c:numRef>
          </c:val>
          <c:extLst>
            <c:ext xmlns:c16="http://schemas.microsoft.com/office/drawing/2014/chart" uri="{C3380CC4-5D6E-409C-BE32-E72D297353CC}">
              <c16:uniqueId val="{00000000-EC18-44C3-B96D-33C5E623DC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18.05</c:v>
                </c:pt>
                <c:pt idx="1">
                  <c:v>20.21</c:v>
                </c:pt>
                <c:pt idx="2">
                  <c:v>17.53</c:v>
                </c:pt>
                <c:pt idx="3">
                  <c:v>17.87</c:v>
                </c:pt>
                <c:pt idx="4">
                  <c:v>17.55</c:v>
                </c:pt>
              </c:numCache>
            </c:numRef>
          </c:val>
          <c:extLst>
            <c:ext xmlns:c16="http://schemas.microsoft.com/office/drawing/2014/chart" uri="{C3380CC4-5D6E-409C-BE32-E72D297353CC}">
              <c16:uniqueId val="{00000001-EC18-44C3-B96D-33C5E623DCE6}"/>
            </c:ext>
          </c:extLst>
        </c:ser>
        <c:dLbls>
          <c:showLegendKey val="0"/>
          <c:showVal val="0"/>
          <c:showCatName val="0"/>
          <c:showSerName val="0"/>
          <c:showPercent val="0"/>
          <c:showBubbleSize val="0"/>
        </c:dLbls>
        <c:gapWidth val="250"/>
        <c:overlap val="100"/>
        <c:axId val="221904256"/>
        <c:axId val="22993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0.68</c:v>
                </c:pt>
                <c:pt idx="1">
                  <c:v>3.88</c:v>
                </c:pt>
                <c:pt idx="2">
                  <c:v>-3.21</c:v>
                </c:pt>
                <c:pt idx="3">
                  <c:v>0.28000000000000003</c:v>
                </c:pt>
                <c:pt idx="4">
                  <c:v>-0.56000000000000005</c:v>
                </c:pt>
              </c:numCache>
            </c:numRef>
          </c:val>
          <c:smooth val="0"/>
          <c:extLst>
            <c:ext xmlns:c16="http://schemas.microsoft.com/office/drawing/2014/chart" uri="{C3380CC4-5D6E-409C-BE32-E72D297353CC}">
              <c16:uniqueId val="{00000002-EC18-44C3-B96D-33C5E623DCE6}"/>
            </c:ext>
          </c:extLst>
        </c:ser>
        <c:dLbls>
          <c:showLegendKey val="0"/>
          <c:showVal val="0"/>
          <c:showCatName val="0"/>
          <c:showSerName val="0"/>
          <c:showPercent val="0"/>
          <c:showBubbleSize val="0"/>
        </c:dLbls>
        <c:marker val="1"/>
        <c:smooth val="0"/>
        <c:axId val="221904256"/>
        <c:axId val="229938688"/>
      </c:lineChart>
      <c:catAx>
        <c:axId val="2219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938688"/>
        <c:crosses val="autoZero"/>
        <c:auto val="1"/>
        <c:lblAlgn val="ctr"/>
        <c:lblOffset val="100"/>
        <c:tickLblSkip val="1"/>
        <c:tickMarkSkip val="1"/>
        <c:noMultiLvlLbl val="0"/>
      </c:catAx>
      <c:valAx>
        <c:axId val="2299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1.22</c:v>
                </c:pt>
                <c:pt idx="6">
                  <c:v>0</c:v>
                </c:pt>
                <c:pt idx="7">
                  <c:v>0</c:v>
                </c:pt>
                <c:pt idx="8">
                  <c:v>0</c:v>
                </c:pt>
                <c:pt idx="9">
                  <c:v>0</c:v>
                </c:pt>
              </c:numCache>
            </c:numRef>
          </c:val>
          <c:extLst>
            <c:ext xmlns:c16="http://schemas.microsoft.com/office/drawing/2014/chart" uri="{C3380CC4-5D6E-409C-BE32-E72D297353CC}">
              <c16:uniqueId val="{00000000-1373-450B-AFD6-2C2C3592D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73-450B-AFD6-2C2C3592D50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2-1373-450B-AFD6-2C2C3592D500}"/>
            </c:ext>
          </c:extLst>
        </c:ser>
        <c:ser>
          <c:idx val="3"/>
          <c:order val="3"/>
          <c:tx>
            <c:strRef>
              <c:f>データシート!$A$30</c:f>
              <c:strCache>
                <c:ptCount val="1"/>
                <c:pt idx="0">
                  <c:v>乙訓休日応急診療所特別会計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0.09</c:v>
                </c:pt>
                <c:pt idx="4">
                  <c:v>#N/A</c:v>
                </c:pt>
                <c:pt idx="5">
                  <c:v>0.06</c:v>
                </c:pt>
                <c:pt idx="6">
                  <c:v>#N/A</c:v>
                </c:pt>
                <c:pt idx="7">
                  <c:v>0.11</c:v>
                </c:pt>
                <c:pt idx="8">
                  <c:v>#N/A</c:v>
                </c:pt>
                <c:pt idx="9">
                  <c:v>0.09</c:v>
                </c:pt>
              </c:numCache>
            </c:numRef>
          </c:val>
          <c:extLst>
            <c:ext xmlns:c16="http://schemas.microsoft.com/office/drawing/2014/chart" uri="{C3380CC4-5D6E-409C-BE32-E72D297353CC}">
              <c16:uniqueId val="{00000003-1373-450B-AFD6-2C2C3592D50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0.25</c:v>
                </c:pt>
                <c:pt idx="4">
                  <c:v>#N/A</c:v>
                </c:pt>
                <c:pt idx="5">
                  <c:v>0.26</c:v>
                </c:pt>
                <c:pt idx="6">
                  <c:v>#N/A</c:v>
                </c:pt>
                <c:pt idx="7">
                  <c:v>0.27</c:v>
                </c:pt>
                <c:pt idx="8">
                  <c:v>#N/A</c:v>
                </c:pt>
                <c:pt idx="9">
                  <c:v>0.27</c:v>
                </c:pt>
              </c:numCache>
            </c:numRef>
          </c:val>
          <c:extLst>
            <c:ext xmlns:c16="http://schemas.microsoft.com/office/drawing/2014/chart" uri="{C3380CC4-5D6E-409C-BE32-E72D297353CC}">
              <c16:uniqueId val="{00000004-1373-450B-AFD6-2C2C3592D500}"/>
            </c:ext>
          </c:extLst>
        </c:ser>
        <c:ser>
          <c:idx val="5"/>
          <c:order val="5"/>
          <c:tx>
            <c:strRef>
              <c:f>データシート!$A$32</c:f>
              <c:strCache>
                <c:ptCount val="1"/>
                <c:pt idx="0">
                  <c:v>長岡京市公共下水道事業会計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0.39</c:v>
                </c:pt>
                <c:pt idx="8">
                  <c:v>#N/A</c:v>
                </c:pt>
                <c:pt idx="9">
                  <c:v>0.38</c:v>
                </c:pt>
              </c:numCache>
            </c:numRef>
          </c:val>
          <c:extLst>
            <c:ext xmlns:c16="http://schemas.microsoft.com/office/drawing/2014/chart" uri="{C3380CC4-5D6E-409C-BE32-E72D297353CC}">
              <c16:uniqueId val="{00000005-1373-450B-AFD6-2C2C3592D50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0.61</c:v>
                </c:pt>
                <c:pt idx="2">
                  <c:v>#N/A</c:v>
                </c:pt>
                <c:pt idx="3">
                  <c:v>0.68</c:v>
                </c:pt>
                <c:pt idx="4">
                  <c:v>#N/A</c:v>
                </c:pt>
                <c:pt idx="5">
                  <c:v>0.64</c:v>
                </c:pt>
                <c:pt idx="6">
                  <c:v>#N/A</c:v>
                </c:pt>
                <c:pt idx="7">
                  <c:v>0.99</c:v>
                </c:pt>
                <c:pt idx="8">
                  <c:v>#N/A</c:v>
                </c:pt>
                <c:pt idx="9">
                  <c:v>1.1200000000000001</c:v>
                </c:pt>
              </c:numCache>
            </c:numRef>
          </c:val>
          <c:extLst>
            <c:ext xmlns:c16="http://schemas.microsoft.com/office/drawing/2014/chart" uri="{C3380CC4-5D6E-409C-BE32-E72D297353CC}">
              <c16:uniqueId val="{00000006-1373-450B-AFD6-2C2C3592D50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2.4900000000000002</c:v>
                </c:pt>
                <c:pt idx="2">
                  <c:v>#N/A</c:v>
                </c:pt>
                <c:pt idx="3">
                  <c:v>2.63</c:v>
                </c:pt>
                <c:pt idx="4">
                  <c:v>#N/A</c:v>
                </c:pt>
                <c:pt idx="5">
                  <c:v>3.35</c:v>
                </c:pt>
                <c:pt idx="6">
                  <c:v>#N/A</c:v>
                </c:pt>
                <c:pt idx="7">
                  <c:v>5.37</c:v>
                </c:pt>
                <c:pt idx="8">
                  <c:v>#N/A</c:v>
                </c:pt>
                <c:pt idx="9">
                  <c:v>1.83</c:v>
                </c:pt>
              </c:numCache>
            </c:numRef>
          </c:val>
          <c:extLst>
            <c:ext xmlns:c16="http://schemas.microsoft.com/office/drawing/2014/chart" uri="{C3380CC4-5D6E-409C-BE32-E72D297353CC}">
              <c16:uniqueId val="{00000007-1373-450B-AFD6-2C2C3592D5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4.8899999999999997</c:v>
                </c:pt>
                <c:pt idx="2">
                  <c:v>#N/A</c:v>
                </c:pt>
                <c:pt idx="3">
                  <c:v>6.2</c:v>
                </c:pt>
                <c:pt idx="4">
                  <c:v>#N/A</c:v>
                </c:pt>
                <c:pt idx="5">
                  <c:v>4.95</c:v>
                </c:pt>
                <c:pt idx="6">
                  <c:v>#N/A</c:v>
                </c:pt>
                <c:pt idx="7">
                  <c:v>5.21</c:v>
                </c:pt>
                <c:pt idx="8">
                  <c:v>#N/A</c:v>
                </c:pt>
                <c:pt idx="9">
                  <c:v>4.5199999999999996</c:v>
                </c:pt>
              </c:numCache>
            </c:numRef>
          </c:val>
          <c:extLst>
            <c:ext xmlns:c16="http://schemas.microsoft.com/office/drawing/2014/chart" uri="{C3380CC4-5D6E-409C-BE32-E72D297353CC}">
              <c16:uniqueId val="{00000008-1373-450B-AFD6-2C2C3592D500}"/>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9.9700000000000006</c:v>
                </c:pt>
                <c:pt idx="2">
                  <c:v>#N/A</c:v>
                </c:pt>
                <c:pt idx="3">
                  <c:v>8.9</c:v>
                </c:pt>
                <c:pt idx="4">
                  <c:v>#N/A</c:v>
                </c:pt>
                <c:pt idx="5">
                  <c:v>10.28</c:v>
                </c:pt>
                <c:pt idx="6">
                  <c:v>#N/A</c:v>
                </c:pt>
                <c:pt idx="7">
                  <c:v>10.38</c:v>
                </c:pt>
                <c:pt idx="8">
                  <c:v>#N/A</c:v>
                </c:pt>
                <c:pt idx="9">
                  <c:v>10.87</c:v>
                </c:pt>
              </c:numCache>
            </c:numRef>
          </c:val>
          <c:extLst>
            <c:ext xmlns:c16="http://schemas.microsoft.com/office/drawing/2014/chart" uri="{C3380CC4-5D6E-409C-BE32-E72D297353CC}">
              <c16:uniqueId val="{00000009-1373-450B-AFD6-2C2C3592D500}"/>
            </c:ext>
          </c:extLst>
        </c:ser>
        <c:dLbls>
          <c:showLegendKey val="0"/>
          <c:showVal val="0"/>
          <c:showCatName val="0"/>
          <c:showSerName val="0"/>
          <c:showPercent val="0"/>
          <c:showBubbleSize val="0"/>
        </c:dLbls>
        <c:gapWidth val="150"/>
        <c:overlap val="100"/>
        <c:axId val="230389248"/>
        <c:axId val="230390784"/>
      </c:barChart>
      <c:catAx>
        <c:axId val="2303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390784"/>
        <c:crosses val="autoZero"/>
        <c:auto val="1"/>
        <c:lblAlgn val="ctr"/>
        <c:lblOffset val="100"/>
        <c:tickLblSkip val="1"/>
        <c:tickMarkSkip val="1"/>
        <c:noMultiLvlLbl val="0"/>
      </c:catAx>
      <c:valAx>
        <c:axId val="2303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8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3008</c:v>
                </c:pt>
                <c:pt idx="5">
                  <c:v>2962</c:v>
                </c:pt>
                <c:pt idx="8">
                  <c:v>3020</c:v>
                </c:pt>
                <c:pt idx="11">
                  <c:v>3002</c:v>
                </c:pt>
                <c:pt idx="14">
                  <c:v>3006</c:v>
                </c:pt>
              </c:numCache>
            </c:numRef>
          </c:val>
          <c:extLst>
            <c:ext xmlns:c16="http://schemas.microsoft.com/office/drawing/2014/chart" uri="{C3380CC4-5D6E-409C-BE32-E72D297353CC}">
              <c16:uniqueId val="{00000000-BAFD-41DB-A4CC-BF75AF368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D-41DB-A4CC-BF75AF368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64</c:v>
                </c:pt>
                <c:pt idx="3">
                  <c:v>112</c:v>
                </c:pt>
                <c:pt idx="6">
                  <c:v>78</c:v>
                </c:pt>
                <c:pt idx="9">
                  <c:v>86</c:v>
                </c:pt>
                <c:pt idx="12">
                  <c:v>44</c:v>
                </c:pt>
              </c:numCache>
            </c:numRef>
          </c:val>
          <c:extLst>
            <c:ext xmlns:c16="http://schemas.microsoft.com/office/drawing/2014/chart" uri="{C3380CC4-5D6E-409C-BE32-E72D297353CC}">
              <c16:uniqueId val="{00000002-BAFD-41DB-A4CC-BF75AF368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265</c:v>
                </c:pt>
                <c:pt idx="3">
                  <c:v>253</c:v>
                </c:pt>
                <c:pt idx="6">
                  <c:v>159</c:v>
                </c:pt>
                <c:pt idx="9">
                  <c:v>123</c:v>
                </c:pt>
                <c:pt idx="12">
                  <c:v>158</c:v>
                </c:pt>
              </c:numCache>
            </c:numRef>
          </c:val>
          <c:extLst>
            <c:ext xmlns:c16="http://schemas.microsoft.com/office/drawing/2014/chart" uri="{C3380CC4-5D6E-409C-BE32-E72D297353CC}">
              <c16:uniqueId val="{00000003-BAFD-41DB-A4CC-BF75AF368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673</c:v>
                </c:pt>
                <c:pt idx="3">
                  <c:v>646</c:v>
                </c:pt>
                <c:pt idx="6">
                  <c:v>702</c:v>
                </c:pt>
                <c:pt idx="9">
                  <c:v>529</c:v>
                </c:pt>
                <c:pt idx="12">
                  <c:v>444</c:v>
                </c:pt>
              </c:numCache>
            </c:numRef>
          </c:val>
          <c:extLst>
            <c:ext xmlns:c16="http://schemas.microsoft.com/office/drawing/2014/chart" uri="{C3380CC4-5D6E-409C-BE32-E72D297353CC}">
              <c16:uniqueId val="{00000004-BAFD-41DB-A4CC-BF75AF368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D-41DB-A4CC-BF75AF368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D-41DB-A4CC-BF75AF368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2152</c:v>
                </c:pt>
                <c:pt idx="3">
                  <c:v>2113</c:v>
                </c:pt>
                <c:pt idx="6">
                  <c:v>2214</c:v>
                </c:pt>
                <c:pt idx="9">
                  <c:v>2288</c:v>
                </c:pt>
                <c:pt idx="12">
                  <c:v>2392</c:v>
                </c:pt>
              </c:numCache>
            </c:numRef>
          </c:val>
          <c:extLst>
            <c:ext xmlns:c16="http://schemas.microsoft.com/office/drawing/2014/chart" uri="{C3380CC4-5D6E-409C-BE32-E72D297353CC}">
              <c16:uniqueId val="{00000007-BAFD-41DB-A4CC-BF75AF368275}"/>
            </c:ext>
          </c:extLst>
        </c:ser>
        <c:dLbls>
          <c:showLegendKey val="0"/>
          <c:showVal val="0"/>
          <c:showCatName val="0"/>
          <c:showSerName val="0"/>
          <c:showPercent val="0"/>
          <c:showBubbleSize val="0"/>
        </c:dLbls>
        <c:gapWidth val="100"/>
        <c:overlap val="100"/>
        <c:axId val="230454016"/>
        <c:axId val="23045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c:v>
                </c:pt>
                <c:pt idx="2">
                  <c:v>#N/A</c:v>
                </c:pt>
                <c:pt idx="3">
                  <c:v>#N/A</c:v>
                </c:pt>
                <c:pt idx="4">
                  <c:v>162</c:v>
                </c:pt>
                <c:pt idx="5">
                  <c:v>#N/A</c:v>
                </c:pt>
                <c:pt idx="6">
                  <c:v>#N/A</c:v>
                </c:pt>
                <c:pt idx="7">
                  <c:v>133</c:v>
                </c:pt>
                <c:pt idx="8">
                  <c:v>#N/A</c:v>
                </c:pt>
                <c:pt idx="9">
                  <c:v>#N/A</c:v>
                </c:pt>
                <c:pt idx="10">
                  <c:v>24</c:v>
                </c:pt>
                <c:pt idx="11">
                  <c:v>#N/A</c:v>
                </c:pt>
                <c:pt idx="12">
                  <c:v>#N/A</c:v>
                </c:pt>
                <c:pt idx="13">
                  <c:v>32</c:v>
                </c:pt>
                <c:pt idx="14">
                  <c:v>#N/A</c:v>
                </c:pt>
              </c:numCache>
            </c:numRef>
          </c:val>
          <c:smooth val="0"/>
          <c:extLst>
            <c:ext xmlns:c16="http://schemas.microsoft.com/office/drawing/2014/chart" uri="{C3380CC4-5D6E-409C-BE32-E72D297353CC}">
              <c16:uniqueId val="{00000008-BAFD-41DB-A4CC-BF75AF368275}"/>
            </c:ext>
          </c:extLst>
        </c:ser>
        <c:dLbls>
          <c:showLegendKey val="0"/>
          <c:showVal val="0"/>
          <c:showCatName val="0"/>
          <c:showSerName val="0"/>
          <c:showPercent val="0"/>
          <c:showBubbleSize val="0"/>
        </c:dLbls>
        <c:marker val="1"/>
        <c:smooth val="0"/>
        <c:axId val="230454016"/>
        <c:axId val="230455936"/>
      </c:lineChart>
      <c:catAx>
        <c:axId val="23045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55936"/>
        <c:crosses val="autoZero"/>
        <c:auto val="1"/>
        <c:lblAlgn val="ctr"/>
        <c:lblOffset val="100"/>
        <c:tickLblSkip val="1"/>
        <c:tickMarkSkip val="1"/>
        <c:noMultiLvlLbl val="0"/>
      </c:catAx>
      <c:valAx>
        <c:axId val="2304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5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28605</c:v>
                </c:pt>
                <c:pt idx="5">
                  <c:v>29346</c:v>
                </c:pt>
                <c:pt idx="8">
                  <c:v>29124</c:v>
                </c:pt>
                <c:pt idx="11">
                  <c:v>29387</c:v>
                </c:pt>
                <c:pt idx="14">
                  <c:v>29166</c:v>
                </c:pt>
              </c:numCache>
            </c:numRef>
          </c:val>
          <c:extLst>
            <c:ext xmlns:c16="http://schemas.microsoft.com/office/drawing/2014/chart" uri="{C3380CC4-5D6E-409C-BE32-E72D297353CC}">
              <c16:uniqueId val="{00000000-AAA0-4E2B-9DDC-14FF55EE44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8179</c:v>
                </c:pt>
                <c:pt idx="5">
                  <c:v>8009</c:v>
                </c:pt>
                <c:pt idx="8">
                  <c:v>7922</c:v>
                </c:pt>
                <c:pt idx="11">
                  <c:v>7653</c:v>
                </c:pt>
                <c:pt idx="14">
                  <c:v>7005</c:v>
                </c:pt>
              </c:numCache>
            </c:numRef>
          </c:val>
          <c:extLst>
            <c:ext xmlns:c16="http://schemas.microsoft.com/office/drawing/2014/chart" uri="{C3380CC4-5D6E-409C-BE32-E72D297353CC}">
              <c16:uniqueId val="{00000001-AAA0-4E2B-9DDC-14FF55EE44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5090</c:v>
                </c:pt>
                <c:pt idx="5">
                  <c:v>6364</c:v>
                </c:pt>
                <c:pt idx="8">
                  <c:v>6246</c:v>
                </c:pt>
                <c:pt idx="11">
                  <c:v>6657</c:v>
                </c:pt>
                <c:pt idx="14">
                  <c:v>7386</c:v>
                </c:pt>
              </c:numCache>
            </c:numRef>
          </c:val>
          <c:extLst>
            <c:ext xmlns:c16="http://schemas.microsoft.com/office/drawing/2014/chart" uri="{C3380CC4-5D6E-409C-BE32-E72D297353CC}">
              <c16:uniqueId val="{00000002-AAA0-4E2B-9DDC-14FF55EE44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0-4E2B-9DDC-14FF55EE44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0-4E2B-9DDC-14FF55EE44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0-4E2B-9DDC-14FF55EE44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4181</c:v>
                </c:pt>
                <c:pt idx="3">
                  <c:v>3853</c:v>
                </c:pt>
                <c:pt idx="6">
                  <c:v>3803</c:v>
                </c:pt>
                <c:pt idx="9">
                  <c:v>3458</c:v>
                </c:pt>
                <c:pt idx="12">
                  <c:v>3306</c:v>
                </c:pt>
              </c:numCache>
            </c:numRef>
          </c:val>
          <c:extLst>
            <c:ext xmlns:c16="http://schemas.microsoft.com/office/drawing/2014/chart" uri="{C3380CC4-5D6E-409C-BE32-E72D297353CC}">
              <c16:uniqueId val="{00000006-AAA0-4E2B-9DDC-14FF55EE44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1453</c:v>
                </c:pt>
                <c:pt idx="3">
                  <c:v>1986</c:v>
                </c:pt>
                <c:pt idx="6">
                  <c:v>2414</c:v>
                </c:pt>
                <c:pt idx="9">
                  <c:v>2894</c:v>
                </c:pt>
                <c:pt idx="12">
                  <c:v>2747</c:v>
                </c:pt>
              </c:numCache>
            </c:numRef>
          </c:val>
          <c:extLst>
            <c:ext xmlns:c16="http://schemas.microsoft.com/office/drawing/2014/chart" uri="{C3380CC4-5D6E-409C-BE32-E72D297353CC}">
              <c16:uniqueId val="{00000007-AAA0-4E2B-9DDC-14FF55EE44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9717</c:v>
                </c:pt>
                <c:pt idx="3">
                  <c:v>9457</c:v>
                </c:pt>
                <c:pt idx="6">
                  <c:v>9345</c:v>
                </c:pt>
                <c:pt idx="9">
                  <c:v>8430</c:v>
                </c:pt>
                <c:pt idx="12">
                  <c:v>7349</c:v>
                </c:pt>
              </c:numCache>
            </c:numRef>
          </c:val>
          <c:extLst>
            <c:ext xmlns:c16="http://schemas.microsoft.com/office/drawing/2014/chart" uri="{C3380CC4-5D6E-409C-BE32-E72D297353CC}">
              <c16:uniqueId val="{00000008-AAA0-4E2B-9DDC-14FF55EE44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423</c:v>
                </c:pt>
                <c:pt idx="3">
                  <c:v>336</c:v>
                </c:pt>
                <c:pt idx="6">
                  <c:v>502</c:v>
                </c:pt>
                <c:pt idx="9">
                  <c:v>180</c:v>
                </c:pt>
                <c:pt idx="12">
                  <c:v>203</c:v>
                </c:pt>
              </c:numCache>
            </c:numRef>
          </c:val>
          <c:extLst>
            <c:ext xmlns:c16="http://schemas.microsoft.com/office/drawing/2014/chart" uri="{C3380CC4-5D6E-409C-BE32-E72D297353CC}">
              <c16:uniqueId val="{00000009-AAA0-4E2B-9DDC-14FF55EE44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26520</c:v>
                </c:pt>
                <c:pt idx="3">
                  <c:v>28293</c:v>
                </c:pt>
                <c:pt idx="6">
                  <c:v>28692</c:v>
                </c:pt>
                <c:pt idx="9">
                  <c:v>30183</c:v>
                </c:pt>
                <c:pt idx="12">
                  <c:v>31376</c:v>
                </c:pt>
              </c:numCache>
            </c:numRef>
          </c:val>
          <c:extLst>
            <c:ext xmlns:c16="http://schemas.microsoft.com/office/drawing/2014/chart" uri="{C3380CC4-5D6E-409C-BE32-E72D297353CC}">
              <c16:uniqueId val="{0000000A-AAA0-4E2B-9DDC-14FF55EE44EC}"/>
            </c:ext>
          </c:extLst>
        </c:ser>
        <c:dLbls>
          <c:showLegendKey val="0"/>
          <c:showVal val="0"/>
          <c:showCatName val="0"/>
          <c:showSerName val="0"/>
          <c:showPercent val="0"/>
          <c:showBubbleSize val="0"/>
        </c:dLbls>
        <c:gapWidth val="100"/>
        <c:overlap val="100"/>
        <c:axId val="220960256"/>
        <c:axId val="22096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419</c:v>
                </c:pt>
                <c:pt idx="2">
                  <c:v>#N/A</c:v>
                </c:pt>
                <c:pt idx="3">
                  <c:v>#N/A</c:v>
                </c:pt>
                <c:pt idx="4">
                  <c:v>205</c:v>
                </c:pt>
                <c:pt idx="5">
                  <c:v>#N/A</c:v>
                </c:pt>
                <c:pt idx="6">
                  <c:v>#N/A</c:v>
                </c:pt>
                <c:pt idx="7">
                  <c:v>1463</c:v>
                </c:pt>
                <c:pt idx="8">
                  <c:v>#N/A</c:v>
                </c:pt>
                <c:pt idx="9">
                  <c:v>#N/A</c:v>
                </c:pt>
                <c:pt idx="10">
                  <c:v>1447</c:v>
                </c:pt>
                <c:pt idx="11">
                  <c:v>#N/A</c:v>
                </c:pt>
                <c:pt idx="12">
                  <c:v>#N/A</c:v>
                </c:pt>
                <c:pt idx="13">
                  <c:v>1425</c:v>
                </c:pt>
                <c:pt idx="14">
                  <c:v>#N/A</c:v>
                </c:pt>
              </c:numCache>
            </c:numRef>
          </c:val>
          <c:smooth val="0"/>
          <c:extLst>
            <c:ext xmlns:c16="http://schemas.microsoft.com/office/drawing/2014/chart" uri="{C3380CC4-5D6E-409C-BE32-E72D297353CC}">
              <c16:uniqueId val="{0000000B-AAA0-4E2B-9DDC-14FF55EE44EC}"/>
            </c:ext>
          </c:extLst>
        </c:ser>
        <c:dLbls>
          <c:showLegendKey val="0"/>
          <c:showVal val="0"/>
          <c:showCatName val="0"/>
          <c:showSerName val="0"/>
          <c:showPercent val="0"/>
          <c:showBubbleSize val="0"/>
        </c:dLbls>
        <c:marker val="1"/>
        <c:smooth val="0"/>
        <c:axId val="220960256"/>
        <c:axId val="220962176"/>
      </c:lineChart>
      <c:catAx>
        <c:axId val="2209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962176"/>
        <c:crosses val="autoZero"/>
        <c:auto val="1"/>
        <c:lblAlgn val="ctr"/>
        <c:lblOffset val="100"/>
        <c:tickLblSkip val="1"/>
        <c:tickMarkSkip val="1"/>
        <c:noMultiLvlLbl val="0"/>
      </c:catAx>
      <c:valAx>
        <c:axId val="22096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9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2913</c:v>
                </c:pt>
                <c:pt idx="1">
                  <c:v>2922</c:v>
                </c:pt>
                <c:pt idx="2">
                  <c:v>2929</c:v>
                </c:pt>
              </c:numCache>
            </c:numRef>
          </c:val>
          <c:extLst>
            <c:ext xmlns:c16="http://schemas.microsoft.com/office/drawing/2014/chart" uri="{C3380CC4-5D6E-409C-BE32-E72D297353CC}">
              <c16:uniqueId val="{00000000-AF03-4B8D-BADA-C50C4D4C62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F03-4B8D-BADA-C50C4D4C62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3047</c:v>
                </c:pt>
                <c:pt idx="1">
                  <c:v>3353</c:v>
                </c:pt>
                <c:pt idx="2">
                  <c:v>3585</c:v>
                </c:pt>
              </c:numCache>
            </c:numRef>
          </c:val>
          <c:extLst>
            <c:ext xmlns:c16="http://schemas.microsoft.com/office/drawing/2014/chart" uri="{C3380CC4-5D6E-409C-BE32-E72D297353CC}">
              <c16:uniqueId val="{00000002-AF03-4B8D-BADA-C50C4D4C6247}"/>
            </c:ext>
          </c:extLst>
        </c:ser>
        <c:dLbls>
          <c:showLegendKey val="0"/>
          <c:showVal val="0"/>
          <c:showCatName val="0"/>
          <c:showSerName val="0"/>
          <c:showPercent val="0"/>
          <c:showBubbleSize val="0"/>
        </c:dLbls>
        <c:gapWidth val="120"/>
        <c:overlap val="100"/>
        <c:axId val="230920960"/>
        <c:axId val="230922496"/>
      </c:barChart>
      <c:catAx>
        <c:axId val="2309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922496"/>
        <c:crosses val="autoZero"/>
        <c:auto val="1"/>
        <c:lblAlgn val="ctr"/>
        <c:lblOffset val="100"/>
        <c:tickLblSkip val="1"/>
        <c:tickMarkSkip val="1"/>
        <c:noMultiLvlLbl val="0"/>
      </c:catAx>
      <c:valAx>
        <c:axId val="23092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9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{AB4BBF5B-A40E-41A4-8593-0E1025DD3E59}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6F-47A6-98E9-EA2020BCB2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{68AB42E9-39F3-4607-96B1-745D3589DCFD}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F-47A6-98E9-EA2020BCB2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{8F4E9C5A-C2BD-4100-944A-417B64CD3B26}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F-47A6-98E9-EA2020BCB2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{5B2FD54E-BD6E-4513-BDD3-61F907C4185A}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F-47A6-98E9-EA2020BCB2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{B3CE2741-5658-4142-96EA-1D713722DF07}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F-47A6-98E9-EA2020BCB2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{2E24BD2E-7579-470F-A21A-5BB39A0FDF94}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6F-47A6-98E9-EA2020BCB2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{582D03DC-F43B-46CD-8170-6738FF13C9D9}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6F-47A6-98E9-EA2020BCB2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{3C844F7F-6256-4967-9961-7AFE04DB7316}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6F-47A6-98E9-EA2020BCB2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{5ED0F0CB-1D97-4A2A-9E41-A490210AEC12}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6F-47A6-98E9-EA2020BCB2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73.2</c:v>
                </c:pt>
                <c:pt idx="16">
                  <c:v>72.599999999999994</c:v>
                </c:pt>
                <c:pt idx="24">
                  <c:v>71.2</c:v>
                </c:pt>
                <c:pt idx="32">
                  <c:v>70.2</c:v>
                </c:pt>
              </c:numCache>
            </c:numRef>
          </c:xVal>
          <c:yVal>
            <c:numRef>
              <c:f>公会計指標分析・財政指標組合せ分析表!$BP$51:$DC$51</c:f>
              <c:numCache>
                <c:formatCode>#,##0.0;"▲ "#,##0.0</c:formatCode>
                <c:ptCount val="40"/>
                <c:pt idx="8">
                  <c:v>1.4</c:v>
                </c:pt>
                <c:pt idx="16">
                  <c:v>10.1</c:v>
                </c:pt>
                <c:pt idx="24">
                  <c:v>10.199999999999999</c:v>
                </c:pt>
                <c:pt idx="32">
                  <c:v>9.8000000000000007</c:v>
                </c:pt>
              </c:numCache>
            </c:numRef>
          </c:yVal>
          <c:smooth val="0"/>
          <c:extLst>
            <c:ext xmlns:c16="http://schemas.microsoft.com/office/drawing/2014/chart" uri="{C3380CC4-5D6E-409C-BE32-E72D297353CC}">
              <c16:uniqueId val="{00000009-FB6F-47A6-98E9-EA2020BCB2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{A6627CC3-550D-4D6D-83CF-8EAFA6FE02AA}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6F-47A6-98E9-EA2020BCB2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{9A50FE0A-1A7A-4010-9820-504342EC2E70}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F-47A6-98E9-EA2020BCB2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{18A67DB9-A3E7-4FF7-A504-809E1B5A9713}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F-47A6-98E9-EA2020BCB2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{396B24F3-4A8E-42AF-8C3E-BD2AD0FC8F78}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F-47A6-98E9-EA2020BCB2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{3B317741-FC68-479B-8AAE-279E346D0C5F}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F-47A6-98E9-EA2020BCB2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{F94F5541-6C07-40C2-A4E9-38DC3AABF3CE}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6F-47A6-98E9-EA2020BCB2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{E89F0E66-EDDE-4D4B-B31F-C461D93094F8}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6F-47A6-98E9-EA2020BCB2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{8D475BB3-F209-4F27-8B3A-B2F75181A568}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6F-47A6-98E9-EA2020BCB2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{4ED12D1F-85D0-48A8-9167-7F781BB5F4CC}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6F-47A6-98E9-EA2020BCB2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FB6F-47A6-98E9-EA2020BCB287}"/>
            </c:ext>
          </c:extLst>
        </c:ser>
        <c:dLbls>
          <c:showLegendKey val="0"/>
          <c:showVal val="1"/>
          <c:showCatName val="0"/>
          <c:showSerName val="0"/>
          <c:showPercent val="0"/>
          <c:showBubbleSize val="0"/>
        </c:dLbls>
        <c:axId val="46179840"/>
        <c:axId val="46181760"/>
      </c:scatterChart>
      <c:valAx>
        <c:axId val="46179840"/>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349899833668786E-2"/>
                  <c:y val="-7.3346281646707714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{C564AAC2-E808-4800-88DD-C2E789FAA437}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271-427E-B515-87CACC2AD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{BDE9F838-6141-4162-9C1F-BC06DF713F88}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1-427E-B515-87CACC2AD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{38193940-A5E0-4FA9-8441-FF7B630E95A2}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1-427E-B515-87CACC2AD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{95932761-D47B-4759-9103-44C2D26E6DBE}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1-427E-B515-87CACC2AD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{5E99932C-5CE4-4D81-8E3F-2B242B03AC8C}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1-427E-B515-87CACC2AD8B9}"/>
                </c:ext>
              </c:extLst>
            </c:dLbl>
            <c:dLbl>
              <c:idx val="8"/>
              <c:layout>
                <c:manualLayout>
                  <c:x val="-4.1046083404552514E-2"/>
                  <c:y val="-5.148701252888042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{9EE48F00-AC34-4FA9-B470-468AB1DB65E8}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271-427E-B515-87CACC2AD8B9}"/>
                </c:ext>
              </c:extLst>
            </c:dLbl>
            <c:dLbl>
              <c:idx val="16"/>
              <c:layout>
                <c:manualLayout>
                  <c:x val="-3.0578371538977567E-2"/>
                  <c:y val="-4.399543943552568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{F305DD5E-056C-4EDF-B224-2549878BC3C9}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271-427E-B515-87CACC2AD8B9}"/>
                </c:ext>
              </c:extLst>
            </c:dLbl>
            <c:dLbl>
              <c:idx val="24"/>
              <c:layout>
                <c:manualLayout>
                  <c:x val="-3.2817611699243701E-2"/>
                  <c:y val="-8.855016107190390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{27355489-C753-4777-9E9F-070B78088CD7}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271-427E-B515-87CACC2AD8B9}"/>
                </c:ext>
              </c:extLst>
            </c:dLbl>
            <c:dLbl>
              <c:idx val="32"/>
              <c:layout>
                <c:manualLayout>
                  <c:x val="-3.1697991619110633E-2"/>
                  <c:y val="-5.47045119997370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{CCC7B7B2-63D7-490E-8D85-0580FB5E897B}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271-427E-B515-87CACC2AD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1.1000000000000001</c:v>
                </c:pt>
                <c:pt idx="16">
                  <c:v>1</c:v>
                </c:pt>
                <c:pt idx="24">
                  <c:v>0.7</c:v>
                </c:pt>
                <c:pt idx="32">
                  <c:v>0.4</c:v>
                </c:pt>
              </c:numCache>
            </c:numRef>
          </c:xVal>
          <c:yVal>
            <c:numRef>
              <c:f>公会計指標分析・財政指標組合せ分析表!$BP$73:$DC$73</c:f>
              <c:numCache>
                <c:formatCode>#,##0.0;"▲ "#,##0.0</c:formatCode>
                <c:ptCount val="40"/>
                <c:pt idx="0">
                  <c:v>3</c:v>
                </c:pt>
                <c:pt idx="8">
                  <c:v>1.4</c:v>
                </c:pt>
                <c:pt idx="16">
                  <c:v>10.1</c:v>
                </c:pt>
                <c:pt idx="24">
                  <c:v>10.199999999999999</c:v>
                </c:pt>
                <c:pt idx="32">
                  <c:v>9.8000000000000007</c:v>
                </c:pt>
              </c:numCache>
            </c:numRef>
          </c:yVal>
          <c:smooth val="0"/>
          <c:extLst>
            <c:ext xmlns:c16="http://schemas.microsoft.com/office/drawing/2014/chart" uri="{C3380CC4-5D6E-409C-BE32-E72D297353CC}">
              <c16:uniqueId val="{00000009-2271-427E-B515-87CACC2AD8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{18954EBE-C2DA-4C1F-929B-1F45B4423648}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271-427E-B515-87CACC2AD8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{9CBF818F-A01E-43C1-80DC-A03A9E802A7C}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1-427E-B515-87CACC2AD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{24F1C2C4-EAA1-4B9E-9A8B-77088AF3FB5A}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1-427E-B515-87CACC2AD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{47163C04-788A-4E60-8773-CA6CBB6599F2}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1-427E-B515-87CACC2AD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{31B4DA87-60DE-4D9A-B20B-3A73D9B788DD}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1-427E-B515-87CACC2AD8B9}"/>
                </c:ext>
              </c:extLst>
            </c:dLbl>
            <c:dLbl>
              <c:idx val="8"/>
              <c:layout>
                <c:manualLayout>
                  <c:x val="-2.234982804014005E-2"/>
                  <c:y val="-5.19865306488701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{34C476E5-5DC4-4EDD-B330-2FEFFE9B0F93}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271-427E-B515-87CACC2AD8B9}"/>
                </c:ext>
              </c:extLst>
            </c:dLbl>
            <c:dLbl>
              <c:idx val="16"/>
              <c:layout>
                <c:manualLayout>
                  <c:x val="-4.1046155198081219E-2"/>
                  <c:y val="-7.28467635267178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{43A7B175-FF16-48E7-953A-6CA10A01349D}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271-427E-B515-87CACC2AD8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{E21F8A1C-6FC6-42E7-8954-E95DCD4F95F0}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271-427E-B515-87CACC2AD8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{61E327E2-D61B-4AB1-A7CC-C7902D839D12}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271-427E-B515-87CACC2AD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2271-427E-B515-87CACC2AD8B9}"/>
            </c:ext>
          </c:extLst>
        </c:ser>
        <c:dLbls>
          <c:showLegendKey val="0"/>
          <c:showVal val="1"/>
          <c:showCatName val="0"/>
          <c:showSerName val="0"/>
          <c:showPercent val="0"/>
          <c:showBubbleSize val="0"/>
        </c:dLbls>
        <c:axId val="84219776"/>
        <c:axId val="84234240"/>
      </c:scatterChart>
      <c:valAx>
        <c:axId val="84219776"/>
        <c:scaling>
          <c:orientation val="minMax"/>
          <c:max val="10.1"/>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学校耐震化工事や保育所改修・改築工事等</a:t>
          </a:r>
          <a:r>
            <a:rPr kumimoji="1" lang="ja-JP" altLang="ja-JP" sz="1100">
              <a:solidFill>
                <a:schemeClr val="dk1"/>
              </a:solidFill>
              <a:effectLst/>
              <a:latin typeface="+mn-lt"/>
              <a:ea typeface="+mn-ea"/>
              <a:cs typeface="+mn-cs"/>
            </a:rPr>
            <a:t>の地方債の償還により元利償還金が増加しているが、公共下水道事業の法適化の影響により、公営企業債の元利償還金に対する繰入金相当額が減少</a:t>
          </a:r>
          <a:r>
            <a:rPr kumimoji="1" lang="ja-JP" altLang="en-US" sz="1100">
              <a:solidFill>
                <a:schemeClr val="dk1"/>
              </a:solidFill>
              <a:effectLst/>
              <a:latin typeface="+mn-lt"/>
              <a:ea typeface="+mn-ea"/>
              <a:cs typeface="+mn-cs"/>
            </a:rPr>
            <a:t>傾向してい</a:t>
          </a:r>
          <a:r>
            <a:rPr kumimoji="1" lang="ja-JP" altLang="ja-JP" sz="1100">
              <a:solidFill>
                <a:schemeClr val="dk1"/>
              </a:solidFill>
              <a:effectLst/>
              <a:latin typeface="+mn-lt"/>
              <a:ea typeface="+mn-ea"/>
              <a:cs typeface="+mn-cs"/>
            </a:rPr>
            <a:t>る。今後、中学校給食施設工事に係る地方債の償還が始まるため、緊急度・住民ニーズを的確に把握した事業の選択により、起債に大きく頼ることのない財政運営に努める。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一般会計等の地方債残高が増加したものの、公営企業の地方債残高の減少や充当可能財源である積立金の増加などがあり、差し引きでは前年度より</a:t>
          </a:r>
          <a:r>
            <a:rPr kumimoji="1" lang="ja-JP" altLang="en-US" sz="1100">
              <a:solidFill>
                <a:schemeClr val="dk1"/>
              </a:solidFill>
              <a:effectLst/>
              <a:latin typeface="+mn-lt"/>
              <a:ea typeface="+mn-ea"/>
              <a:cs typeface="+mn-cs"/>
            </a:rPr>
            <a:t>分子は小さくなった</a:t>
          </a:r>
          <a:r>
            <a:rPr kumimoji="1" lang="ja-JP" altLang="ja-JP" sz="1100">
              <a:solidFill>
                <a:schemeClr val="dk1"/>
              </a:solidFill>
              <a:effectLst/>
              <a:latin typeface="+mn-lt"/>
              <a:ea typeface="+mn-ea"/>
              <a:cs typeface="+mn-cs"/>
            </a:rPr>
            <a:t>。今後、庁舎建替工事が予定されており、基金の減少や地方債残高の増加により比率が上昇することが見込まれることから、今後も事業実施の適正化を図り、財政の健全化に努める。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今後、庁舎の建替工事が計画されているため、「庁舎建設基金」に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百万円積み立てたこと、保育所整備のため「社会福祉事業基金」を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百万円取り崩したこと等により、基金全体では、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「庁舎建設基金」は庁舎建替工事のタイミングで取り崩しを予定している。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・庁舎建設基金：市庁舎の建設資金（用地取得費、建設事業費、改修事業費）を積み立てるため。</a:t>
          </a:r>
          <a:endParaRPr lang="ja-JP" altLang="ja-JP" sz="1400">
            <a:effectLst/>
          </a:endParaRPr>
        </a:p>
        <a:p>
          <a:r>
            <a:rPr kumimoji="1" lang="ja-JP" altLang="ja-JP" sz="1100">
              <a:solidFill>
                <a:schemeClr val="dk1"/>
              </a:solidFill>
              <a:effectLst/>
              <a:latin typeface="+mn-lt"/>
              <a:ea typeface="+mn-ea"/>
              <a:cs typeface="+mn-cs"/>
            </a:rPr>
            <a:t>・公園・緑地整備基金：公園・緑地の整備（過年度分の公園・緑地費負担金の返還も含む）に必要な資金を積み立てるため。</a:t>
          </a:r>
          <a:endParaRPr lang="ja-JP" altLang="ja-JP" sz="1400">
            <a:effectLst/>
          </a:endParaRPr>
        </a:p>
        <a:p>
          <a:r>
            <a:rPr kumimoji="1" lang="ja-JP" altLang="ja-JP" sz="1100">
              <a:solidFill>
                <a:schemeClr val="dk1"/>
              </a:solidFill>
              <a:effectLst/>
              <a:latin typeface="+mn-lt"/>
              <a:ea typeface="+mn-ea"/>
              <a:cs typeface="+mn-cs"/>
            </a:rPr>
            <a:t>・地域福祉振興基金：地域福祉振興事業推進の資金を積み立てるため。</a:t>
          </a:r>
          <a:endParaRPr lang="ja-JP" altLang="ja-JP" sz="1400">
            <a:effectLst/>
          </a:endParaRPr>
        </a:p>
        <a:p>
          <a:r>
            <a:rPr kumimoji="1" lang="ja-JP" altLang="ja-JP" sz="1100">
              <a:solidFill>
                <a:schemeClr val="dk1"/>
              </a:solidFill>
              <a:effectLst/>
              <a:latin typeface="+mn-lt"/>
              <a:ea typeface="+mn-ea"/>
              <a:cs typeface="+mn-cs"/>
            </a:rPr>
            <a:t>・社会福祉事業基金：社会福祉事業推進の資金を積み立てるため。</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文化振興</a:t>
          </a:r>
          <a:r>
            <a:rPr kumimoji="1" lang="ja-JP" altLang="ja-JP" sz="1100">
              <a:solidFill>
                <a:schemeClr val="dk1"/>
              </a:solidFill>
              <a:effectLst/>
              <a:latin typeface="+mn-lt"/>
              <a:ea typeface="+mn-ea"/>
              <a:cs typeface="+mn-cs"/>
            </a:rPr>
            <a:t>基金：</a:t>
          </a:r>
          <a:r>
            <a:rPr lang="ja-JP" altLang="en-US"/>
            <a:t>市民の文化の振興に必要な資金を積み立てるため</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・庁舎建設基金：今後予定している庁舎の建替工事のために積立てを行ったことにより増加した。</a:t>
          </a:r>
          <a:endParaRPr lang="ja-JP" altLang="ja-JP" sz="1400">
            <a:effectLst/>
          </a:endParaRPr>
        </a:p>
        <a:p>
          <a:r>
            <a:rPr kumimoji="1" lang="ja-JP" altLang="ja-JP" sz="1100">
              <a:solidFill>
                <a:schemeClr val="dk1"/>
              </a:solidFill>
              <a:effectLst/>
              <a:latin typeface="+mn-lt"/>
              <a:ea typeface="+mn-ea"/>
              <a:cs typeface="+mn-cs"/>
            </a:rPr>
            <a:t>・公園緑地整備基金：公園整備に係る工事費及び過年度の公園緑地費負担金の返還に充てるため取り崩しを行った</a:t>
          </a:r>
          <a:r>
            <a:rPr kumimoji="1" lang="ja-JP" altLang="en-US" sz="1100">
              <a:solidFill>
                <a:schemeClr val="dk1"/>
              </a:solidFill>
              <a:effectLst/>
              <a:latin typeface="+mn-lt"/>
              <a:ea typeface="+mn-ea"/>
              <a:cs typeface="+mn-cs"/>
            </a:rPr>
            <a:t>ことにより減少し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・地域福祉振興基金：利子分の積立を行ったが、民間社会福祉活動振興のために取り崩しを行ったことにより減少した。</a:t>
          </a:r>
          <a:endParaRPr lang="ja-JP" altLang="ja-JP" sz="1400">
            <a:effectLst/>
          </a:endParaRPr>
        </a:p>
        <a:p>
          <a:r>
            <a:rPr kumimoji="1" lang="ja-JP" altLang="ja-JP" sz="1100">
              <a:solidFill>
                <a:schemeClr val="dk1"/>
              </a:solidFill>
              <a:effectLst/>
              <a:latin typeface="+mn-lt"/>
              <a:ea typeface="+mn-ea"/>
              <a:cs typeface="+mn-cs"/>
            </a:rPr>
            <a:t>・社会福祉事業基金：利子分及び寄附金分の積み立てを行ったが、保育所整備のために取り崩しを行ったことにより減少した。</a:t>
          </a:r>
          <a:endParaRPr lang="ja-JP" altLang="ja-JP" sz="1400">
            <a:effectLst/>
          </a:endParaRPr>
        </a:p>
        <a:p>
          <a:r>
            <a:rPr kumimoji="1" lang="ja-JP" altLang="ja-JP" sz="1100">
              <a:solidFill>
                <a:schemeClr val="dk1"/>
              </a:solidFill>
              <a:effectLst/>
              <a:latin typeface="+mn-lt"/>
              <a:ea typeface="+mn-ea"/>
              <a:cs typeface="+mn-cs"/>
            </a:rPr>
            <a:t>・文化振興基金：</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・庁舎建設基金：庁舎建替工事に合わせて取り崩しを行う予定。</a:t>
          </a:r>
          <a:endParaRPr lang="ja-JP" altLang="ja-JP" sz="1400">
            <a:effectLst/>
          </a:endParaRPr>
        </a:p>
        <a:p>
          <a:r>
            <a:rPr kumimoji="1" lang="ja-JP" altLang="ja-JP" sz="1100">
              <a:solidFill>
                <a:schemeClr val="dk1"/>
              </a:solidFill>
              <a:effectLst/>
              <a:latin typeface="+mn-lt"/>
              <a:ea typeface="+mn-ea"/>
              <a:cs typeface="+mn-cs"/>
            </a:rPr>
            <a:t>・その他：基金の目的に沿って取り崩しを行う。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利子分の積み立てにより、微増している。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年ぶりに取り崩しを行い、基金残高が減少したが、平成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年度は取り崩しは行わず、微増となった。財政調整基金の取り崩しを抑えつつ、いかに持続可能な財政運営を行うかが今後も課題となる。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CF3EB2-D829-4A95-8C45-6E577D50A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427AC0-ABCC-4574-AF0F-D2CEB16E5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501CAF8-54A9-469F-97B7-82508C42CEE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D4461BF-D1A2-4E88-842E-01285A5DE79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96B852-F5FF-4F7C-BAF7-879D3536262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C8822F8-A2E5-4920-B1AE-FF6BBD2F268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DEFF8AF-3984-4FE7-9943-7861E48A444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448E5F-6EF2-41B1-A8E5-EF42D9F645C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5C290A3-2106-4958-8264-331210E8BB5F}"/>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A81505-D61D-4F37-9F88-00245E7A370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97DB6E-5193-432D-B730-E106262DFC3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B36602-9783-496B-815A-1B07F2A2538F}"/>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140F38A-E6F3-4F91-8DDC-DBE14406D833}"/>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52DB89-E795-4DC7-B226-10A576C48E23}"/>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66B50D7-E6BA-4D95-B1A9-89955C12FB9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060580-1863-4B87-8162-E24BEDA67E5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C2F2875-5495-46A1-BDB6-89A4AD39E919}"/>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4618775-F54D-41F6-B3C1-E2314B9688D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7E658A6-FEF0-4CA1-A398-5E6233206854}"/>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C23B64A-503C-4791-AF5A-F019874F7766}"/>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33A1DC-7975-4A5E-A5F8-AAAB10E08A01}"/>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2D9CFC-C0C7-493E-85CC-58FCDD982C4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22B6B80-5CAD-433F-B8AF-E2C237DA4EDD}"/>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6E0147-7A11-4969-91E1-16BC65852B08}"/>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EDB717F-B89E-4D32-922D-1046FD8454C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151E204-C3E0-4797-BC7A-7C11CA58820A}"/>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B6B6B4-7C8C-4C83-ACD3-6AD38637BA9F}"/>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066D272-E41B-4BE2-BE8C-BF73B301AC48}"/>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CF0BA29-1CE0-4FD7-A9C8-F07F7CB4104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86BB3AB-6334-4CF3-B3CA-846FDED84CDD}"/>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E40F54E-67A0-4921-8328-4AD3CB0C34DF}"/>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0C81708-4962-49DD-9C5A-9E842FC9B95D}"/>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4C0CA11-6B2E-4571-A436-AD90950220EF}"/>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204685E-FFD8-45F3-82F0-64992B03BF4E}"/>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90260A2-6805-4173-B21E-F3E4751096C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C9B4E1A-7B38-463D-BF93-14129E3ED439}"/>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DFF7EA-896A-4268-BF05-61A9189D6FB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6ECC1AD-78B2-4FE6-86C9-3AF4D3062F36}"/>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34DCA26-8D29-418D-972E-60291A833206}"/>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1C75A61-6FD1-4095-8520-BD6DCCBDA60E}"/>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ECA6A7E-1C16-457A-B94D-B352942F6611}"/>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DFD02DF-2ADA-4E7A-AA57-6DF7C8723357}"/>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D876FA3-6C64-46A4-BEBB-C2BCE78AF66C}"/>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559E84C-2681-4523-81ED-6C8ECF96DDE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5EC9AF1-8F0E-4EDD-A7DC-6DF324A8A55C}"/>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A0E602B-3A6E-4B23-A18F-A22BB040890E}"/>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類似団体と比較して有形固定資産減価償却率は高くなっている。公共施設等総合管理計画に基づき、今後老朽化対策に順次取り組んでいく。庁舎については、建替えに向けて準備を進めている。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8B09621-6D6E-41B0-A08D-46BCB88DF8FD}"/>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ECE6F06-8987-40E3-8267-C487006FA17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8F3E7A8-BC70-4DD7-A377-6E2F5055A444}"/>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ED8D639A-0E29-48C0-92AA-E2A76C4941E6}"/>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1C5E7E5-6290-4CF6-91B5-F1524D6065A3}"/>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31E3687A-05BC-4515-9946-5688FF35D054}"/>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BFA4D82-99FB-42C7-ABE7-6F722696A21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2E20B805-5993-4CD9-96CD-AC236516ECDC}"/>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DDCCDC4-27DB-4F5C-9AE8-EFBDB3D600C7}"/>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DBB7B9DA-352E-4BD6-831C-F5E407071B17}"/>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FA71DDF9-9C3A-4AF3-99B9-6010BFC06E32}"/>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8003F35-E75B-4E85-8770-C20BD6B2DB48}"/>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C04FC5A-2897-49A4-A389-0D94D65C0086}"/>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05BA18D-85CF-405F-91F9-124098C1DE75}"/>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783CC54-D562-4D55-9764-A134413CE35C}"/>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991882F0-96E0-4FE8-9CA1-FB1A7FDC2047}"/>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5CDF461-ECE5-4DDD-A182-18C2FAC1FD31}"/>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4D815C16-B50B-4EF2-BC77-5F1F41CA3F3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ABA54E96-20D4-43CC-A48B-A729777821E7}"/>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1D4BC569-5523-4732-AED1-157FEAF0678B}"/>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7CD6D789-D136-4BF5-B079-46AF4A8E9D9D}"/>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3AA22A14-AF40-4963-84D9-BB8A0717B023}"/>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536C5489-F5FD-40FE-B573-EE82624DC4BF}"/>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EA659BD2-6835-4529-A30A-938D50BAD1B0}"/>
            </a:ext>
          </a:extLst>
        </xdr:cNvPr>
        <xdr:cNvSpPr txBox="1"/>
      </xdr:nvSpPr>
      <xdr:spPr>
        <a:xfrm>
          <a:off x="4352925" y="5637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78DEF0DC-44FB-4D87-B352-87CF2234C133}"/>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E678F880-7DF1-4C5F-9AFA-97DA43F2BDE6}"/>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4C395B5-725C-4530-BEBA-40695325F3B1}"/>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CE129964-77D2-4835-B2C3-678BE9507E91}"/>
            </a:ext>
          </a:extLst>
        </xdr:cNvPr>
        <xdr:cNvSpPr/>
      </xdr:nvSpPr>
      <xdr:spPr>
        <a:xfrm>
          <a:off x="2244725" y="5745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7DF9255-72F4-49F2-A8ED-3312B3425592}"/>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9B0E17B-F590-412B-8C31-A7E8BF5E239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2E890C5-BBA8-4702-A2A0-907410218AC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284ECC4-BCA3-40B4-9CC0-2022F6060A3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B316766-17B5-44A7-88E5-5A2DE1F5540D}"/>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112214</xdr:rowOff>
    </xdr:from>
    <xdr:to>
      <xdr:col>23</xdr:col>
      <xdr:colOff>136525</xdr:colOff>
      <xdr:row>28</xdr:row>
      <xdr:rowOff>42364</xdr:rowOff>
    </xdr:to>
    <xdr:sp macro="" textlink="">
      <xdr:nvSpPr>
        <xdr:cNvPr id="81" name="楕円 80">
          <a:extLst>
            <a:ext uri="{FF2B5EF4-FFF2-40B4-BE49-F238E27FC236}">
              <a16:creationId xmlns:a16="http://schemas.microsoft.com/office/drawing/2014/main" id="{AF95D6D1-07D7-443A-9BD7-3DD350E4E1C8}"/>
            </a:ext>
          </a:extLst>
        </xdr:cNvPr>
        <xdr:cNvSpPr/>
      </xdr:nvSpPr>
      <xdr:spPr>
        <a:xfrm>
          <a:off x="4251325" y="5350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135091</xdr:rowOff>
    </xdr:from>
    <xdr:ext cx="405111" cy="259045"/>
    <xdr:sp macro="" textlink="">
      <xdr:nvSpPr>
        <xdr:cNvPr id="82" name="有形固定資産減価償却率該当値テキスト">
          <a:extLst>
            <a:ext uri="{FF2B5EF4-FFF2-40B4-BE49-F238E27FC236}">
              <a16:creationId xmlns:a16="http://schemas.microsoft.com/office/drawing/2014/main" id="{40A1E811-D633-4463-9C03-B49D3F452B0D}"/>
            </a:ext>
          </a:extLst>
        </xdr:cNvPr>
        <xdr:cNvSpPr txBox="1"/>
      </xdr:nvSpPr>
      <xdr:spPr>
        <a:xfrm>
          <a:off x="4352925" y="520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81371</xdr:rowOff>
    </xdr:from>
    <xdr:to>
      <xdr:col>19</xdr:col>
      <xdr:colOff>187325</xdr:colOff>
      <xdr:row>28</xdr:row>
      <xdr:rowOff>11521</xdr:rowOff>
    </xdr:to>
    <xdr:sp macro="" textlink="">
      <xdr:nvSpPr>
        <xdr:cNvPr id="83" name="楕円 82">
          <a:extLst>
            <a:ext uri="{FF2B5EF4-FFF2-40B4-BE49-F238E27FC236}">
              <a16:creationId xmlns:a16="http://schemas.microsoft.com/office/drawing/2014/main" id="{5C00A55C-16F6-4CC7-A8AA-09136AB3FDF4}"/>
            </a:ext>
          </a:extLst>
        </xdr:cNvPr>
        <xdr:cNvSpPr/>
      </xdr:nvSpPr>
      <xdr:spPr>
        <a:xfrm>
          <a:off x="3616325" y="53201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27</xdr:row>
      <xdr:rowOff>163014</xdr:rowOff>
    </xdr:to>
    <xdr:cxnSp macro="">
      <xdr:nvCxnSpPr>
        <xdr:cNvPr id="84" name="直線コネクタ 83">
          <a:extLst>
            <a:ext uri="{FF2B5EF4-FFF2-40B4-BE49-F238E27FC236}">
              <a16:creationId xmlns:a16="http://schemas.microsoft.com/office/drawing/2014/main" id="{230FDE30-B8A9-4C75-8170-20739C5AC731}"/>
            </a:ext>
          </a:extLst>
        </xdr:cNvPr>
        <xdr:cNvCxnSpPr/>
      </xdr:nvCxnSpPr>
      <xdr:spPr>
        <a:xfrm>
          <a:off x="3667125" y="5370921"/>
          <a:ext cx="635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38191</xdr:rowOff>
    </xdr:from>
    <xdr:to>
      <xdr:col>15</xdr:col>
      <xdr:colOff>187325</xdr:colOff>
      <xdr:row>27</xdr:row>
      <xdr:rowOff>139791</xdr:rowOff>
    </xdr:to>
    <xdr:sp macro="" textlink="">
      <xdr:nvSpPr>
        <xdr:cNvPr id="85" name="楕円 84">
          <a:extLst>
            <a:ext uri="{FF2B5EF4-FFF2-40B4-BE49-F238E27FC236}">
              <a16:creationId xmlns:a16="http://schemas.microsoft.com/office/drawing/2014/main" id="{CBC42490-4AB5-43A1-94A4-27FCE5B8CDFD}"/>
            </a:ext>
          </a:extLst>
        </xdr:cNvPr>
        <xdr:cNvSpPr/>
      </xdr:nvSpPr>
      <xdr:spPr>
        <a:xfrm>
          <a:off x="2930525" y="5276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88991</xdr:rowOff>
    </xdr:from>
    <xdr:to>
      <xdr:col>19</xdr:col>
      <xdr:colOff>136525</xdr:colOff>
      <xdr:row>27</xdr:row>
      <xdr:rowOff>132171</xdr:rowOff>
    </xdr:to>
    <xdr:cxnSp macro="">
      <xdr:nvCxnSpPr>
        <xdr:cNvPr id="86" name="直線コネクタ 85">
          <a:extLst>
            <a:ext uri="{FF2B5EF4-FFF2-40B4-BE49-F238E27FC236}">
              <a16:creationId xmlns:a16="http://schemas.microsoft.com/office/drawing/2014/main" id="{92A5BC7F-724B-4D2D-A098-E6ED9FEFB578}"/>
            </a:ext>
          </a:extLst>
        </xdr:cNvPr>
        <xdr:cNvCxnSpPr/>
      </xdr:nvCxnSpPr>
      <xdr:spPr>
        <a:xfrm>
          <a:off x="2981325" y="5327741"/>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7" name="楕円 86">
          <a:extLst>
            <a:ext uri="{FF2B5EF4-FFF2-40B4-BE49-F238E27FC236}">
              <a16:creationId xmlns:a16="http://schemas.microsoft.com/office/drawing/2014/main" id="{08630B8F-B1FB-4F28-BBF2-F7A70D983157}"/>
            </a:ext>
          </a:extLst>
        </xdr:cNvPr>
        <xdr:cNvSpPr/>
      </xdr:nvSpPr>
      <xdr:spPr>
        <a:xfrm>
          <a:off x="2244725" y="5258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27</xdr:row>
      <xdr:rowOff>88991</xdr:rowOff>
    </xdr:to>
    <xdr:cxnSp macro="">
      <xdr:nvCxnSpPr>
        <xdr:cNvPr id="88" name="直線コネクタ 87">
          <a:extLst>
            <a:ext uri="{FF2B5EF4-FFF2-40B4-BE49-F238E27FC236}">
              <a16:creationId xmlns:a16="http://schemas.microsoft.com/office/drawing/2014/main" id="{F917DEAB-6446-4B18-BB4D-3D6CBB1A64A9}"/>
            </a:ext>
          </a:extLst>
        </xdr:cNvPr>
        <xdr:cNvCxnSpPr/>
      </xdr:nvCxnSpPr>
      <xdr:spPr>
        <a:xfrm>
          <a:off x="2295525" y="5309235"/>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a:extLst>
            <a:ext uri="{FF2B5EF4-FFF2-40B4-BE49-F238E27FC236}">
              <a16:creationId xmlns:a16="http://schemas.microsoft.com/office/drawing/2014/main" id="{561D0F32-B694-466C-B8D0-37E879983199}"/>
            </a:ext>
          </a:extLst>
        </xdr:cNvPr>
        <xdr:cNvSpPr txBox="1"/>
      </xdr:nvSpPr>
      <xdr:spPr>
        <a:xfrm>
          <a:off x="3470919" y="576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a:extLst>
            <a:ext uri="{FF2B5EF4-FFF2-40B4-BE49-F238E27FC236}">
              <a16:creationId xmlns:a16="http://schemas.microsoft.com/office/drawing/2014/main" id="{8776151D-2CCF-4CE4-BFD3-FDB623A0DCE1}"/>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a:extLst>
            <a:ext uri="{FF2B5EF4-FFF2-40B4-BE49-F238E27FC236}">
              <a16:creationId xmlns:a16="http://schemas.microsoft.com/office/drawing/2014/main" id="{5F6A5DA9-D58A-4595-B4E7-E813D8DE23E0}"/>
            </a:ext>
          </a:extLst>
        </xdr:cNvPr>
        <xdr:cNvSpPr txBox="1"/>
      </xdr:nvSpPr>
      <xdr:spPr>
        <a:xfrm>
          <a:off x="2112019" y="583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28048</xdr:rowOff>
    </xdr:from>
    <xdr:ext cx="405111" cy="259045"/>
    <xdr:sp macro="" textlink="">
      <xdr:nvSpPr>
        <xdr:cNvPr id="92" name="n_1mainValue有形固定資産減価償却率">
          <a:extLst>
            <a:ext uri="{FF2B5EF4-FFF2-40B4-BE49-F238E27FC236}">
              <a16:creationId xmlns:a16="http://schemas.microsoft.com/office/drawing/2014/main" id="{55854637-39AD-45DB-AC62-B1E906DA6788}"/>
            </a:ext>
          </a:extLst>
        </xdr:cNvPr>
        <xdr:cNvSpPr txBox="1"/>
      </xdr:nvSpPr>
      <xdr:spPr>
        <a:xfrm>
          <a:off x="3470919" y="510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156318</xdr:rowOff>
    </xdr:from>
    <xdr:ext cx="405111" cy="259045"/>
    <xdr:sp macro="" textlink="">
      <xdr:nvSpPr>
        <xdr:cNvPr id="93" name="n_2mainValue有形固定資産減価償却率">
          <a:extLst>
            <a:ext uri="{FF2B5EF4-FFF2-40B4-BE49-F238E27FC236}">
              <a16:creationId xmlns:a16="http://schemas.microsoft.com/office/drawing/2014/main" id="{A46BB90D-F955-4DD7-BA8B-C8C70B46854A}"/>
            </a:ext>
          </a:extLst>
        </xdr:cNvPr>
        <xdr:cNvSpPr txBox="1"/>
      </xdr:nvSpPr>
      <xdr:spPr>
        <a:xfrm>
          <a:off x="2797819" y="5064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137812</xdr:rowOff>
    </xdr:from>
    <xdr:ext cx="405111" cy="259045"/>
    <xdr:sp macro="" textlink="">
      <xdr:nvSpPr>
        <xdr:cNvPr id="94" name="n_3mainValue有形固定資産減価償却率">
          <a:extLst>
            <a:ext uri="{FF2B5EF4-FFF2-40B4-BE49-F238E27FC236}">
              <a16:creationId xmlns:a16="http://schemas.microsoft.com/office/drawing/2014/main" id="{6E7F5524-79B2-406C-9E67-BAC3762AF3B4}"/>
            </a:ext>
          </a:extLst>
        </xdr:cNvPr>
        <xdr:cNvSpPr txBox="1"/>
      </xdr:nvSpPr>
      <xdr:spPr>
        <a:xfrm>
          <a:off x="2112019" y="504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FDD46B1E-AB12-403D-AEEA-450E68A3209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7FFD381-7A26-48A8-BC39-B2CCC19BC177}"/>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FDFE714C-FE4E-4B27-AEFE-821609436BE2}"/>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252297B-4089-4F53-87D0-8AFC85F10D03}"/>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6E93F12-5694-4A12-A16D-A9E66DD4B214}"/>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CDFC6C5B-170A-4A39-8FAA-94C09871B82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2536691F-0B0A-44F2-9D8C-45893BA5EC17}"/>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644FC68F-8697-4D3A-B7EC-8B826E04637B}"/>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E55BDDDB-4628-44B6-BE4D-5AA9593D65FD}"/>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CDFF1511-A01E-47FE-BFC5-A17C335FC499}"/>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B8D762E7-C6C2-41A1-BCF1-3BED8D425DE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39778EA4-02C9-43B3-9A71-F0BD2FA416D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90FC5BA-1BD4-4930-B167-AA93B4B33D9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a:t>
          </a:r>
          <a:r>
            <a:rPr kumimoji="1" lang="ja-JP" altLang="en-US" sz="1100">
              <a:solidFill>
                <a:schemeClr val="dk1"/>
              </a:solidFill>
              <a:effectLst/>
              <a:latin typeface="+mn-lt"/>
              <a:ea typeface="+mn-ea"/>
              <a:cs typeface="+mn-cs"/>
            </a:rPr>
            <a:t>比較して高くなっている</a:t>
          </a:r>
          <a:r>
            <a:rPr kumimoji="1" lang="ja-JP" altLang="ja-JP" sz="1100">
              <a:solidFill>
                <a:schemeClr val="dk1"/>
              </a:solidFill>
              <a:effectLst/>
              <a:latin typeface="+mn-lt"/>
              <a:ea typeface="+mn-ea"/>
              <a:cs typeface="+mn-cs"/>
            </a:rPr>
            <a:t>。今後は庁舎建替え及び周辺整備などの投資のために債務償還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なる要素があるが、経常経費の削減に努め、この影響を最小限にとどめる方針である。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41FEB776-EA79-4FC8-B45C-C381F70D875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037BEB5-00DD-4773-8F10-5D1663BF190D}"/>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CAB7367C-D511-4F43-820C-BC450DFEE53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A7A35AF8-7277-4498-B702-03764A37C8D5}"/>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CE810653-08E0-4F93-8910-BC5DB3508AC2}"/>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8FCF4DF9-A943-443C-8756-E5E1B2050CE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7EDDE01-6E15-4C49-AB63-FD93F4820FF6}"/>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8D324700-FEA2-4312-97C8-0531CB5796B1}"/>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9D4FF278-A7ED-4B01-BB5A-80577BC9E20B}"/>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CB050B72-CF62-4CAF-BA56-A7F5834C050D}"/>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65DF6D31-E201-4386-ADEA-047E751BCDB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9D474155-1C3A-4D92-92ED-74DA0862FC43}"/>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0034C32-2EC0-43B4-B633-2C116BF2F73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3427A569-079A-4971-9E8B-2B491C717DE7}"/>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6199F522-8BEE-4203-BC02-4316BEC9CF8C}"/>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5D51BB9F-53CE-4F24-A7BB-5AE1B324BC44}"/>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2F40CC4C-9E4D-4FE0-953A-33F75EF476DA}"/>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D96AC6E6-1223-4995-9D6A-B6397BFA222E}"/>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7714558C-166D-42E5-B180-E28FC1361E57}"/>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8DF79D3B-82C6-4928-86C8-1018E234D30B}"/>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8A79F2F9-F017-4979-BCF6-3C9C81340C25}"/>
            </a:ext>
          </a:extLst>
        </xdr:cNvPr>
        <xdr:cNvSpPr txBox="1"/>
      </xdr:nvSpPr>
      <xdr:spPr>
        <a:xfrm>
          <a:off x="13376275" y="573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AB1E9C5A-E293-409F-A0D7-B5E4FDEEA277}"/>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1FD0401F-9662-4356-AC43-EEF572AC9B82}"/>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D46EBE5-111A-47A9-9F10-25AB2AA1CA0B}"/>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089D907-2DA6-4AD4-999A-032E5D4CDE4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A6B10BB-7832-407C-8AC0-130C1464FA8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BD0AFD7-29EC-4D4C-A414-A70A59DC94C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DE0972F-3FFD-4B14-AB80-9218E01F579B}"/>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120869</xdr:rowOff>
    </xdr:from>
    <xdr:to>
      <xdr:col>76</xdr:col>
      <xdr:colOff>73025</xdr:colOff>
      <xdr:row>29</xdr:row>
      <xdr:rowOff>51019</xdr:rowOff>
    </xdr:to>
    <xdr:sp macro="" textlink="">
      <xdr:nvSpPr>
        <xdr:cNvPr id="136" name="楕円 135">
          <a:extLst>
            <a:ext uri="{FF2B5EF4-FFF2-40B4-BE49-F238E27FC236}">
              <a16:creationId xmlns:a16="http://schemas.microsoft.com/office/drawing/2014/main" id="{DAC25699-A3FE-41C2-A907-072BA87D0F63}"/>
            </a:ext>
          </a:extLst>
        </xdr:cNvPr>
        <xdr:cNvSpPr/>
      </xdr:nvSpPr>
      <xdr:spPr>
        <a:xfrm>
          <a:off x="13293725" y="5524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143746</xdr:rowOff>
    </xdr:from>
    <xdr:ext cx="469744" cy="259045"/>
    <xdr:sp macro="" textlink="">
      <xdr:nvSpPr>
        <xdr:cNvPr id="137" name="債務償還比率該当値テキスト">
          <a:extLst>
            <a:ext uri="{FF2B5EF4-FFF2-40B4-BE49-F238E27FC236}">
              <a16:creationId xmlns:a16="http://schemas.microsoft.com/office/drawing/2014/main" id="{33B237EF-71B8-438F-B958-904830F480ED}"/>
            </a:ext>
          </a:extLst>
        </xdr:cNvPr>
        <xdr:cNvSpPr txBox="1"/>
      </xdr:nvSpPr>
      <xdr:spPr>
        <a:xfrm>
          <a:off x="13376275" y="53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6632</xdr:rowOff>
    </xdr:from>
    <xdr:to>
      <xdr:col>72</xdr:col>
      <xdr:colOff>123825</xdr:colOff>
      <xdr:row>29</xdr:row>
      <xdr:rowOff>108232</xdr:rowOff>
    </xdr:to>
    <xdr:sp macro="" textlink="">
      <xdr:nvSpPr>
        <xdr:cNvPr id="138" name="楕円 137">
          <a:extLst>
            <a:ext uri="{FF2B5EF4-FFF2-40B4-BE49-F238E27FC236}">
              <a16:creationId xmlns:a16="http://schemas.microsoft.com/office/drawing/2014/main" id="{369EDC50-EBF8-435D-A363-299CE17FCEA0}"/>
            </a:ext>
          </a:extLst>
        </xdr:cNvPr>
        <xdr:cNvSpPr/>
      </xdr:nvSpPr>
      <xdr:spPr>
        <a:xfrm>
          <a:off x="12639675" y="5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219</xdr:rowOff>
    </xdr:from>
    <xdr:to>
      <xdr:col>76</xdr:col>
      <xdr:colOff>22225</xdr:colOff>
      <xdr:row>29</xdr:row>
      <xdr:rowOff>57432</xdr:rowOff>
    </xdr:to>
    <xdr:cxnSp macro="">
      <xdr:nvCxnSpPr>
        <xdr:cNvPr id="139" name="直線コネクタ 138">
          <a:extLst>
            <a:ext uri="{FF2B5EF4-FFF2-40B4-BE49-F238E27FC236}">
              <a16:creationId xmlns:a16="http://schemas.microsoft.com/office/drawing/2014/main" id="{F51E4601-C977-481B-B1CE-B82195879706}"/>
            </a:ext>
          </a:extLst>
        </xdr:cNvPr>
        <xdr:cNvCxnSpPr/>
      </xdr:nvCxnSpPr>
      <xdr:spPr>
        <a:xfrm flipV="1">
          <a:off x="12690475" y="5569169"/>
          <a:ext cx="635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186AAF03-ECC2-435E-9814-909322492443}"/>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1" name="n_1mainValue債務償還比率">
          <a:extLst>
            <a:ext uri="{FF2B5EF4-FFF2-40B4-BE49-F238E27FC236}">
              <a16:creationId xmlns:a16="http://schemas.microsoft.com/office/drawing/2014/main" id="{3EBADF5F-2AEC-4769-8D46-7B93178363D0}"/>
            </a:ext>
          </a:extLst>
        </xdr:cNvPr>
        <xdr:cNvSpPr txBox="1"/>
      </xdr:nvSpPr>
      <xdr:spPr>
        <a:xfrm>
          <a:off x="12461952" y="536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4F427223-A67C-423A-AF52-5B0529A90AA6}"/>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82B6064F-5B22-4953-B741-D3254EE26691}"/>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9DDA6E02-C9BA-418A-A8EE-FE1782F2DC12}"/>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89A1BD9F-1175-43DB-A0F5-7B86D45B2BC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1039C1EE-B006-4B64-AEC4-946ACF6364B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8806C94E-4B32-4E31-907E-1376D8610491}"/>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F6988-C559-4B55-8FA8-82978C9BC01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B70A8D-8087-42FE-8627-29EDC5D266C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06359A-1587-4D59-AC94-02F57BFA0D7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2620B7-5E66-4455-8507-526B4AB2AC9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DBA6F5-39FF-4010-A6A6-FE9850D74BD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B2A881-BE39-4D85-9A92-43479354838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7883A1-CD7B-4B34-AC96-B2B25B4964D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4103BB-2455-486F-BF0D-DDEC50749BF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ED3EA3-D8EC-43D9-8CF9-C0164A61597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C660F7-8E93-4AC1-BD38-77C99A73F7C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CC6835-0339-4A20-BD50-2771D8EB374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7EADBB-9B34-444C-8F32-0994CDEB5C5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35988B-877A-4D9B-8EC5-6572B1773B8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9BB983-5631-4868-9E0B-1826D52AC5C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284BEB-FE8E-4357-8E33-B0480DCCD83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3350B1-D516-4882-A451-DEEBB853924D}"/>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C88C9F-B90A-4C8C-BB2C-08878A18FAC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190610-55B0-46A4-9E23-08179B8F4A5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16BB59-6155-42CF-A5A1-F9091B64FCB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CE0399-2CDB-45DE-8661-442DC3D453A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6C1440-EE1E-49DB-8087-C1A505F9037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B1803C-FE7D-414F-B530-ED8BE21673C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CDF233-1899-40A1-8F08-F5397570AA0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9F2898-88F7-4BA6-9A4B-26BD6255FEE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ADA8AE-F0F4-4CE5-97E8-718B3D2311B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75C30B-CACC-46EE-9E8D-9724A04E6E2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13CDAD-2C17-4F76-BA1A-7C0E93FA069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A13321-A374-401B-B336-176D157124D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12A9C4-114E-4EF3-9E6A-E89274D389C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5A4B7B-0C0D-4306-9447-B373388D2379}"/>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0791445-D30D-4454-9519-3EFBAF02CD3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6F445E3-BA18-4D32-892C-A5C9637E14A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4108343-F7CD-438A-8973-53D66F7A015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7CF20AC-554A-4EC8-A46C-91C2E76208C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55D0C9C-1D96-4C62-98AD-F190BD58002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FEBB37-5AF1-4331-A371-9DC3DA09EA3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59DD18-E9CC-4FFF-A0AD-70B44A24078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E032CDB-A3C4-45CE-9AB5-883BB2DF252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25A6AC3-6090-48DA-A7AA-5DC515219F3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1D53BE-F117-4D9F-98F9-D00AA23508F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24EC28B-001F-4E70-A567-8731F187E872}"/>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4858501-4BC3-4400-B16D-8F422F9156F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8A19EDB-9EC3-4C0A-8C0C-4BE3B77BE8A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2832AA2-16D4-4F8A-BDA4-7D3CBC770AF5}"/>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472A8AE-9B5B-4AC5-BC89-58D1464CCAF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7E4138E-2A5E-480B-B134-0D91F2DF3A2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A7BDA9E-6B67-4569-8EF1-5ABE2947417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593D508-4679-4322-B764-67D6741FF56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5B3115E-B086-4155-AC0C-AC6AB4622F2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9FEF63C-3ACB-4332-A701-A373E346809A}"/>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118D7DB-1F2E-4797-AB59-430D0AD42321}"/>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F9ADA8D-5C8F-4F78-8AF1-5E8C490EFE46}"/>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EC036E9-26D2-4CC0-9C03-C980365287E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88F320A-2E50-46CF-A412-BDCB62190397}"/>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5C94CF-58C4-4CD2-B2E3-614F8FDE85F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75DBCDD1-CDFD-480C-AED8-F6C71361F68C}"/>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8F6399A0-29D6-429F-89DB-7DB8CEAAD327}"/>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276F2DE1-38AC-4F9A-B18B-F867D3190A86}"/>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9F1E9161-21D7-4BD6-BF7C-E15FF58AD943}"/>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76D1EEB9-E588-46ED-9C09-E74F9244552D}"/>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41F4D5EC-B08A-4EA4-B817-A4561469BF39}"/>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C9F213D4-FAC8-45EC-B736-D8A3CC60B059}"/>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93F922EA-AA10-4FF5-8BF9-D33238446A9C}"/>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6B56B531-78CA-4273-9BAF-C2DD65EABDFC}"/>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3EC702EC-3710-45C8-932C-50A33843F648}"/>
            </a:ext>
          </a:extLst>
        </xdr:cNvPr>
        <xdr:cNvSpPr/>
      </xdr:nvSpPr>
      <xdr:spPr>
        <a:xfrm>
          <a:off x="1778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1B68FA-1932-4FF0-9110-B2F7F014257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E52423-FCEB-4F9B-8C73-B17A0B0AEB53}"/>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5768F7-B2C6-47C7-9F6E-566DCFFDEB4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79F417-041C-46AB-9349-C487CB600CCB}"/>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EFE2E9-6448-4D4D-852D-2A3D1E62650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102144</xdr:rowOff>
    </xdr:from>
    <xdr:to>
      <xdr:col>24</xdr:col>
      <xdr:colOff>114300</xdr:colOff>
      <xdr:row>34</xdr:row>
      <xdr:rowOff>32294</xdr:rowOff>
    </xdr:to>
    <xdr:sp macro="" textlink="">
      <xdr:nvSpPr>
        <xdr:cNvPr id="72" name="楕円 71">
          <a:extLst>
            <a:ext uri="{FF2B5EF4-FFF2-40B4-BE49-F238E27FC236}">
              <a16:creationId xmlns:a16="http://schemas.microsoft.com/office/drawing/2014/main" id="{CE5A4C7E-35A9-4572-AF19-D02991DC2D42}"/>
            </a:ext>
          </a:extLst>
        </xdr:cNvPr>
        <xdr:cNvSpPr/>
      </xdr:nvSpPr>
      <xdr:spPr>
        <a:xfrm>
          <a:off x="4127500" y="55567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17071</xdr:rowOff>
    </xdr:from>
    <xdr:ext cx="405111" cy="259045"/>
    <xdr:sp macro="" textlink="">
      <xdr:nvSpPr>
        <xdr:cNvPr id="73" name="【道路】&#10;有形固定資産減価償却率該当値テキスト">
          <a:extLst>
            <a:ext uri="{FF2B5EF4-FFF2-40B4-BE49-F238E27FC236}">
              <a16:creationId xmlns:a16="http://schemas.microsoft.com/office/drawing/2014/main" id="{D4963F4C-5EEE-4A4F-89BD-7B0ED01E4B75}"/>
            </a:ext>
          </a:extLst>
        </xdr:cNvPr>
        <xdr:cNvSpPr txBox="1"/>
      </xdr:nvSpPr>
      <xdr:spPr>
        <a:xfrm>
          <a:off x="4216400" y="547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85816</xdr:rowOff>
    </xdr:from>
    <xdr:to>
      <xdr:col>20</xdr:col>
      <xdr:colOff>38100</xdr:colOff>
      <xdr:row>34</xdr:row>
      <xdr:rowOff>15966</xdr:rowOff>
    </xdr:to>
    <xdr:sp macro="" textlink="">
      <xdr:nvSpPr>
        <xdr:cNvPr id="74" name="楕円 73">
          <a:extLst>
            <a:ext uri="{FF2B5EF4-FFF2-40B4-BE49-F238E27FC236}">
              <a16:creationId xmlns:a16="http://schemas.microsoft.com/office/drawing/2014/main" id="{482F9B97-2D4B-46BF-A2A8-B9B22CE8D86A}"/>
            </a:ext>
          </a:extLst>
        </xdr:cNvPr>
        <xdr:cNvSpPr/>
      </xdr:nvSpPr>
      <xdr:spPr>
        <a:xfrm>
          <a:off x="3384550" y="55404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136616</xdr:rowOff>
    </xdr:from>
    <xdr:to>
      <xdr:col>24</xdr:col>
      <xdr:colOff>63500</xdr:colOff>
      <xdr:row>33</xdr:row>
      <xdr:rowOff>152944</xdr:rowOff>
    </xdr:to>
    <xdr:cxnSp macro="">
      <xdr:nvCxnSpPr>
        <xdr:cNvPr id="75" name="直線コネクタ 74">
          <a:extLst>
            <a:ext uri="{FF2B5EF4-FFF2-40B4-BE49-F238E27FC236}">
              <a16:creationId xmlns:a16="http://schemas.microsoft.com/office/drawing/2014/main" id="{8B50B633-586B-42BD-9F7F-A54F47353F21}"/>
            </a:ext>
          </a:extLst>
        </xdr:cNvPr>
        <xdr:cNvCxnSpPr/>
      </xdr:nvCxnSpPr>
      <xdr:spPr>
        <a:xfrm>
          <a:off x="3429000" y="5591266"/>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76019</xdr:rowOff>
    </xdr:from>
    <xdr:to>
      <xdr:col>15</xdr:col>
      <xdr:colOff>101600</xdr:colOff>
      <xdr:row>34</xdr:row>
      <xdr:rowOff>6169</xdr:rowOff>
    </xdr:to>
    <xdr:sp macro="" textlink="">
      <xdr:nvSpPr>
        <xdr:cNvPr id="76" name="楕円 75">
          <a:extLst>
            <a:ext uri="{FF2B5EF4-FFF2-40B4-BE49-F238E27FC236}">
              <a16:creationId xmlns:a16="http://schemas.microsoft.com/office/drawing/2014/main" id="{46BFEE0E-455B-457D-B272-E9EA3FDAB36F}"/>
            </a:ext>
          </a:extLst>
        </xdr:cNvPr>
        <xdr:cNvSpPr/>
      </xdr:nvSpPr>
      <xdr:spPr>
        <a:xfrm>
          <a:off x="2571750" y="5530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126819</xdr:rowOff>
    </xdr:from>
    <xdr:to>
      <xdr:col>19</xdr:col>
      <xdr:colOff>177800</xdr:colOff>
      <xdr:row>33</xdr:row>
      <xdr:rowOff>136616</xdr:rowOff>
    </xdr:to>
    <xdr:cxnSp macro="">
      <xdr:nvCxnSpPr>
        <xdr:cNvPr id="77" name="直線コネクタ 76">
          <a:extLst>
            <a:ext uri="{FF2B5EF4-FFF2-40B4-BE49-F238E27FC236}">
              <a16:creationId xmlns:a16="http://schemas.microsoft.com/office/drawing/2014/main" id="{72136124-D899-4D34-A5E4-DA0639C3B293}"/>
            </a:ext>
          </a:extLst>
        </xdr:cNvPr>
        <xdr:cNvCxnSpPr/>
      </xdr:nvCxnSpPr>
      <xdr:spPr>
        <a:xfrm>
          <a:off x="2622550" y="5581469"/>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12337</xdr:rowOff>
    </xdr:from>
    <xdr:to>
      <xdr:col>10</xdr:col>
      <xdr:colOff>165100</xdr:colOff>
      <xdr:row>33</xdr:row>
      <xdr:rowOff>113937</xdr:rowOff>
    </xdr:to>
    <xdr:sp macro="" textlink="">
      <xdr:nvSpPr>
        <xdr:cNvPr id="78" name="楕円 77">
          <a:extLst>
            <a:ext uri="{FF2B5EF4-FFF2-40B4-BE49-F238E27FC236}">
              <a16:creationId xmlns:a16="http://schemas.microsoft.com/office/drawing/2014/main" id="{30D565D9-4880-44A4-BB19-726A2BDF4EE0}"/>
            </a:ext>
          </a:extLst>
        </xdr:cNvPr>
        <xdr:cNvSpPr/>
      </xdr:nvSpPr>
      <xdr:spPr>
        <a:xfrm>
          <a:off x="1778000" y="54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63137</xdr:rowOff>
    </xdr:from>
    <xdr:to>
      <xdr:col>15</xdr:col>
      <xdr:colOff>50800</xdr:colOff>
      <xdr:row>33</xdr:row>
      <xdr:rowOff>126819</xdr:rowOff>
    </xdr:to>
    <xdr:cxnSp macro="">
      <xdr:nvCxnSpPr>
        <xdr:cNvPr id="79" name="直線コネクタ 78">
          <a:extLst>
            <a:ext uri="{FF2B5EF4-FFF2-40B4-BE49-F238E27FC236}">
              <a16:creationId xmlns:a16="http://schemas.microsoft.com/office/drawing/2014/main" id="{4D30D346-EAEC-4CB4-BF44-2FA9D11DC4FD}"/>
            </a:ext>
          </a:extLst>
        </xdr:cNvPr>
        <xdr:cNvCxnSpPr/>
      </xdr:nvCxnSpPr>
      <xdr:spPr>
        <a:xfrm>
          <a:off x="1828800" y="5517787"/>
          <a:ext cx="79375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E8E6AA18-4554-442D-9905-A9A4AA3897C1}"/>
            </a:ext>
          </a:extLst>
        </xdr:cNvPr>
        <xdr:cNvSpPr txBox="1"/>
      </xdr:nvSpPr>
      <xdr:spPr>
        <a:xfrm>
          <a:off x="32391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FE8BC3C2-4733-428B-9E1D-4852C997B6C1}"/>
            </a:ext>
          </a:extLst>
        </xdr:cNvPr>
        <xdr:cNvSpPr txBox="1"/>
      </xdr:nvSpPr>
      <xdr:spPr>
        <a:xfrm>
          <a:off x="2439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B7535302-8669-48A8-A21C-D29F104C2313}"/>
            </a:ext>
          </a:extLst>
        </xdr:cNvPr>
        <xdr:cNvSpPr txBox="1"/>
      </xdr:nvSpPr>
      <xdr:spPr>
        <a:xfrm>
          <a:off x="16452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32493</xdr:rowOff>
    </xdr:from>
    <xdr:ext cx="405111" cy="259045"/>
    <xdr:sp macro="" textlink="">
      <xdr:nvSpPr>
        <xdr:cNvPr id="83" name="n_1mainValue【道路】&#10;有形固定資産減価償却率">
          <a:extLst>
            <a:ext uri="{FF2B5EF4-FFF2-40B4-BE49-F238E27FC236}">
              <a16:creationId xmlns:a16="http://schemas.microsoft.com/office/drawing/2014/main" id="{C3A14D1A-1DD2-41EF-AD8C-75CCF001D970}"/>
            </a:ext>
          </a:extLst>
        </xdr:cNvPr>
        <xdr:cNvSpPr txBox="1"/>
      </xdr:nvSpPr>
      <xdr:spPr>
        <a:xfrm>
          <a:off x="32391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22696</xdr:rowOff>
    </xdr:from>
    <xdr:ext cx="405111" cy="259045"/>
    <xdr:sp macro="" textlink="">
      <xdr:nvSpPr>
        <xdr:cNvPr id="84" name="n_2mainValue【道路】&#10;有形固定資産減価償却率">
          <a:extLst>
            <a:ext uri="{FF2B5EF4-FFF2-40B4-BE49-F238E27FC236}">
              <a16:creationId xmlns:a16="http://schemas.microsoft.com/office/drawing/2014/main" id="{F99E3035-AE9A-472E-8FEE-166211C67BE7}"/>
            </a:ext>
          </a:extLst>
        </xdr:cNvPr>
        <xdr:cNvSpPr txBox="1"/>
      </xdr:nvSpPr>
      <xdr:spPr>
        <a:xfrm>
          <a:off x="2439044" y="531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130464</xdr:rowOff>
    </xdr:from>
    <xdr:ext cx="405111" cy="259045"/>
    <xdr:sp macro="" textlink="">
      <xdr:nvSpPr>
        <xdr:cNvPr id="85" name="n_3mainValue【道路】&#10;有形固定資産減価償却率">
          <a:extLst>
            <a:ext uri="{FF2B5EF4-FFF2-40B4-BE49-F238E27FC236}">
              <a16:creationId xmlns:a16="http://schemas.microsoft.com/office/drawing/2014/main" id="{D5754890-AAB6-4F8F-BB90-8D9286581273}"/>
            </a:ext>
          </a:extLst>
        </xdr:cNvPr>
        <xdr:cNvSpPr txBox="1"/>
      </xdr:nvSpPr>
      <xdr:spPr>
        <a:xfrm>
          <a:off x="1645294" y="525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36BCB3C-F75F-43D0-AB12-7D79E840F31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FC5C9CF-F1B5-4290-9C1F-EFEDA1A324B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F285209-3D77-40EA-A6FF-5280668D508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D70948F-4819-4EF8-9921-57038656B9E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9ECAFCD-F5B6-4B77-BD5E-C924D657ED4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9F3C1F9-D915-40FF-A09E-66DA495D453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8C79932-64F2-4CA2-9F86-59C64EF44E8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4E8E2E1-3847-4C3A-A289-983108AE0BF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3C204C6-26F8-46FE-95D6-DE7580DC3AF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580F959-D07F-4255-ABB6-1B041FAEB04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42D3190-F504-473A-B269-375ECEBE73CC}"/>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BCB5875-3883-461B-B27E-7D4A827A9CE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BC380AA-A6BE-4A42-987E-D1C6CDF25DE4}"/>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903049A-7A1A-4628-833A-EF2BEE5154C5}"/>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D2422B1-128F-4650-885D-0FEA365CF84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FBE288CD-7E61-45CE-8D0E-3ED0BE163F7C}"/>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73F19B3-A1FA-44DE-96D8-A52ACD83E33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FC9E7261-DB26-459B-812F-659BA409B247}"/>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A8ABD38-A2F8-4B10-8BF8-E2B6961E4D44}"/>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2C4E88AD-F372-457F-A19A-5BF9DBB0B981}"/>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2E210D6-B06B-4EE9-B177-0DE7CADBDCC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BF376A02-7289-4A27-B156-C971F18C082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903CE35-1895-420B-A4F5-FCBAD659412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61718979-0A31-44FA-A943-D227647414FA}"/>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51651191-2CB1-433B-B7D6-2F4A9020C16C}"/>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65C3D343-4C23-4880-A258-366F7805C68A}"/>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760354C1-C4C7-4BDB-9FE3-E18CA742E988}"/>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A20E6CAA-4861-4149-8E9A-12CC96731AF1}"/>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8C5F246A-1C44-44C9-95E9-D37E234A1551}"/>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C2C51DDE-9F97-4B08-869B-F7F3BD7A75AF}"/>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4F6B16C8-9CD4-4539-871E-DADCACE72C9C}"/>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11BDE432-4A3F-4C8C-B340-C642CE18EE8B}"/>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71F9B5A-A589-4541-A241-26A434F2E922}"/>
            </a:ext>
          </a:extLst>
        </xdr:cNvPr>
        <xdr:cNvSpPr/>
      </xdr:nvSpPr>
      <xdr:spPr>
        <a:xfrm>
          <a:off x="7029450" y="68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4F02594-F325-45F0-94CC-903277A9946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62027EB-43B6-4B51-9D60-8E54A8D95ED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00B468D-75DF-40C1-947E-7B001A880DA1}"/>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04D56A-1795-435E-AC2E-1A33490057E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E87648-789E-462E-9EEB-AC621CBF50A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129578</xdr:rowOff>
    </xdr:from>
    <xdr:to>
      <xdr:col>55</xdr:col>
      <xdr:colOff>50800</xdr:colOff>
      <xdr:row>42</xdr:row>
      <xdr:rowOff>59728</xdr:rowOff>
    </xdr:to>
    <xdr:sp macro="" textlink="">
      <xdr:nvSpPr>
        <xdr:cNvPr id="124" name="楕円 123">
          <a:extLst>
            <a:ext uri="{FF2B5EF4-FFF2-40B4-BE49-F238E27FC236}">
              <a16:creationId xmlns:a16="http://schemas.microsoft.com/office/drawing/2014/main" id="{34A8698A-1C68-444D-A303-42DCE70383D5}"/>
            </a:ext>
          </a:extLst>
        </xdr:cNvPr>
        <xdr:cNvSpPr/>
      </xdr:nvSpPr>
      <xdr:spPr>
        <a:xfrm>
          <a:off x="9398000" y="6905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44505</xdr:rowOff>
    </xdr:from>
    <xdr:ext cx="469744" cy="259045"/>
    <xdr:sp macro="" textlink="">
      <xdr:nvSpPr>
        <xdr:cNvPr id="125" name="【道路】&#10;一人当たり延長該当値テキスト">
          <a:extLst>
            <a:ext uri="{FF2B5EF4-FFF2-40B4-BE49-F238E27FC236}">
              <a16:creationId xmlns:a16="http://schemas.microsoft.com/office/drawing/2014/main" id="{6CE88080-0B71-411B-A442-11A6BF073F06}"/>
            </a:ext>
          </a:extLst>
        </xdr:cNvPr>
        <xdr:cNvSpPr txBox="1"/>
      </xdr:nvSpPr>
      <xdr:spPr>
        <a:xfrm>
          <a:off x="9467850" y="681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129515</xdr:rowOff>
    </xdr:from>
    <xdr:to>
      <xdr:col>50</xdr:col>
      <xdr:colOff>165100</xdr:colOff>
      <xdr:row>42</xdr:row>
      <xdr:rowOff>59665</xdr:rowOff>
    </xdr:to>
    <xdr:sp macro="" textlink="">
      <xdr:nvSpPr>
        <xdr:cNvPr id="126" name="楕円 125">
          <a:extLst>
            <a:ext uri="{FF2B5EF4-FFF2-40B4-BE49-F238E27FC236}">
              <a16:creationId xmlns:a16="http://schemas.microsoft.com/office/drawing/2014/main" id="{BBE45F58-90CE-4D5E-90A7-7D4F255AA333}"/>
            </a:ext>
          </a:extLst>
        </xdr:cNvPr>
        <xdr:cNvSpPr/>
      </xdr:nvSpPr>
      <xdr:spPr>
        <a:xfrm>
          <a:off x="8636000" y="6904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8865</xdr:rowOff>
    </xdr:from>
    <xdr:to>
      <xdr:col>55</xdr:col>
      <xdr:colOff>0</xdr:colOff>
      <xdr:row>42</xdr:row>
      <xdr:rowOff>8928</xdr:rowOff>
    </xdr:to>
    <xdr:cxnSp macro="">
      <xdr:nvCxnSpPr>
        <xdr:cNvPr id="127" name="直線コネクタ 126">
          <a:extLst>
            <a:ext uri="{FF2B5EF4-FFF2-40B4-BE49-F238E27FC236}">
              <a16:creationId xmlns:a16="http://schemas.microsoft.com/office/drawing/2014/main" id="{5BC6D818-B552-4A19-B7F9-7CC41ECB585C}"/>
            </a:ext>
          </a:extLst>
        </xdr:cNvPr>
        <xdr:cNvCxnSpPr/>
      </xdr:nvCxnSpPr>
      <xdr:spPr>
        <a:xfrm>
          <a:off x="8686800" y="6949415"/>
          <a:ext cx="74295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129667</xdr:rowOff>
    </xdr:from>
    <xdr:to>
      <xdr:col>46</xdr:col>
      <xdr:colOff>38100</xdr:colOff>
      <xdr:row>42</xdr:row>
      <xdr:rowOff>59817</xdr:rowOff>
    </xdr:to>
    <xdr:sp macro="" textlink="">
      <xdr:nvSpPr>
        <xdr:cNvPr id="128" name="楕円 127">
          <a:extLst>
            <a:ext uri="{FF2B5EF4-FFF2-40B4-BE49-F238E27FC236}">
              <a16:creationId xmlns:a16="http://schemas.microsoft.com/office/drawing/2014/main" id="{944F4154-4D7C-490D-8774-FA7A296329E3}"/>
            </a:ext>
          </a:extLst>
        </xdr:cNvPr>
        <xdr:cNvSpPr/>
      </xdr:nvSpPr>
      <xdr:spPr>
        <a:xfrm>
          <a:off x="7842250" y="6905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8865</xdr:rowOff>
    </xdr:from>
    <xdr:to>
      <xdr:col>50</xdr:col>
      <xdr:colOff>114300</xdr:colOff>
      <xdr:row>42</xdr:row>
      <xdr:rowOff>9017</xdr:rowOff>
    </xdr:to>
    <xdr:cxnSp macro="">
      <xdr:nvCxnSpPr>
        <xdr:cNvPr id="129" name="直線コネクタ 128">
          <a:extLst>
            <a:ext uri="{FF2B5EF4-FFF2-40B4-BE49-F238E27FC236}">
              <a16:creationId xmlns:a16="http://schemas.microsoft.com/office/drawing/2014/main" id="{0C562848-08A3-4922-9F7C-0C17575BD7AB}"/>
            </a:ext>
          </a:extLst>
        </xdr:cNvPr>
        <xdr:cNvCxnSpPr/>
      </xdr:nvCxnSpPr>
      <xdr:spPr>
        <a:xfrm flipV="1">
          <a:off x="7886700" y="6949415"/>
          <a:ext cx="8001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131800</xdr:rowOff>
    </xdr:from>
    <xdr:to>
      <xdr:col>41</xdr:col>
      <xdr:colOff>101600</xdr:colOff>
      <xdr:row>42</xdr:row>
      <xdr:rowOff>61950</xdr:rowOff>
    </xdr:to>
    <xdr:sp macro="" textlink="">
      <xdr:nvSpPr>
        <xdr:cNvPr id="130" name="楕円 129">
          <a:extLst>
            <a:ext uri="{FF2B5EF4-FFF2-40B4-BE49-F238E27FC236}">
              <a16:creationId xmlns:a16="http://schemas.microsoft.com/office/drawing/2014/main" id="{416EF2FB-33C9-4795-9E88-3FF860704DFE}"/>
            </a:ext>
          </a:extLst>
        </xdr:cNvPr>
        <xdr:cNvSpPr/>
      </xdr:nvSpPr>
      <xdr:spPr>
        <a:xfrm>
          <a:off x="7029450" y="690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9017</xdr:rowOff>
    </xdr:from>
    <xdr:to>
      <xdr:col>45</xdr:col>
      <xdr:colOff>177800</xdr:colOff>
      <xdr:row>42</xdr:row>
      <xdr:rowOff>11150</xdr:rowOff>
    </xdr:to>
    <xdr:cxnSp macro="">
      <xdr:nvCxnSpPr>
        <xdr:cNvPr id="131" name="直線コネクタ 130">
          <a:extLst>
            <a:ext uri="{FF2B5EF4-FFF2-40B4-BE49-F238E27FC236}">
              <a16:creationId xmlns:a16="http://schemas.microsoft.com/office/drawing/2014/main" id="{9755FF4B-518F-40F1-A13C-9C6EC1EC0734}"/>
            </a:ext>
          </a:extLst>
        </xdr:cNvPr>
        <xdr:cNvCxnSpPr/>
      </xdr:nvCxnSpPr>
      <xdr:spPr>
        <a:xfrm flipV="1">
          <a:off x="7080250" y="6949567"/>
          <a:ext cx="80645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87282BDF-CD47-4EDB-A072-1AD5D489C6CD}"/>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CB5E641B-CBEF-4C59-9568-06BC35CDABAB}"/>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96402FFD-4563-4AD9-A9BA-BE1BA088A0D1}"/>
            </a:ext>
          </a:extLst>
        </xdr:cNvPr>
        <xdr:cNvSpPr txBox="1"/>
      </xdr:nvSpPr>
      <xdr:spPr>
        <a:xfrm>
          <a:off x="6864427" y="6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50792</xdr:rowOff>
    </xdr:from>
    <xdr:ext cx="469744" cy="259045"/>
    <xdr:sp macro="" textlink="">
      <xdr:nvSpPr>
        <xdr:cNvPr id="135" name="n_1mainValue【道路】&#10;一人当たり延長">
          <a:extLst>
            <a:ext uri="{FF2B5EF4-FFF2-40B4-BE49-F238E27FC236}">
              <a16:creationId xmlns:a16="http://schemas.microsoft.com/office/drawing/2014/main" id="{1B2D2837-BB2A-4401-88BA-356A765D2EF9}"/>
            </a:ext>
          </a:extLst>
        </xdr:cNvPr>
        <xdr:cNvSpPr txBox="1"/>
      </xdr:nvSpPr>
      <xdr:spPr>
        <a:xfrm>
          <a:off x="8458277" y="69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50944</xdr:rowOff>
    </xdr:from>
    <xdr:ext cx="469744" cy="259045"/>
    <xdr:sp macro="" textlink="">
      <xdr:nvSpPr>
        <xdr:cNvPr id="136" name="n_2mainValue【道路】&#10;一人当たり延長">
          <a:extLst>
            <a:ext uri="{FF2B5EF4-FFF2-40B4-BE49-F238E27FC236}">
              <a16:creationId xmlns:a16="http://schemas.microsoft.com/office/drawing/2014/main" id="{D2C3D9A4-8628-4BE5-BE79-810152AED49C}"/>
            </a:ext>
          </a:extLst>
        </xdr:cNvPr>
        <xdr:cNvSpPr txBox="1"/>
      </xdr:nvSpPr>
      <xdr:spPr>
        <a:xfrm>
          <a:off x="7677227"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53077</xdr:rowOff>
    </xdr:from>
    <xdr:ext cx="469744" cy="259045"/>
    <xdr:sp macro="" textlink="">
      <xdr:nvSpPr>
        <xdr:cNvPr id="137" name="n_3mainValue【道路】&#10;一人当たり延長">
          <a:extLst>
            <a:ext uri="{FF2B5EF4-FFF2-40B4-BE49-F238E27FC236}">
              <a16:creationId xmlns:a16="http://schemas.microsoft.com/office/drawing/2014/main" id="{2C7C99E0-8758-44B7-B357-871F10B117D0}"/>
            </a:ext>
          </a:extLst>
        </xdr:cNvPr>
        <xdr:cNvSpPr txBox="1"/>
      </xdr:nvSpPr>
      <xdr:spPr>
        <a:xfrm>
          <a:off x="6864427" y="69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5B4BDB2-E9D9-4CBB-8828-28388882063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8FF4D31-CBDA-4877-BE45-AF00EFD7E29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A39D668D-529F-43FA-935F-7C1D8D2A5E3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B2B4652-EFCF-4A63-8269-8204B47A04F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BD8F694-2670-4D5B-A0D2-8891CF6519B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1F267C4-781F-4911-8A27-78166FBE2B7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FD125BE-A605-4700-AE83-4DE31FD32AB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86193E1-086B-4E29-B5B7-176FD4A4F58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EDC0B93-5C3A-48BD-A5F6-DA75E13AE46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586AEAB-11D1-4D13-861F-339D3D3460B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5DE2A02C-18DD-4973-846D-B9B36CBF261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38D1FEDB-8B6E-46DE-99D3-C1FF46317AC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9B204C20-8D87-4D32-A4BA-286CFDC0E55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2F1BA2A8-0ADD-4653-8B7B-9501BD74248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F3E0B927-1202-4911-8739-34046F99AC8B}"/>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C3ECF452-1365-42CB-BE29-E9211978CA7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437B6367-40FD-4AA9-BF8D-C865045C09A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D1346F14-3C0A-4D6D-85CF-CEDA5832D38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F20E69C2-997E-4D12-AA69-575B214813D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F2F040F5-5102-4A07-B4DD-D5F6F1ABD24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7E24335-0618-499B-9539-5FCFAC0378E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A020F10-9D83-4835-A6B1-E475205612B0}"/>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CCB4238-F746-43B0-8607-40E1417CE9F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C95F979-7DC3-4F61-A9D5-3EE56C63C9DD}"/>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864733A-1B39-416C-9E3C-8848E534F20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C413AE8F-6655-430B-9686-7AC710F3D976}"/>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CFB0E996-9085-441C-AF8D-C5CFA6601010}"/>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89DEA789-7FC1-40EC-8A24-22EBFBB9DCED}"/>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5D492B25-659F-428D-A817-CBA1560EE5D9}"/>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8A77E07-1F1F-4964-B2A7-3B79C8BF73E5}"/>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8F80EF6E-5DB2-4E32-A036-24D87D4EEE5B}"/>
            </a:ext>
          </a:extLst>
        </xdr:cNvPr>
        <xdr:cNvSpPr txBox="1"/>
      </xdr:nvSpPr>
      <xdr:spPr>
        <a:xfrm>
          <a:off x="4216400" y="974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69FC6288-2BE4-4218-A710-A25E5D47765E}"/>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7CCBA666-143C-434A-830C-279402F75AEE}"/>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64DF61C2-D0B3-41A3-B99C-D36E8A8025C8}"/>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556A144-A63F-4E53-BB2A-5B65906A0D61}"/>
            </a:ext>
          </a:extLst>
        </xdr:cNvPr>
        <xdr:cNvSpPr/>
      </xdr:nvSpPr>
      <xdr:spPr>
        <a:xfrm>
          <a:off x="17780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38EEBB1-0B86-4116-B96E-CCB8D80D190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FE0F589-D884-4D57-B29B-C6123F96DB4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AA93868-DE0D-47CA-A715-9C961E43FAE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4437E73-A85E-4C23-A46F-8E17F7E9255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9EF3507-CAE8-4BB2-8D8B-A8C7BED7991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78" name="楕円 177">
          <a:extLst>
            <a:ext uri="{FF2B5EF4-FFF2-40B4-BE49-F238E27FC236}">
              <a16:creationId xmlns:a16="http://schemas.microsoft.com/office/drawing/2014/main" id="{62BF0E5A-11F6-412B-A4FD-900DEAD435A1}"/>
            </a:ext>
          </a:extLst>
        </xdr:cNvPr>
        <xdr:cNvSpPr/>
      </xdr:nvSpPr>
      <xdr:spPr>
        <a:xfrm>
          <a:off x="4127500" y="965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C0B8DE81-EB6E-487F-A29D-B1C49C7609A8}"/>
            </a:ext>
          </a:extLst>
        </xdr:cNvPr>
        <xdr:cNvSpPr txBox="1"/>
      </xdr:nvSpPr>
      <xdr:spPr>
        <a:xfrm>
          <a:off x="42164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80" name="楕円 179">
          <a:extLst>
            <a:ext uri="{FF2B5EF4-FFF2-40B4-BE49-F238E27FC236}">
              <a16:creationId xmlns:a16="http://schemas.microsoft.com/office/drawing/2014/main" id="{48ACC295-2752-45C8-8205-9B5502924439}"/>
            </a:ext>
          </a:extLst>
        </xdr:cNvPr>
        <xdr:cNvSpPr/>
      </xdr:nvSpPr>
      <xdr:spPr>
        <a:xfrm>
          <a:off x="3384550" y="9745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42454</xdr:rowOff>
    </xdr:to>
    <xdr:cxnSp macro="">
      <xdr:nvCxnSpPr>
        <xdr:cNvPr id="181" name="直線コネクタ 180">
          <a:extLst>
            <a:ext uri="{FF2B5EF4-FFF2-40B4-BE49-F238E27FC236}">
              <a16:creationId xmlns:a16="http://schemas.microsoft.com/office/drawing/2014/main" id="{62EBC078-5E18-4B16-A0A4-163663AEF2FC}"/>
            </a:ext>
          </a:extLst>
        </xdr:cNvPr>
        <xdr:cNvCxnSpPr/>
      </xdr:nvCxnSpPr>
      <xdr:spPr>
        <a:xfrm flipV="1">
          <a:off x="3429000" y="9707880"/>
          <a:ext cx="7493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11249</xdr:rowOff>
    </xdr:from>
    <xdr:to>
      <xdr:col>15</xdr:col>
      <xdr:colOff>101600</xdr:colOff>
      <xdr:row>59</xdr:row>
      <xdr:rowOff>112849</xdr:rowOff>
    </xdr:to>
    <xdr:sp macro="" textlink="">
      <xdr:nvSpPr>
        <xdr:cNvPr id="182" name="楕円 181">
          <a:extLst>
            <a:ext uri="{FF2B5EF4-FFF2-40B4-BE49-F238E27FC236}">
              <a16:creationId xmlns:a16="http://schemas.microsoft.com/office/drawing/2014/main" id="{0F489BFA-C3A8-4CA6-9B97-4C7B0CAC35C0}"/>
            </a:ext>
          </a:extLst>
        </xdr:cNvPr>
        <xdr:cNvSpPr/>
      </xdr:nvSpPr>
      <xdr:spPr>
        <a:xfrm>
          <a:off x="2571750" y="97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62049</xdr:rowOff>
    </xdr:to>
    <xdr:cxnSp macro="">
      <xdr:nvCxnSpPr>
        <xdr:cNvPr id="183" name="直線コネクタ 182">
          <a:extLst>
            <a:ext uri="{FF2B5EF4-FFF2-40B4-BE49-F238E27FC236}">
              <a16:creationId xmlns:a16="http://schemas.microsoft.com/office/drawing/2014/main" id="{F900F313-A9CA-4ABA-993D-826BBBDA64EB}"/>
            </a:ext>
          </a:extLst>
        </xdr:cNvPr>
        <xdr:cNvCxnSpPr/>
      </xdr:nvCxnSpPr>
      <xdr:spPr>
        <a:xfrm flipV="1">
          <a:off x="2622550" y="9789704"/>
          <a:ext cx="8064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84" name="楕円 183">
          <a:extLst>
            <a:ext uri="{FF2B5EF4-FFF2-40B4-BE49-F238E27FC236}">
              <a16:creationId xmlns:a16="http://schemas.microsoft.com/office/drawing/2014/main" id="{5E3EE218-B8B8-47BA-A3B2-D0333B7B614F}"/>
            </a:ext>
          </a:extLst>
        </xdr:cNvPr>
        <xdr:cNvSpPr/>
      </xdr:nvSpPr>
      <xdr:spPr>
        <a:xfrm>
          <a:off x="1778000" y="97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62049</xdr:rowOff>
    </xdr:from>
    <xdr:to>
      <xdr:col>15</xdr:col>
      <xdr:colOff>50800</xdr:colOff>
      <xdr:row>59</xdr:row>
      <xdr:rowOff>78377</xdr:rowOff>
    </xdr:to>
    <xdr:cxnSp macro="">
      <xdr:nvCxnSpPr>
        <xdr:cNvPr id="185" name="直線コネクタ 184">
          <a:extLst>
            <a:ext uri="{FF2B5EF4-FFF2-40B4-BE49-F238E27FC236}">
              <a16:creationId xmlns:a16="http://schemas.microsoft.com/office/drawing/2014/main" id="{972EA2ED-5D53-4C50-A32F-E83EA83943EA}"/>
            </a:ext>
          </a:extLst>
        </xdr:cNvPr>
        <xdr:cNvCxnSpPr/>
      </xdr:nvCxnSpPr>
      <xdr:spPr>
        <a:xfrm flipV="1">
          <a:off x="1828800" y="9809299"/>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EEF36A6-151E-4252-898E-0408DD148A07}"/>
            </a:ext>
          </a:extLst>
        </xdr:cNvPr>
        <xdr:cNvSpPr txBox="1"/>
      </xdr:nvSpPr>
      <xdr:spPr>
        <a:xfrm>
          <a:off x="3239144" y="98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24684FA6-1064-486D-BEF2-E6ABFF720581}"/>
            </a:ext>
          </a:extLst>
        </xdr:cNvPr>
        <xdr:cNvSpPr txBox="1"/>
      </xdr:nvSpPr>
      <xdr:spPr>
        <a:xfrm>
          <a:off x="2439044" y="988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2BB12F1E-43E9-44E6-80F1-F1770A9989FE}"/>
            </a:ext>
          </a:extLst>
        </xdr:cNvPr>
        <xdr:cNvSpPr txBox="1"/>
      </xdr:nvSpPr>
      <xdr:spPr>
        <a:xfrm>
          <a:off x="164529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F2C1B07D-F5D6-4429-8A08-7190BE63B4EA}"/>
            </a:ext>
          </a:extLst>
        </xdr:cNvPr>
        <xdr:cNvSpPr txBox="1"/>
      </xdr:nvSpPr>
      <xdr:spPr>
        <a:xfrm>
          <a:off x="3239144" y="952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D7E51FDA-AFDF-4D0E-A031-C4D49B0AEC4B}"/>
            </a:ext>
          </a:extLst>
        </xdr:cNvPr>
        <xdr:cNvSpPr txBox="1"/>
      </xdr:nvSpPr>
      <xdr:spPr>
        <a:xfrm>
          <a:off x="2439044" y="954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5FC1F31E-5DD6-4100-A53C-CE49AFF2D636}"/>
            </a:ext>
          </a:extLst>
        </xdr:cNvPr>
        <xdr:cNvSpPr txBox="1"/>
      </xdr:nvSpPr>
      <xdr:spPr>
        <a:xfrm>
          <a:off x="1645294" y="956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086966B-B91F-4144-B706-68305B46679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74E872E-FB03-4784-BD8A-E3CB21DC85A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4D2C708F-58A5-44D2-ADF1-6D3AD85AC2D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E5495C8A-2287-4E95-BED3-541733E25A7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416C3AC4-A977-424A-9D5F-5115D1CD5D8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CF83428-176B-4785-B8DA-1849D3413C2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F93E2647-69B6-410B-992C-8140D75A5AD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EA4C76A7-6A1A-4537-905D-10F1526E2DF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A9B8896D-2B3E-45D8-8409-A335D81A59A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2910BE5-605B-4548-92B8-46EA8CEDFED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201C4C0C-B03F-4D8D-B76E-C34AAFF2F0B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627F0804-351D-4C37-B7B6-FF80AFB591D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04A5C98-16A4-49C1-AA9A-4953BC5EC3BE}"/>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3E24C51-D43A-436B-A3B6-3581A37F1F83}"/>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21C2523A-8521-4147-BD3D-5047D1AD12AF}"/>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F482E2DB-7276-4812-A122-AF6900767279}"/>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AEAE5D4-D5D4-4640-9D79-F9FF23391A4B}"/>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A64AF796-2F08-4F9E-8A77-CE0F63A2DBB4}"/>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C45B5B71-78C5-437A-913B-34A14CB184F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EFA6541A-7C21-4A8B-83DD-60AE55C6A62D}"/>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1B4A2F34-4685-42E2-BA8D-83D1263A85F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D06F59EC-778A-4DD3-8CF1-BA8630AF997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C9028BD1-E73B-498C-890F-AFA8B597B1B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DA05829F-064F-4939-B293-3345E6715936}"/>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E2EC5668-7748-4513-BE7F-92BBED8E238E}"/>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2F8EE1BD-05B1-44EA-8A84-4DF320ADC091}"/>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7EDF6C20-138E-4075-9317-EA1AD2E32C2E}"/>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896A1072-880A-4211-AA04-CD888D6AB08C}"/>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7B99691B-F821-4FD9-9C8D-23FBCCF98EBC}"/>
            </a:ext>
          </a:extLst>
        </xdr:cNvPr>
        <xdr:cNvSpPr txBox="1"/>
      </xdr:nvSpPr>
      <xdr:spPr>
        <a:xfrm>
          <a:off x="9467850" y="1032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9A9F1711-9D02-4C81-9037-46AE4657C487}"/>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4B8619FB-7E43-416A-8176-625E34D54F4A}"/>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92432EB1-6053-46E4-A3F9-3EE3990E2417}"/>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6A133F11-F8A8-47F9-9825-A272F5D7A9E5}"/>
            </a:ext>
          </a:extLst>
        </xdr:cNvPr>
        <xdr:cNvSpPr/>
      </xdr:nvSpPr>
      <xdr:spPr>
        <a:xfrm>
          <a:off x="7029450" y="104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C8350EA-20B1-46EC-8AC0-0DD89CAC702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C9CEEA5-FEDE-4405-952B-39A56109DF0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65F85F3-E837-4CBC-9DDE-1FA46078239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F54C3DF-AFDB-42B2-8BF6-2B4AF4522D0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DBAE20B-4320-40C0-8752-233A27210F7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159738</xdr:rowOff>
    </xdr:from>
    <xdr:to>
      <xdr:col>55</xdr:col>
      <xdr:colOff>50800</xdr:colOff>
      <xdr:row>64</xdr:row>
      <xdr:rowOff>89888</xdr:rowOff>
    </xdr:to>
    <xdr:sp macro="" textlink="">
      <xdr:nvSpPr>
        <xdr:cNvPr id="230" name="楕円 229">
          <a:extLst>
            <a:ext uri="{FF2B5EF4-FFF2-40B4-BE49-F238E27FC236}">
              <a16:creationId xmlns:a16="http://schemas.microsoft.com/office/drawing/2014/main" id="{C97AFFE3-D5E1-44D0-8C62-1487C6FEE53C}"/>
            </a:ext>
          </a:extLst>
        </xdr:cNvPr>
        <xdr:cNvSpPr/>
      </xdr:nvSpPr>
      <xdr:spPr>
        <a:xfrm>
          <a:off x="9398000" y="10567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74665</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A3B674B8-0434-42D7-94F1-E3A747D86534}"/>
            </a:ext>
          </a:extLst>
        </xdr:cNvPr>
        <xdr:cNvSpPr txBox="1"/>
      </xdr:nvSpPr>
      <xdr:spPr>
        <a:xfrm>
          <a:off x="9467850" y="104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155489</xdr:rowOff>
    </xdr:from>
    <xdr:to>
      <xdr:col>50</xdr:col>
      <xdr:colOff>165100</xdr:colOff>
      <xdr:row>64</xdr:row>
      <xdr:rowOff>85639</xdr:rowOff>
    </xdr:to>
    <xdr:sp macro="" textlink="">
      <xdr:nvSpPr>
        <xdr:cNvPr id="232" name="楕円 231">
          <a:extLst>
            <a:ext uri="{FF2B5EF4-FFF2-40B4-BE49-F238E27FC236}">
              <a16:creationId xmlns:a16="http://schemas.microsoft.com/office/drawing/2014/main" id="{6B1AF0E5-A866-4F61-8740-D17060CA493C}"/>
            </a:ext>
          </a:extLst>
        </xdr:cNvPr>
        <xdr:cNvSpPr/>
      </xdr:nvSpPr>
      <xdr:spPr>
        <a:xfrm>
          <a:off x="8636000" y="10563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34839</xdr:rowOff>
    </xdr:from>
    <xdr:to>
      <xdr:col>55</xdr:col>
      <xdr:colOff>0</xdr:colOff>
      <xdr:row>64</xdr:row>
      <xdr:rowOff>39088</xdr:rowOff>
    </xdr:to>
    <xdr:cxnSp macro="">
      <xdr:nvCxnSpPr>
        <xdr:cNvPr id="233" name="直線コネクタ 232">
          <a:extLst>
            <a:ext uri="{FF2B5EF4-FFF2-40B4-BE49-F238E27FC236}">
              <a16:creationId xmlns:a16="http://schemas.microsoft.com/office/drawing/2014/main" id="{774C4035-F7E6-4225-8B97-8F3C327D2206}"/>
            </a:ext>
          </a:extLst>
        </xdr:cNvPr>
        <xdr:cNvCxnSpPr/>
      </xdr:nvCxnSpPr>
      <xdr:spPr>
        <a:xfrm>
          <a:off x="8686800" y="10607589"/>
          <a:ext cx="74295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155642</xdr:rowOff>
    </xdr:from>
    <xdr:to>
      <xdr:col>46</xdr:col>
      <xdr:colOff>38100</xdr:colOff>
      <xdr:row>64</xdr:row>
      <xdr:rowOff>85792</xdr:rowOff>
    </xdr:to>
    <xdr:sp macro="" textlink="">
      <xdr:nvSpPr>
        <xdr:cNvPr id="234" name="楕円 233">
          <a:extLst>
            <a:ext uri="{FF2B5EF4-FFF2-40B4-BE49-F238E27FC236}">
              <a16:creationId xmlns:a16="http://schemas.microsoft.com/office/drawing/2014/main" id="{C39567BA-7FAB-4D0F-955D-29803F104DE6}"/>
            </a:ext>
          </a:extLst>
        </xdr:cNvPr>
        <xdr:cNvSpPr/>
      </xdr:nvSpPr>
      <xdr:spPr>
        <a:xfrm>
          <a:off x="7842250" y="105632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34839</xdr:rowOff>
    </xdr:from>
    <xdr:to>
      <xdr:col>50</xdr:col>
      <xdr:colOff>114300</xdr:colOff>
      <xdr:row>64</xdr:row>
      <xdr:rowOff>34992</xdr:rowOff>
    </xdr:to>
    <xdr:cxnSp macro="">
      <xdr:nvCxnSpPr>
        <xdr:cNvPr id="235" name="直線コネクタ 234">
          <a:extLst>
            <a:ext uri="{FF2B5EF4-FFF2-40B4-BE49-F238E27FC236}">
              <a16:creationId xmlns:a16="http://schemas.microsoft.com/office/drawing/2014/main" id="{4CC7F58F-AB2C-460E-A98E-921F37BAB33F}"/>
            </a:ext>
          </a:extLst>
        </xdr:cNvPr>
        <xdr:cNvCxnSpPr/>
      </xdr:nvCxnSpPr>
      <xdr:spPr>
        <a:xfrm flipV="1">
          <a:off x="7886700" y="10607589"/>
          <a:ext cx="8001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155969</xdr:rowOff>
    </xdr:from>
    <xdr:to>
      <xdr:col>41</xdr:col>
      <xdr:colOff>101600</xdr:colOff>
      <xdr:row>64</xdr:row>
      <xdr:rowOff>86119</xdr:rowOff>
    </xdr:to>
    <xdr:sp macro="" textlink="">
      <xdr:nvSpPr>
        <xdr:cNvPr id="236" name="楕円 235">
          <a:extLst>
            <a:ext uri="{FF2B5EF4-FFF2-40B4-BE49-F238E27FC236}">
              <a16:creationId xmlns:a16="http://schemas.microsoft.com/office/drawing/2014/main" id="{422CC003-965B-4061-8FD8-CA8AE8F9D7E1}"/>
            </a:ext>
          </a:extLst>
        </xdr:cNvPr>
        <xdr:cNvSpPr/>
      </xdr:nvSpPr>
      <xdr:spPr>
        <a:xfrm>
          <a:off x="7029450" y="10563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34992</xdr:rowOff>
    </xdr:from>
    <xdr:to>
      <xdr:col>45</xdr:col>
      <xdr:colOff>177800</xdr:colOff>
      <xdr:row>64</xdr:row>
      <xdr:rowOff>35319</xdr:rowOff>
    </xdr:to>
    <xdr:cxnSp macro="">
      <xdr:nvCxnSpPr>
        <xdr:cNvPr id="237" name="直線コネクタ 236">
          <a:extLst>
            <a:ext uri="{FF2B5EF4-FFF2-40B4-BE49-F238E27FC236}">
              <a16:creationId xmlns:a16="http://schemas.microsoft.com/office/drawing/2014/main" id="{D0EF0B17-DC81-4343-A463-DEC67292FCDB}"/>
            </a:ext>
          </a:extLst>
        </xdr:cNvPr>
        <xdr:cNvCxnSpPr/>
      </xdr:nvCxnSpPr>
      <xdr:spPr>
        <a:xfrm flipV="1">
          <a:off x="7080250" y="10607742"/>
          <a:ext cx="80645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990580E4-7DAF-439B-B47C-D103C9A45073}"/>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DF3629B5-47A0-4331-B594-54AA8A19FB7C}"/>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70E8B9A5-6F0F-42EE-9051-D450926C646F}"/>
            </a:ext>
          </a:extLst>
        </xdr:cNvPr>
        <xdr:cNvSpPr txBox="1"/>
      </xdr:nvSpPr>
      <xdr:spPr>
        <a:xfrm>
          <a:off x="6818845" y="102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76766</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CB3ED527-D061-4415-973F-8E660CE9F2EC}"/>
            </a:ext>
          </a:extLst>
        </xdr:cNvPr>
        <xdr:cNvSpPr txBox="1"/>
      </xdr:nvSpPr>
      <xdr:spPr>
        <a:xfrm>
          <a:off x="8425961" y="106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76919</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FF44EA7D-A08F-41EE-ACF3-E41AC0B0F56D}"/>
            </a:ext>
          </a:extLst>
        </xdr:cNvPr>
        <xdr:cNvSpPr txBox="1"/>
      </xdr:nvSpPr>
      <xdr:spPr>
        <a:xfrm>
          <a:off x="7644911" y="106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77246</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880442A5-A7E3-419B-8EA7-A9D6D80DDABA}"/>
            </a:ext>
          </a:extLst>
        </xdr:cNvPr>
        <xdr:cNvSpPr txBox="1"/>
      </xdr:nvSpPr>
      <xdr:spPr>
        <a:xfrm>
          <a:off x="6851161" y="106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D1E6D504-2A54-46DD-ACF8-C93BA1F6FC8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255FFD06-7210-4F50-A1A7-FB8CF8F1BC8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C30B59F0-3934-40D6-806C-1ED2A17B5A1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CA60A698-0FE1-40AE-9D06-738F7A184D4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53F90414-09AF-422F-91FA-17A389434A3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8DF0404C-AD9F-4ABE-804C-E8122F381F7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9B8F7476-E8DF-425C-B011-26909FC31F2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8A6EFD7D-286F-44C4-B246-30A4213C308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37CFBFD8-A8BA-4FAC-AFCD-574C4F4A01E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779A7B90-0A3A-4A42-8FD9-0C8F177B875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36C409B-2BAA-4D70-9825-C1FD40ACA503}"/>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ED8999DE-7313-44D3-9E60-D84C6F1BFDAC}"/>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3FFD3228-ED08-4A75-BBF8-D42D7162E98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C96FD6A-7744-44C4-A9FE-1E79CCD659BF}"/>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BC064236-3D7C-4D25-B9B2-CDAF67972405}"/>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1BEA5D35-0AD0-4372-9DCE-FFAA5C68862D}"/>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26197F30-99B2-45F0-B02E-E92A499139E7}"/>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3AEF2F1-4103-430C-A20E-731AB9A8F08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5BB215BE-8787-40CC-B475-90952606C51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AE0C8BA8-FD6B-456E-A1B8-E9C8A5A78F4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400AE05D-9657-45AF-8766-9D8054613317}"/>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53933A48-5D86-48EF-9A78-9C3B3F065A3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D03799F4-9F55-4F12-92D7-89E1BB60B0A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E8EC0D8A-7C42-4DDA-BDCC-04F35FEDC0F1}"/>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CB1B568C-0D50-4B9E-A5FC-9008D24FC723}"/>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9A12B66A-C109-446C-B79E-C52E66779DCF}"/>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3DF08DC1-ED29-4CF5-9958-396694AD2332}"/>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E0AEA573-0B20-41B6-9B1E-4332D7FA262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D01397B0-FB4E-4D7C-A81A-AAF11B0BDD7E}"/>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C044AC38-0077-4175-A6EB-4F5AD9CD6900}"/>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667BB57D-06F6-48C8-9611-53F7A5AE22B0}"/>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AFA019A4-7DC7-42E5-B1D7-05712263ACE7}"/>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97407909-EB07-4FA1-9A15-12B1A96BA518}"/>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4955F022-74DE-4EA3-B101-FD8C0E8AD270}"/>
            </a:ext>
          </a:extLst>
        </xdr:cNvPr>
        <xdr:cNvSpPr/>
      </xdr:nvSpPr>
      <xdr:spPr>
        <a:xfrm>
          <a:off x="17780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6BF7EE8-B9E2-4BD9-9F34-00EB8C92A0D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EF9456E-027F-4750-80E5-513EDE569B5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F846C10-FD06-476F-9D70-F9BCFD078C2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F8E38D7-9ADD-4F47-BBF3-AEA8CD3C182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6E96975-B6C3-4196-B1AA-21891F79C26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3" name="楕円 282">
          <a:extLst>
            <a:ext uri="{FF2B5EF4-FFF2-40B4-BE49-F238E27FC236}">
              <a16:creationId xmlns:a16="http://schemas.microsoft.com/office/drawing/2014/main" id="{411DD9FA-5A32-450B-A742-5D4C7D6DF2F1}"/>
            </a:ext>
          </a:extLst>
        </xdr:cNvPr>
        <xdr:cNvSpPr/>
      </xdr:nvSpPr>
      <xdr:spPr>
        <a:xfrm>
          <a:off x="4127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2EC075B2-5922-4D0B-808D-DBE979D9E131}"/>
            </a:ext>
          </a:extLst>
        </xdr:cNvPr>
        <xdr:cNvSpPr txBox="1"/>
      </xdr:nvSpPr>
      <xdr:spPr>
        <a:xfrm>
          <a:off x="4216400"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85" name="楕円 284">
          <a:extLst>
            <a:ext uri="{FF2B5EF4-FFF2-40B4-BE49-F238E27FC236}">
              <a16:creationId xmlns:a16="http://schemas.microsoft.com/office/drawing/2014/main" id="{93F237D6-671E-4EF2-8EC4-E7984259181C}"/>
            </a:ext>
          </a:extLst>
        </xdr:cNvPr>
        <xdr:cNvSpPr/>
      </xdr:nvSpPr>
      <xdr:spPr>
        <a:xfrm>
          <a:off x="3384550" y="1327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114300</xdr:rowOff>
    </xdr:to>
    <xdr:cxnSp macro="">
      <xdr:nvCxnSpPr>
        <xdr:cNvPr id="286" name="直線コネクタ 285">
          <a:extLst>
            <a:ext uri="{FF2B5EF4-FFF2-40B4-BE49-F238E27FC236}">
              <a16:creationId xmlns:a16="http://schemas.microsoft.com/office/drawing/2014/main" id="{4C066B5D-3FA5-4279-B2F7-C665A0E9214B}"/>
            </a:ext>
          </a:extLst>
        </xdr:cNvPr>
        <xdr:cNvCxnSpPr/>
      </xdr:nvCxnSpPr>
      <xdr:spPr>
        <a:xfrm flipV="1">
          <a:off x="3429000" y="1332103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87" name="楕円 286">
          <a:extLst>
            <a:ext uri="{FF2B5EF4-FFF2-40B4-BE49-F238E27FC236}">
              <a16:creationId xmlns:a16="http://schemas.microsoft.com/office/drawing/2014/main" id="{BABF6FC2-3878-4EE0-BAB0-D2CD443226A7}"/>
            </a:ext>
          </a:extLst>
        </xdr:cNvPr>
        <xdr:cNvSpPr/>
      </xdr:nvSpPr>
      <xdr:spPr>
        <a:xfrm>
          <a:off x="2571750" y="132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114300</xdr:rowOff>
    </xdr:to>
    <xdr:cxnSp macro="">
      <xdr:nvCxnSpPr>
        <xdr:cNvPr id="288" name="直線コネクタ 287">
          <a:extLst>
            <a:ext uri="{FF2B5EF4-FFF2-40B4-BE49-F238E27FC236}">
              <a16:creationId xmlns:a16="http://schemas.microsoft.com/office/drawing/2014/main" id="{6D683F5E-7919-4F57-8BEB-373EBE3741B0}"/>
            </a:ext>
          </a:extLst>
        </xdr:cNvPr>
        <xdr:cNvCxnSpPr/>
      </xdr:nvCxnSpPr>
      <xdr:spPr>
        <a:xfrm>
          <a:off x="2622550" y="13315314"/>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289" name="楕円 288">
          <a:extLst>
            <a:ext uri="{FF2B5EF4-FFF2-40B4-BE49-F238E27FC236}">
              <a16:creationId xmlns:a16="http://schemas.microsoft.com/office/drawing/2014/main" id="{294368A6-F875-4BEC-9688-766506176D6F}"/>
            </a:ext>
          </a:extLst>
        </xdr:cNvPr>
        <xdr:cNvSpPr/>
      </xdr:nvSpPr>
      <xdr:spPr>
        <a:xfrm>
          <a:off x="177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100964</xdr:rowOff>
    </xdr:to>
    <xdr:cxnSp macro="">
      <xdr:nvCxnSpPr>
        <xdr:cNvPr id="290" name="直線コネクタ 289">
          <a:extLst>
            <a:ext uri="{FF2B5EF4-FFF2-40B4-BE49-F238E27FC236}">
              <a16:creationId xmlns:a16="http://schemas.microsoft.com/office/drawing/2014/main" id="{566CB322-738F-411B-A811-46274A074A7D}"/>
            </a:ext>
          </a:extLst>
        </xdr:cNvPr>
        <xdr:cNvCxnSpPr/>
      </xdr:nvCxnSpPr>
      <xdr:spPr>
        <a:xfrm>
          <a:off x="1828800" y="13290550"/>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B3156DF8-1692-4065-9682-6886A57C2AE8}"/>
            </a:ext>
          </a:extLst>
        </xdr:cNvPr>
        <xdr:cNvSpPr txBox="1"/>
      </xdr:nvSpPr>
      <xdr:spPr>
        <a:xfrm>
          <a:off x="323914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53B2B248-C5AC-40B9-8F17-77B93EDE43D1}"/>
            </a:ext>
          </a:extLst>
        </xdr:cNvPr>
        <xdr:cNvSpPr txBox="1"/>
      </xdr:nvSpPr>
      <xdr:spPr>
        <a:xfrm>
          <a:off x="2439044"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E514365B-7710-4B4A-B3BE-13EA9186E572}"/>
            </a:ext>
          </a:extLst>
        </xdr:cNvPr>
        <xdr:cNvSpPr txBox="1"/>
      </xdr:nvSpPr>
      <xdr:spPr>
        <a:xfrm>
          <a:off x="164529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94" name="n_1mainValue【公営住宅】&#10;有形固定資産減価償却率">
          <a:extLst>
            <a:ext uri="{FF2B5EF4-FFF2-40B4-BE49-F238E27FC236}">
              <a16:creationId xmlns:a16="http://schemas.microsoft.com/office/drawing/2014/main" id="{ABC64120-0366-4837-AC8D-8BD272F5D84D}"/>
            </a:ext>
          </a:extLst>
        </xdr:cNvPr>
        <xdr:cNvSpPr txBox="1"/>
      </xdr:nvSpPr>
      <xdr:spPr>
        <a:xfrm>
          <a:off x="32391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295" name="n_2mainValue【公営住宅】&#10;有形固定資産減価償却率">
          <a:extLst>
            <a:ext uri="{FF2B5EF4-FFF2-40B4-BE49-F238E27FC236}">
              <a16:creationId xmlns:a16="http://schemas.microsoft.com/office/drawing/2014/main" id="{11381EA7-A514-4986-82AF-DD46DEE7F5CD}"/>
            </a:ext>
          </a:extLst>
        </xdr:cNvPr>
        <xdr:cNvSpPr txBox="1"/>
      </xdr:nvSpPr>
      <xdr:spPr>
        <a:xfrm>
          <a:off x="24390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296" name="n_3mainValue【公営住宅】&#10;有形固定資産減価償却率">
          <a:extLst>
            <a:ext uri="{FF2B5EF4-FFF2-40B4-BE49-F238E27FC236}">
              <a16:creationId xmlns:a16="http://schemas.microsoft.com/office/drawing/2014/main" id="{941BFC18-BB34-44D5-8B5F-8CEF98BB90CE}"/>
            </a:ext>
          </a:extLst>
        </xdr:cNvPr>
        <xdr:cNvSpPr txBox="1"/>
      </xdr:nvSpPr>
      <xdr:spPr>
        <a:xfrm>
          <a:off x="1645294" y="1302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14DF9A71-55D5-4A54-B29C-B11EA73B692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8735396F-0F10-4A69-9468-86DDCF1AFF78}"/>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EDB0AC3B-0859-4AD6-BF38-DA60835958B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46AA8B15-B75F-4CB1-91F8-8DC0513097E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61B8ECDF-1177-48F9-9959-2780AD469C2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E7E32EE-B8B8-47E5-A7A2-35F72B696626}"/>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F8F795A1-7615-4444-AC77-3479534AECB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B2D7218D-EB59-407A-83B4-91424CB2346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D017F584-582B-49F2-B343-1CA9F295E68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8E161DF7-15C5-4305-84FB-C4625B2C9C2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3A059661-2995-481F-A7B6-3A2C8904005D}"/>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44470DE2-66F0-45D4-A1F2-236CBBBFC8D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E1CE81F2-EBC7-4B82-A9BF-F48F7351A786}"/>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10270363-B3B5-4225-9257-E737B3FCE412}"/>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1D32C0F7-B154-4A0E-B0B2-19F5AFFA6D9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5349A49F-0AE8-44FF-AC93-7F7C07E1D3A7}"/>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BED89FED-B60B-4A0F-B4B8-BAB97D8FB931}"/>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A9E0740B-CE14-4757-A95F-5EDBF62E4509}"/>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A6267215-135B-4113-8205-9A33C51E2EC8}"/>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F98414B5-5A7C-4D6C-956C-787F1B320696}"/>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718C3687-053A-4006-86E7-5127EA9CADD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359E6478-D4A3-4278-A1BC-F8090C161C5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C2244D74-FCDE-45AE-A79F-81B64BF830C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1A075BDB-6E68-4C88-ACC7-1291E34EE811}"/>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BA7C64EE-8C8D-4028-A11A-ABB5795204E0}"/>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9516C09-A0DD-4F10-BED6-A5E69B655CE4}"/>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643218F8-F732-4C9E-9C97-F51786F344DE}"/>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D5D04238-8EF5-49AE-8D22-FAAB9F588892}"/>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19FB41F7-AE61-4CFB-B3FC-A2A9070F1A84}"/>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4FEFA2A2-3411-4E07-B322-E19E425F270C}"/>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F77C3393-8B90-435B-AB97-598181DD04F5}"/>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AB052341-4316-4794-81AE-33893A8341BC}"/>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E3F0A0E1-D946-4773-8F1C-797A3B8CAA6C}"/>
            </a:ext>
          </a:extLst>
        </xdr:cNvPr>
        <xdr:cNvSpPr/>
      </xdr:nvSpPr>
      <xdr:spPr>
        <a:xfrm>
          <a:off x="7029450" y="1388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BE70A71-F2A9-4987-9CAE-4E095B075FF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1356519-7C51-40A7-A6B6-CB750C488D4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58CD7F0-73E7-448D-95FC-50D961A32AA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CF87F8A-22BE-450F-89B4-69BE28D80A1E}"/>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AA6515A-063E-4D88-9FB8-7B207E90CA79}"/>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35" name="楕円 334">
          <a:extLst>
            <a:ext uri="{FF2B5EF4-FFF2-40B4-BE49-F238E27FC236}">
              <a16:creationId xmlns:a16="http://schemas.microsoft.com/office/drawing/2014/main" id="{C791A3D6-ADB6-4F8C-8328-BEE543800098}"/>
            </a:ext>
          </a:extLst>
        </xdr:cNvPr>
        <xdr:cNvSpPr/>
      </xdr:nvSpPr>
      <xdr:spPr>
        <a:xfrm>
          <a:off x="9398000" y="141635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36" name="【公営住宅】&#10;一人当たり面積該当値テキスト">
          <a:extLst>
            <a:ext uri="{FF2B5EF4-FFF2-40B4-BE49-F238E27FC236}">
              <a16:creationId xmlns:a16="http://schemas.microsoft.com/office/drawing/2014/main" id="{47C456EE-7058-44AF-B9D6-93AF959FA806}"/>
            </a:ext>
          </a:extLst>
        </xdr:cNvPr>
        <xdr:cNvSpPr txBox="1"/>
      </xdr:nvSpPr>
      <xdr:spPr>
        <a:xfrm>
          <a:off x="9467850" y="1407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123698</xdr:rowOff>
    </xdr:from>
    <xdr:to>
      <xdr:col>50</xdr:col>
      <xdr:colOff>165100</xdr:colOff>
      <xdr:row>86</xdr:row>
      <xdr:rowOff>53848</xdr:rowOff>
    </xdr:to>
    <xdr:sp macro="" textlink="">
      <xdr:nvSpPr>
        <xdr:cNvPr id="337" name="楕円 336">
          <a:extLst>
            <a:ext uri="{FF2B5EF4-FFF2-40B4-BE49-F238E27FC236}">
              <a16:creationId xmlns:a16="http://schemas.microsoft.com/office/drawing/2014/main" id="{B7E225A1-B0F4-45BA-A78A-AD0ADBA9BC79}"/>
            </a:ext>
          </a:extLst>
        </xdr:cNvPr>
        <xdr:cNvSpPr/>
      </xdr:nvSpPr>
      <xdr:spPr>
        <a:xfrm>
          <a:off x="8636000" y="141635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3048</xdr:rowOff>
    </xdr:to>
    <xdr:cxnSp macro="">
      <xdr:nvCxnSpPr>
        <xdr:cNvPr id="338" name="直線コネクタ 337">
          <a:extLst>
            <a:ext uri="{FF2B5EF4-FFF2-40B4-BE49-F238E27FC236}">
              <a16:creationId xmlns:a16="http://schemas.microsoft.com/office/drawing/2014/main" id="{32655D7B-B7F1-4535-A122-DA8A777F7810}"/>
            </a:ext>
          </a:extLst>
        </xdr:cNvPr>
        <xdr:cNvCxnSpPr/>
      </xdr:nvCxnSpPr>
      <xdr:spPr>
        <a:xfrm>
          <a:off x="8686800" y="142079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122937</xdr:rowOff>
    </xdr:from>
    <xdr:to>
      <xdr:col>46</xdr:col>
      <xdr:colOff>38100</xdr:colOff>
      <xdr:row>86</xdr:row>
      <xdr:rowOff>53087</xdr:rowOff>
    </xdr:to>
    <xdr:sp macro="" textlink="">
      <xdr:nvSpPr>
        <xdr:cNvPr id="339" name="楕円 338">
          <a:extLst>
            <a:ext uri="{FF2B5EF4-FFF2-40B4-BE49-F238E27FC236}">
              <a16:creationId xmlns:a16="http://schemas.microsoft.com/office/drawing/2014/main" id="{067BFE41-B7F8-44E4-97D1-80E7AE11870A}"/>
            </a:ext>
          </a:extLst>
        </xdr:cNvPr>
        <xdr:cNvSpPr/>
      </xdr:nvSpPr>
      <xdr:spPr>
        <a:xfrm>
          <a:off x="7842250" y="14162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xdr:rowOff>
    </xdr:from>
    <xdr:to>
      <xdr:col>50</xdr:col>
      <xdr:colOff>114300</xdr:colOff>
      <xdr:row>86</xdr:row>
      <xdr:rowOff>3048</xdr:rowOff>
    </xdr:to>
    <xdr:cxnSp macro="">
      <xdr:nvCxnSpPr>
        <xdr:cNvPr id="340" name="直線コネクタ 339">
          <a:extLst>
            <a:ext uri="{FF2B5EF4-FFF2-40B4-BE49-F238E27FC236}">
              <a16:creationId xmlns:a16="http://schemas.microsoft.com/office/drawing/2014/main" id="{D550000A-C61F-4C77-9FDA-D6E68F5CCA6F}"/>
            </a:ext>
          </a:extLst>
        </xdr:cNvPr>
        <xdr:cNvCxnSpPr/>
      </xdr:nvCxnSpPr>
      <xdr:spPr>
        <a:xfrm>
          <a:off x="7886700" y="14207237"/>
          <a:ext cx="8001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341" name="楕円 340">
          <a:extLst>
            <a:ext uri="{FF2B5EF4-FFF2-40B4-BE49-F238E27FC236}">
              <a16:creationId xmlns:a16="http://schemas.microsoft.com/office/drawing/2014/main" id="{4115F2DB-6D25-4B2E-88C9-7D25277408CE}"/>
            </a:ext>
          </a:extLst>
        </xdr:cNvPr>
        <xdr:cNvSpPr/>
      </xdr:nvSpPr>
      <xdr:spPr>
        <a:xfrm>
          <a:off x="702945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1524</xdr:rowOff>
    </xdr:from>
    <xdr:to>
      <xdr:col>45</xdr:col>
      <xdr:colOff>177800</xdr:colOff>
      <xdr:row>86</xdr:row>
      <xdr:rowOff>2287</xdr:rowOff>
    </xdr:to>
    <xdr:cxnSp macro="">
      <xdr:nvCxnSpPr>
        <xdr:cNvPr id="342" name="直線コネクタ 341">
          <a:extLst>
            <a:ext uri="{FF2B5EF4-FFF2-40B4-BE49-F238E27FC236}">
              <a16:creationId xmlns:a16="http://schemas.microsoft.com/office/drawing/2014/main" id="{AA8D8EAD-C15F-476F-910B-5A7BD4F577F2}"/>
            </a:ext>
          </a:extLst>
        </xdr:cNvPr>
        <xdr:cNvCxnSpPr/>
      </xdr:nvCxnSpPr>
      <xdr:spPr>
        <a:xfrm>
          <a:off x="7080250" y="14206474"/>
          <a:ext cx="8064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BD6D036F-E2CC-4A2F-94AE-D5E3FF83DEF3}"/>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A89B0DD3-2FFB-4DE0-9C55-B27F802627AC}"/>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119BD420-1BB6-4146-A584-7D0A83B3BCEB}"/>
            </a:ext>
          </a:extLst>
        </xdr:cNvPr>
        <xdr:cNvSpPr txBox="1"/>
      </xdr:nvSpPr>
      <xdr:spPr>
        <a:xfrm>
          <a:off x="6864427"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44975</xdr:rowOff>
    </xdr:from>
    <xdr:ext cx="469744" cy="259045"/>
    <xdr:sp macro="" textlink="">
      <xdr:nvSpPr>
        <xdr:cNvPr id="346" name="n_1mainValue【公営住宅】&#10;一人当たり面積">
          <a:extLst>
            <a:ext uri="{FF2B5EF4-FFF2-40B4-BE49-F238E27FC236}">
              <a16:creationId xmlns:a16="http://schemas.microsoft.com/office/drawing/2014/main" id="{7C486DC3-422C-435F-9BD7-305270EFF551}"/>
            </a:ext>
          </a:extLst>
        </xdr:cNvPr>
        <xdr:cNvSpPr txBox="1"/>
      </xdr:nvSpPr>
      <xdr:spPr>
        <a:xfrm>
          <a:off x="8458277" y="1424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44214</xdr:rowOff>
    </xdr:from>
    <xdr:ext cx="469744" cy="259045"/>
    <xdr:sp macro="" textlink="">
      <xdr:nvSpPr>
        <xdr:cNvPr id="347" name="n_2mainValue【公営住宅】&#10;一人当たり面積">
          <a:extLst>
            <a:ext uri="{FF2B5EF4-FFF2-40B4-BE49-F238E27FC236}">
              <a16:creationId xmlns:a16="http://schemas.microsoft.com/office/drawing/2014/main" id="{4CEAD333-A184-45FC-9062-DFCD95508092}"/>
            </a:ext>
          </a:extLst>
        </xdr:cNvPr>
        <xdr:cNvSpPr txBox="1"/>
      </xdr:nvSpPr>
      <xdr:spPr>
        <a:xfrm>
          <a:off x="7677227" y="14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348" name="n_3mainValue【公営住宅】&#10;一人当たり面積">
          <a:extLst>
            <a:ext uri="{FF2B5EF4-FFF2-40B4-BE49-F238E27FC236}">
              <a16:creationId xmlns:a16="http://schemas.microsoft.com/office/drawing/2014/main" id="{D5E451BF-91E1-4F20-8944-EE06B6635A82}"/>
            </a:ext>
          </a:extLst>
        </xdr:cNvPr>
        <xdr:cNvSpPr txBox="1"/>
      </xdr:nvSpPr>
      <xdr:spPr>
        <a:xfrm>
          <a:off x="68644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57389BA5-C079-40B7-BB19-9A657736BB5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22394782-0004-445F-829B-8B63C11FD01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AAC418A3-FE35-4A45-8038-F532B6650E7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A7F9AF98-A077-44E3-9DB7-2C3525CD0C1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5B6BDE34-51D7-4C88-A515-F6685F5E930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704CD423-366E-4C96-94A8-F7AE40A9ED8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1751BF17-1191-4C23-83D4-C6F9C460B05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803343B1-2B3A-4FD9-B26A-EEFDE36A80F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F36DCFC5-8B90-4460-B859-4F8F626A413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937F7766-FCDE-431A-A9E6-829E90492CE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215C32D3-CE40-44CC-867D-51477DD8D3A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6B51B99D-5CAB-4CCC-880D-51AFAD05E5A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4056748-09AE-49EF-8722-BE64ED20467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F39F826-8F36-45D2-BC58-CC304B4F5B4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18B408E4-7458-4F49-90AB-B5C289EC9B1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67925FD7-FA62-4F35-AAF2-9DFB8F2A953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B01AE8D6-D6E0-432F-90A7-33752B78912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CB0081F3-555F-4B22-81C7-1A0F0115A79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6FF2F5D2-5CED-477A-B0D0-92B83AC54F8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74D64D4C-BECF-4E28-92D2-18BD3AF3E549}"/>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247D4300-D9F6-44F9-A3EA-093972920D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B5F6BE03-713D-4568-BB60-207BED75AAC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FEF76307-B9C4-4FE9-9404-25792D0520B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5436B30D-32F1-482C-94A3-CE446AD084D7}"/>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F64AFF7E-FD6E-4854-B23D-6FE8367EF08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346586C4-A632-47B5-BC10-D51B20FC752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A0BBC3BA-6375-474E-BDE3-8389F6999D00}"/>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D3027346-7CD8-439B-94CE-4E06C40F1494}"/>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DE59DD10-E192-4902-A671-742B43F8EBF3}"/>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9B3B109C-B705-4953-92A4-E0B32B2C96A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6D446690-F55D-4079-8871-65339BED66B5}"/>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E119F079-AC71-4DE2-8BD4-574B1C4E1F8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188D2B5F-8E79-4776-AAFE-C2EAFE7B15C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9DA6388C-31F8-4628-8880-700E8096AB81}"/>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B28D8079-02D4-47EF-80F6-7213F2AFBAA8}"/>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B93B9116-6678-4EF7-9620-8C36D3042FE9}"/>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8950A436-C18C-4228-9FE1-94077CEEA5E8}"/>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19F5F97E-BE61-44AF-9249-2E2C5605594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9374D811-275D-4E26-93DE-56EC4B5F146B}"/>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EA0F8C7B-DFEE-40ED-82C4-649EA532E81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5D6D826F-CBDF-4CE5-ACDF-4EEE28450260}"/>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B6C9A33C-FCF7-4C06-BED2-6C63081DF833}"/>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439ED5BB-48F0-4953-AE47-7E06E0197F0C}"/>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4458B553-B7D6-443D-89DF-17257385D495}"/>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4CE25D53-5D7D-45DA-A62A-5220E0F151E6}"/>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CC149D3C-2A4C-4FC5-BB64-409709F8A8B2}"/>
            </a:ext>
          </a:extLst>
        </xdr:cNvPr>
        <xdr:cNvSpPr txBox="1"/>
      </xdr:nvSpPr>
      <xdr:spPr>
        <a:xfrm>
          <a:off x="1473835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C8514ABB-25C6-4449-9497-E2F7C8134F9B}"/>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8CF8CC05-582A-49DD-8FD0-6E65DE877DD6}"/>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0BA94CA5-E620-4654-BE30-F7F7B9BD7F4B}"/>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FA29073D-4013-4281-A645-B6527A695946}"/>
            </a:ext>
          </a:extLst>
        </xdr:cNvPr>
        <xdr:cNvSpPr/>
      </xdr:nvSpPr>
      <xdr:spPr>
        <a:xfrm>
          <a:off x="12299950" y="635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0ED63BD-07C8-4042-A5D4-C178A73B557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A9EBBE9-B2FB-449F-B18B-596DB46B03A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A48E0017-BF59-4F22-B815-8D9872267B8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B527952-951E-47DF-B711-F01BBE88B0A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53B6C726-3B8B-43B8-9274-1E0D3E6F3C0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04" name="楕円 403">
          <a:extLst>
            <a:ext uri="{FF2B5EF4-FFF2-40B4-BE49-F238E27FC236}">
              <a16:creationId xmlns:a16="http://schemas.microsoft.com/office/drawing/2014/main" id="{539DB2C9-BE5E-4070-B06B-2C80D0730987}"/>
            </a:ext>
          </a:extLst>
        </xdr:cNvPr>
        <xdr:cNvSpPr/>
      </xdr:nvSpPr>
      <xdr:spPr>
        <a:xfrm>
          <a:off x="14649450" y="63036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B5007C1F-8F3F-4392-AD41-2FD264D60EDE}"/>
            </a:ext>
          </a:extLst>
        </xdr:cNvPr>
        <xdr:cNvSpPr txBox="1"/>
      </xdr:nvSpPr>
      <xdr:spPr>
        <a:xfrm>
          <a:off x="14738350"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06" name="楕円 405">
          <a:extLst>
            <a:ext uri="{FF2B5EF4-FFF2-40B4-BE49-F238E27FC236}">
              <a16:creationId xmlns:a16="http://schemas.microsoft.com/office/drawing/2014/main" id="{7DFBCD16-93D8-401C-83A0-BAB22BA45D31}"/>
            </a:ext>
          </a:extLst>
        </xdr:cNvPr>
        <xdr:cNvSpPr/>
      </xdr:nvSpPr>
      <xdr:spPr>
        <a:xfrm>
          <a:off x="13887450" y="6351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121920</xdr:rowOff>
    </xdr:to>
    <xdr:cxnSp macro="">
      <xdr:nvCxnSpPr>
        <xdr:cNvPr id="407" name="直線コネクタ 406">
          <a:extLst>
            <a:ext uri="{FF2B5EF4-FFF2-40B4-BE49-F238E27FC236}">
              <a16:creationId xmlns:a16="http://schemas.microsoft.com/office/drawing/2014/main" id="{4180FF41-582A-469C-9BF3-E9F205E0E0EA}"/>
            </a:ext>
          </a:extLst>
        </xdr:cNvPr>
        <xdr:cNvCxnSpPr/>
      </xdr:nvCxnSpPr>
      <xdr:spPr>
        <a:xfrm flipV="1">
          <a:off x="13938250" y="635444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08" name="楕円 407">
          <a:extLst>
            <a:ext uri="{FF2B5EF4-FFF2-40B4-BE49-F238E27FC236}">
              <a16:creationId xmlns:a16="http://schemas.microsoft.com/office/drawing/2014/main" id="{0BD4FDBE-04F3-4EAE-8A91-C789EB2C5383}"/>
            </a:ext>
          </a:extLst>
        </xdr:cNvPr>
        <xdr:cNvSpPr/>
      </xdr:nvSpPr>
      <xdr:spPr>
        <a:xfrm>
          <a:off x="1309370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121920</xdr:rowOff>
    </xdr:to>
    <xdr:cxnSp macro="">
      <xdr:nvCxnSpPr>
        <xdr:cNvPr id="409" name="直線コネクタ 408">
          <a:extLst>
            <a:ext uri="{FF2B5EF4-FFF2-40B4-BE49-F238E27FC236}">
              <a16:creationId xmlns:a16="http://schemas.microsoft.com/office/drawing/2014/main" id="{544FF29B-A2B8-4CCF-BECB-C1C4DE62D406}"/>
            </a:ext>
          </a:extLst>
        </xdr:cNvPr>
        <xdr:cNvCxnSpPr/>
      </xdr:nvCxnSpPr>
      <xdr:spPr>
        <a:xfrm>
          <a:off x="13144500" y="6233160"/>
          <a:ext cx="79375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10" name="楕円 409">
          <a:extLst>
            <a:ext uri="{FF2B5EF4-FFF2-40B4-BE49-F238E27FC236}">
              <a16:creationId xmlns:a16="http://schemas.microsoft.com/office/drawing/2014/main" id="{D31ED8B3-4037-45D8-8496-24B60E87BAE1}"/>
            </a:ext>
          </a:extLst>
        </xdr:cNvPr>
        <xdr:cNvSpPr/>
      </xdr:nvSpPr>
      <xdr:spPr>
        <a:xfrm>
          <a:off x="12299950" y="6224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37</xdr:row>
      <xdr:rowOff>160020</xdr:rowOff>
    </xdr:to>
    <xdr:cxnSp macro="">
      <xdr:nvCxnSpPr>
        <xdr:cNvPr id="411" name="直線コネクタ 410">
          <a:extLst>
            <a:ext uri="{FF2B5EF4-FFF2-40B4-BE49-F238E27FC236}">
              <a16:creationId xmlns:a16="http://schemas.microsoft.com/office/drawing/2014/main" id="{A3E84D93-42CB-4BDD-9F85-F8A8E76BC3DA}"/>
            </a:ext>
          </a:extLst>
        </xdr:cNvPr>
        <xdr:cNvCxnSpPr/>
      </xdr:nvCxnSpPr>
      <xdr:spPr>
        <a:xfrm flipV="1">
          <a:off x="12344400" y="623316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D62650D0-5EF4-40E5-98F6-86644E2FA1C2}"/>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91BBAF07-CFFE-4CDE-A411-D0AF725046F9}"/>
            </a:ext>
          </a:extLst>
        </xdr:cNvPr>
        <xdr:cNvSpPr txBox="1"/>
      </xdr:nvSpPr>
      <xdr:spPr>
        <a:xfrm>
          <a:off x="12960994" y="63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D49EDF9D-7D16-4E77-86BE-77CF3E9221BB}"/>
            </a:ext>
          </a:extLst>
        </xdr:cNvPr>
        <xdr:cNvSpPr txBox="1"/>
      </xdr:nvSpPr>
      <xdr:spPr>
        <a:xfrm>
          <a:off x="12167244" y="644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49EB3677-8203-4728-A9A7-B18E21D4D907}"/>
            </a:ext>
          </a:extLst>
        </xdr:cNvPr>
        <xdr:cNvSpPr txBox="1"/>
      </xdr:nvSpPr>
      <xdr:spPr>
        <a:xfrm>
          <a:off x="13742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E02A02A8-62AE-4602-B674-0B372C3EADEA}"/>
            </a:ext>
          </a:extLst>
        </xdr:cNvPr>
        <xdr:cNvSpPr txBox="1"/>
      </xdr:nvSpPr>
      <xdr:spPr>
        <a:xfrm>
          <a:off x="12960994"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CC7F40CE-1283-4D45-A10D-A667AC58A747}"/>
            </a:ext>
          </a:extLst>
        </xdr:cNvPr>
        <xdr:cNvSpPr txBox="1"/>
      </xdr:nvSpPr>
      <xdr:spPr>
        <a:xfrm>
          <a:off x="12167244"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56B0C34B-0DDC-4D4B-8A5D-ACBCD5AA7EF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5E238633-AF1B-434D-B5B6-184ADC61522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2DA324B0-20A9-4F9A-9C49-D0750C2D54F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C9FD1909-740E-4581-9F73-9D2501D39BD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50008ED6-4AE5-4A6B-9314-C883C3EEA27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74BC0FE0-473C-46E4-8D7B-B62809F2279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FE8B9223-3F81-4AFB-AEE7-B67CB190146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E098765C-7E75-4952-9440-710A05AE08C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846E5180-A04C-4B7D-A8C9-8BB692E3B5A5}"/>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A147E3DF-8682-47DD-BF6E-D20971682CE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E0B1439E-2D87-4165-93D6-1D07B9460658}"/>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E689B47A-C69D-4975-9C9C-119C0B9D5C41}"/>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5A596F74-F8DA-4827-A3F1-9D20892736DA}"/>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94D19449-D6E7-4B5A-9C2F-2B72F1B1952B}"/>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50AD7C7A-21D9-4254-98A4-6AB6EACA7BF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F4293F72-DAF9-4F4F-9069-9AC2C2E16AD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18BB575E-5CCA-46ED-9738-A5A28B9FDBD6}"/>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A5491BF7-A2E4-4F6B-AF04-831D7ECB33ED}"/>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57BA7D56-207A-4432-BBD0-A86CF697B7F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D9C81DA3-2A35-414F-8B41-83E28EA5AD7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F2DB69F4-40A1-435B-B769-DF6CDDDB024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9EF2C92F-5C81-47CC-81C9-F90DCBD4863A}"/>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9BBE847D-9C12-46CD-878B-B1727BC03213}"/>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C9BA0E6D-48C5-404D-B738-1F86F9A192C7}"/>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D1F8E219-15CD-443F-A527-C98ED6740076}"/>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D1E14076-5D76-4A87-970C-81AFDF5526B0}"/>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C26968FA-CCC5-470D-8EC0-76E16CD38097}"/>
            </a:ext>
          </a:extLst>
        </xdr:cNvPr>
        <xdr:cNvSpPr txBox="1"/>
      </xdr:nvSpPr>
      <xdr:spPr>
        <a:xfrm>
          <a:off x="19989800" y="633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74B0241F-912A-495B-A981-D08A4B2FF402}"/>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E183E35A-6D56-41DC-87A2-DE6BF81FAB70}"/>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CF9A7946-42E7-4B4D-8913-660698000DA2}"/>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71F3165F-1911-422B-B8EA-59AD4A1E8484}"/>
            </a:ext>
          </a:extLst>
        </xdr:cNvPr>
        <xdr:cNvSpPr/>
      </xdr:nvSpPr>
      <xdr:spPr>
        <a:xfrm>
          <a:off x="17551400" y="654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4BF813B-0EFB-4808-8193-79C6ABFC32F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3097BF0-9E30-4B2A-91F8-51EAF00496F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8A243E87-8B4F-44E8-B231-4A601727721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4F3AB8-690C-4B61-AA6B-8C53DC7CAA6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961B3090-3233-4EF0-B3A2-C90D9FF314A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454" name="楕円 453">
          <a:extLst>
            <a:ext uri="{FF2B5EF4-FFF2-40B4-BE49-F238E27FC236}">
              <a16:creationId xmlns:a16="http://schemas.microsoft.com/office/drawing/2014/main" id="{24001C2B-E41B-4293-A74A-024636942F68}"/>
            </a:ext>
          </a:extLst>
        </xdr:cNvPr>
        <xdr:cNvSpPr/>
      </xdr:nvSpPr>
      <xdr:spPr>
        <a:xfrm>
          <a:off x="19900900" y="6582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115841</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27901FF9-F451-4254-AA20-4F1C5D365656}"/>
            </a:ext>
          </a:extLst>
        </xdr:cNvPr>
        <xdr:cNvSpPr txBox="1"/>
      </xdr:nvSpPr>
      <xdr:spPr>
        <a:xfrm>
          <a:off x="199898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56" name="楕円 455">
          <a:extLst>
            <a:ext uri="{FF2B5EF4-FFF2-40B4-BE49-F238E27FC236}">
              <a16:creationId xmlns:a16="http://schemas.microsoft.com/office/drawing/2014/main" id="{9AC3E7C7-7096-4068-8CA9-8A2DE0EC1DC4}"/>
            </a:ext>
          </a:extLst>
        </xdr:cNvPr>
        <xdr:cNvSpPr/>
      </xdr:nvSpPr>
      <xdr:spPr>
        <a:xfrm>
          <a:off x="19157950" y="6582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16764</xdr:rowOff>
    </xdr:to>
    <xdr:cxnSp macro="">
      <xdr:nvCxnSpPr>
        <xdr:cNvPr id="457" name="直線コネクタ 456">
          <a:extLst>
            <a:ext uri="{FF2B5EF4-FFF2-40B4-BE49-F238E27FC236}">
              <a16:creationId xmlns:a16="http://schemas.microsoft.com/office/drawing/2014/main" id="{BB549471-763B-4E8D-84F7-3233E01E250E}"/>
            </a:ext>
          </a:extLst>
        </xdr:cNvPr>
        <xdr:cNvCxnSpPr/>
      </xdr:nvCxnSpPr>
      <xdr:spPr>
        <a:xfrm>
          <a:off x="19202400" y="662711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58" name="楕円 457">
          <a:extLst>
            <a:ext uri="{FF2B5EF4-FFF2-40B4-BE49-F238E27FC236}">
              <a16:creationId xmlns:a16="http://schemas.microsoft.com/office/drawing/2014/main" id="{BE96426C-5812-4E53-8EB2-F14F6B643C2C}"/>
            </a:ext>
          </a:extLst>
        </xdr:cNvPr>
        <xdr:cNvSpPr/>
      </xdr:nvSpPr>
      <xdr:spPr>
        <a:xfrm>
          <a:off x="18345150" y="6610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44196</xdr:rowOff>
    </xdr:to>
    <xdr:cxnSp macro="">
      <xdr:nvCxnSpPr>
        <xdr:cNvPr id="459" name="直線コネクタ 458">
          <a:extLst>
            <a:ext uri="{FF2B5EF4-FFF2-40B4-BE49-F238E27FC236}">
              <a16:creationId xmlns:a16="http://schemas.microsoft.com/office/drawing/2014/main" id="{15673884-9D64-443A-96AE-A1E471992538}"/>
            </a:ext>
          </a:extLst>
        </xdr:cNvPr>
        <xdr:cNvCxnSpPr/>
      </xdr:nvCxnSpPr>
      <xdr:spPr>
        <a:xfrm flipV="1">
          <a:off x="18395950" y="6627114"/>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60" name="楕円 459">
          <a:extLst>
            <a:ext uri="{FF2B5EF4-FFF2-40B4-BE49-F238E27FC236}">
              <a16:creationId xmlns:a16="http://schemas.microsoft.com/office/drawing/2014/main" id="{003F51B5-13AE-484C-942C-BCB5D7469B98}"/>
            </a:ext>
          </a:extLst>
        </xdr:cNvPr>
        <xdr:cNvSpPr/>
      </xdr:nvSpPr>
      <xdr:spPr>
        <a:xfrm>
          <a:off x="17551400" y="6610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44196</xdr:rowOff>
    </xdr:to>
    <xdr:cxnSp macro="">
      <xdr:nvCxnSpPr>
        <xdr:cNvPr id="461" name="直線コネクタ 460">
          <a:extLst>
            <a:ext uri="{FF2B5EF4-FFF2-40B4-BE49-F238E27FC236}">
              <a16:creationId xmlns:a16="http://schemas.microsoft.com/office/drawing/2014/main" id="{FB9D8FCB-E0F8-492B-B08A-8D31955906E5}"/>
            </a:ext>
          </a:extLst>
        </xdr:cNvPr>
        <xdr:cNvCxnSpPr/>
      </xdr:nvCxnSpPr>
      <xdr:spPr>
        <a:xfrm>
          <a:off x="17602200" y="66545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7EFA4A78-C453-4394-A00B-5172D4768F5F}"/>
            </a:ext>
          </a:extLst>
        </xdr:cNvPr>
        <xdr:cNvSpPr txBox="1"/>
      </xdr:nvSpPr>
      <xdr:spPr>
        <a:xfrm>
          <a:off x="189802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8E42572C-3B33-4578-8407-FECA2454DDE5}"/>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3A5AD3FA-F858-488F-AD8D-CA8BDFE74468}"/>
            </a:ext>
          </a:extLst>
        </xdr:cNvPr>
        <xdr:cNvSpPr txBox="1"/>
      </xdr:nvSpPr>
      <xdr:spPr>
        <a:xfrm>
          <a:off x="17386377"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2EE49F6D-6202-4494-8FD3-EC6FC6241D37}"/>
            </a:ext>
          </a:extLst>
        </xdr:cNvPr>
        <xdr:cNvSpPr txBox="1"/>
      </xdr:nvSpPr>
      <xdr:spPr>
        <a:xfrm>
          <a:off x="18980227" y="666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D3D5BE62-19BB-44AE-8C25-1AA4B737F8F5}"/>
            </a:ext>
          </a:extLst>
        </xdr:cNvPr>
        <xdr:cNvSpPr txBox="1"/>
      </xdr:nvSpPr>
      <xdr:spPr>
        <a:xfrm>
          <a:off x="18180127" y="66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F02A068B-F29D-41D0-8871-71E0D3F8334C}"/>
            </a:ext>
          </a:extLst>
        </xdr:cNvPr>
        <xdr:cNvSpPr txBox="1"/>
      </xdr:nvSpPr>
      <xdr:spPr>
        <a:xfrm>
          <a:off x="17386377" y="66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7639C04C-12DC-4D10-BD1E-0D841514C32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6FE37F03-1319-4455-87DC-F5556934D1E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2B69B7C9-4EE4-4DB1-BC6D-D00C9D3CB8E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3F85512-8650-4225-AC96-E6F9F8552BA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27F7310F-AA18-43EC-A23B-E195394DD5B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ADEEA0B-828A-4372-98B4-8ECFDBF8400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CC64FF77-146D-4FAA-9E6F-211E0CBFA91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631689FC-8654-4F41-A843-F71D16406A4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DB67E95F-BEEA-4D7D-AC03-FD7CE82BB73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A3F4878-FFEB-4D17-8D90-9A09E044670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DC242092-01FC-48A3-BFCE-391D3D1670CF}"/>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F33D16A1-7169-4043-BEC8-48F87CC07459}"/>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5D725699-AE00-444D-A192-510BF384D044}"/>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0418831E-2EB8-428D-826A-E88A967863E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4941B580-1901-47B7-B5BA-831D6BB9068F}"/>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B660C459-5B6B-4318-9DD9-BA399AB958BF}"/>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DDB726CC-475D-4EFC-8512-309A8EDF21AA}"/>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A15F6D31-A030-4CEC-8CEA-793769BD3ED1}"/>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B4279BA7-8357-43F7-B607-C4E3996B198A}"/>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188B18A1-962D-4BA4-A044-95683875EE6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B657DBE1-5ADE-4EDC-BFD6-076C0D49C5E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5964A1FD-E949-4273-83FB-2501AFE47EB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E83E82B9-1A5E-4ECB-B83E-B8136FDE5537}"/>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FDC7763B-E82C-41D2-A79E-AE07976FEC6D}"/>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9A139E52-9FBE-48A2-BCD1-E1D1BAB4CD40}"/>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C1C7E840-CB5F-45A1-85CD-D81D8A7FD528}"/>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70C416A3-4F94-4D95-B567-BABE976E9EA7}"/>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F6C17F94-9650-46E0-96E5-877BC4C34A66}"/>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F04A226E-442E-40C3-8DCC-6D413A02F46C}"/>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C236339D-E44B-49C7-AFD2-CCFBDB0FEB57}"/>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1A64A31A-D088-4D20-8898-A817BCFDE537}"/>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895F21CF-A4F1-4D76-9442-6780A3099F2A}"/>
            </a:ext>
          </a:extLst>
        </xdr:cNvPr>
        <xdr:cNvSpPr/>
      </xdr:nvSpPr>
      <xdr:spPr>
        <a:xfrm>
          <a:off x="12299950" y="10030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E36934D-59C6-4668-976D-3B769949D1C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B7D44D9-B86B-4FF4-9CEB-3E04D178242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B6BA193-A4A3-4755-B354-28DAFB56772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8B0887F-7F3A-4D3E-9504-DAB000CD89A1}"/>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1275E89-96A6-4CF6-964D-77A503DDE93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xdr:rowOff>
    </xdr:from>
    <xdr:to>
      <xdr:col>85</xdr:col>
      <xdr:colOff>177800</xdr:colOff>
      <xdr:row>59</xdr:row>
      <xdr:rowOff>112522</xdr:rowOff>
    </xdr:to>
    <xdr:sp macro="" textlink="">
      <xdr:nvSpPr>
        <xdr:cNvPr id="505" name="楕円 504">
          <a:extLst>
            <a:ext uri="{FF2B5EF4-FFF2-40B4-BE49-F238E27FC236}">
              <a16:creationId xmlns:a16="http://schemas.microsoft.com/office/drawing/2014/main" id="{9B114DA6-6037-4586-9683-02587B6AD442}"/>
            </a:ext>
          </a:extLst>
        </xdr:cNvPr>
        <xdr:cNvSpPr/>
      </xdr:nvSpPr>
      <xdr:spPr>
        <a:xfrm>
          <a:off x="14649450" y="97581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33799</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A21622A5-0038-4F08-8688-6B2B6E083F9D}"/>
            </a:ext>
          </a:extLst>
        </xdr:cNvPr>
        <xdr:cNvSpPr txBox="1"/>
      </xdr:nvSpPr>
      <xdr:spPr>
        <a:xfrm>
          <a:off x="14738350"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07" name="楕円 506">
          <a:extLst>
            <a:ext uri="{FF2B5EF4-FFF2-40B4-BE49-F238E27FC236}">
              <a16:creationId xmlns:a16="http://schemas.microsoft.com/office/drawing/2014/main" id="{7A7F7F2F-F355-43E0-9E7A-2DA9B502B5E4}"/>
            </a:ext>
          </a:extLst>
        </xdr:cNvPr>
        <xdr:cNvSpPr/>
      </xdr:nvSpPr>
      <xdr:spPr>
        <a:xfrm>
          <a:off x="1388745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61722</xdr:rowOff>
    </xdr:to>
    <xdr:cxnSp macro="">
      <xdr:nvCxnSpPr>
        <xdr:cNvPr id="508" name="直線コネクタ 507">
          <a:extLst>
            <a:ext uri="{FF2B5EF4-FFF2-40B4-BE49-F238E27FC236}">
              <a16:creationId xmlns:a16="http://schemas.microsoft.com/office/drawing/2014/main" id="{22E60589-E5C9-4E8B-A8B6-3F39BCB10A97}"/>
            </a:ext>
          </a:extLst>
        </xdr:cNvPr>
        <xdr:cNvCxnSpPr/>
      </xdr:nvCxnSpPr>
      <xdr:spPr>
        <a:xfrm>
          <a:off x="13938250" y="9758680"/>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102362</xdr:rowOff>
    </xdr:from>
    <xdr:to>
      <xdr:col>76</xdr:col>
      <xdr:colOff>165100</xdr:colOff>
      <xdr:row>59</xdr:row>
      <xdr:rowOff>32512</xdr:rowOff>
    </xdr:to>
    <xdr:sp macro="" textlink="">
      <xdr:nvSpPr>
        <xdr:cNvPr id="509" name="楕円 508">
          <a:extLst>
            <a:ext uri="{FF2B5EF4-FFF2-40B4-BE49-F238E27FC236}">
              <a16:creationId xmlns:a16="http://schemas.microsoft.com/office/drawing/2014/main" id="{E19E49C7-DE47-4371-8630-618F35B0E406}"/>
            </a:ext>
          </a:extLst>
        </xdr:cNvPr>
        <xdr:cNvSpPr/>
      </xdr:nvSpPr>
      <xdr:spPr>
        <a:xfrm>
          <a:off x="13093700" y="96845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153162</xdr:rowOff>
    </xdr:from>
    <xdr:to>
      <xdr:col>81</xdr:col>
      <xdr:colOff>50800</xdr:colOff>
      <xdr:row>59</xdr:row>
      <xdr:rowOff>11430</xdr:rowOff>
    </xdr:to>
    <xdr:cxnSp macro="">
      <xdr:nvCxnSpPr>
        <xdr:cNvPr id="510" name="直線コネクタ 509">
          <a:extLst>
            <a:ext uri="{FF2B5EF4-FFF2-40B4-BE49-F238E27FC236}">
              <a16:creationId xmlns:a16="http://schemas.microsoft.com/office/drawing/2014/main" id="{E89DE623-40AA-4C1C-94F8-9BC3B5232CDC}"/>
            </a:ext>
          </a:extLst>
        </xdr:cNvPr>
        <xdr:cNvCxnSpPr/>
      </xdr:nvCxnSpPr>
      <xdr:spPr>
        <a:xfrm>
          <a:off x="13144500" y="9735312"/>
          <a:ext cx="79375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511" name="楕円 510">
          <a:extLst>
            <a:ext uri="{FF2B5EF4-FFF2-40B4-BE49-F238E27FC236}">
              <a16:creationId xmlns:a16="http://schemas.microsoft.com/office/drawing/2014/main" id="{A3F66E3D-884E-49E3-885C-47A16C7B705A}"/>
            </a:ext>
          </a:extLst>
        </xdr:cNvPr>
        <xdr:cNvSpPr/>
      </xdr:nvSpPr>
      <xdr:spPr>
        <a:xfrm>
          <a:off x="12299950" y="9707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153162</xdr:rowOff>
    </xdr:from>
    <xdr:to>
      <xdr:col>76</xdr:col>
      <xdr:colOff>114300</xdr:colOff>
      <xdr:row>59</xdr:row>
      <xdr:rowOff>4572</xdr:rowOff>
    </xdr:to>
    <xdr:cxnSp macro="">
      <xdr:nvCxnSpPr>
        <xdr:cNvPr id="512" name="直線コネクタ 511">
          <a:extLst>
            <a:ext uri="{FF2B5EF4-FFF2-40B4-BE49-F238E27FC236}">
              <a16:creationId xmlns:a16="http://schemas.microsoft.com/office/drawing/2014/main" id="{4F7633F4-A105-4A4F-B846-315CAEEAC982}"/>
            </a:ext>
          </a:extLst>
        </xdr:cNvPr>
        <xdr:cNvCxnSpPr/>
      </xdr:nvCxnSpPr>
      <xdr:spPr>
        <a:xfrm flipV="1">
          <a:off x="12344400" y="9735312"/>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a:extLst>
            <a:ext uri="{FF2B5EF4-FFF2-40B4-BE49-F238E27FC236}">
              <a16:creationId xmlns:a16="http://schemas.microsoft.com/office/drawing/2014/main" id="{68D71D0A-1420-4AE3-82F7-B4D47633B349}"/>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a:extLst>
            <a:ext uri="{FF2B5EF4-FFF2-40B4-BE49-F238E27FC236}">
              <a16:creationId xmlns:a16="http://schemas.microsoft.com/office/drawing/2014/main" id="{485EC8C9-132A-4F0E-ADAA-EF52BD2E3939}"/>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a:extLst>
            <a:ext uri="{FF2B5EF4-FFF2-40B4-BE49-F238E27FC236}">
              <a16:creationId xmlns:a16="http://schemas.microsoft.com/office/drawing/2014/main" id="{5594820D-F31E-4EFC-96D1-9BA95EA71462}"/>
            </a:ext>
          </a:extLst>
        </xdr:cNvPr>
        <xdr:cNvSpPr txBox="1"/>
      </xdr:nvSpPr>
      <xdr:spPr>
        <a:xfrm>
          <a:off x="12167244"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16" name="n_1mainValue【学校施設】&#10;有形固定資産減価償却率">
          <a:extLst>
            <a:ext uri="{FF2B5EF4-FFF2-40B4-BE49-F238E27FC236}">
              <a16:creationId xmlns:a16="http://schemas.microsoft.com/office/drawing/2014/main" id="{FAD6EF0B-1941-49F1-81B7-6F56AD027391}"/>
            </a:ext>
          </a:extLst>
        </xdr:cNvPr>
        <xdr:cNvSpPr txBox="1"/>
      </xdr:nvSpPr>
      <xdr:spPr>
        <a:xfrm>
          <a:off x="137420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49039</xdr:rowOff>
    </xdr:from>
    <xdr:ext cx="405111" cy="259045"/>
    <xdr:sp macro="" textlink="">
      <xdr:nvSpPr>
        <xdr:cNvPr id="517" name="n_2mainValue【学校施設】&#10;有形固定資産減価償却率">
          <a:extLst>
            <a:ext uri="{FF2B5EF4-FFF2-40B4-BE49-F238E27FC236}">
              <a16:creationId xmlns:a16="http://schemas.microsoft.com/office/drawing/2014/main" id="{A62236ED-AC2C-4AF4-ACF3-E29A94E2F4B5}"/>
            </a:ext>
          </a:extLst>
        </xdr:cNvPr>
        <xdr:cNvSpPr txBox="1"/>
      </xdr:nvSpPr>
      <xdr:spPr>
        <a:xfrm>
          <a:off x="12960994" y="946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71899</xdr:rowOff>
    </xdr:from>
    <xdr:ext cx="405111" cy="259045"/>
    <xdr:sp macro="" textlink="">
      <xdr:nvSpPr>
        <xdr:cNvPr id="518" name="n_3mainValue【学校施設】&#10;有形固定資産減価償却率">
          <a:extLst>
            <a:ext uri="{FF2B5EF4-FFF2-40B4-BE49-F238E27FC236}">
              <a16:creationId xmlns:a16="http://schemas.microsoft.com/office/drawing/2014/main" id="{D3D83F0F-99A1-4A58-9325-AEE32D7FE3ED}"/>
            </a:ext>
          </a:extLst>
        </xdr:cNvPr>
        <xdr:cNvSpPr txBox="1"/>
      </xdr:nvSpPr>
      <xdr:spPr>
        <a:xfrm>
          <a:off x="12167244" y="948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617AE36A-C154-4EF4-8754-E805759C11AC}"/>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160E7305-5C7F-4CFB-89FB-E577A80ED27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588AB779-E119-4088-9B38-7730877F793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6F81933C-6DE2-4383-BFF8-5F70AB03185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83737507-B8DE-4FED-8C8A-37E372D01198}"/>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5E4FECE9-5AC2-450C-AFC9-14FF8943699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C6BA2274-14DA-4A78-B374-44ACCA4BC86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60803526-5331-466B-88FE-D310A218D13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A830C1F5-2942-4689-8FEB-C5038E2F53F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148D4F4C-8B60-48F5-A9EA-213D8833390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57984868-3ED3-4FCC-9695-935E7B6C91EF}"/>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B9B76F6F-12AC-407D-AEC0-9B89B43EE30E}"/>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9FBA5A0D-D8C2-4353-A2F5-053E5BD81043}"/>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768A4F19-FC58-4F41-8602-2DA9F5B6B007}"/>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79BDB5ED-E5A6-454A-BB41-219FC4E0FC62}"/>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D3329342-79EA-4E1F-8EEF-2E202C6C686D}"/>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2F4B4BE4-A8FC-4C16-8375-E97AEF6C328F}"/>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DC90A485-842E-4A4F-BFC3-6F5FE49EE282}"/>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F427EAE0-DC2F-4B4F-9CA4-D87C85D0B50F}"/>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8542C949-0446-4F0A-BB15-57429253C6D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290121FC-59BC-4FD6-8AC3-5F8FCA77BC8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94147B0C-0B8A-4636-B483-E7386831228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EFE6F7FE-C000-4A1B-8CC8-68726AFD4396}"/>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4FDA4F2D-83F9-4432-B65D-667172D8D283}"/>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AD1D4D3A-A534-412C-8FA5-8A14ED0E22CE}"/>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86538717-844F-4806-A75F-CEAB8F5352FF}"/>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A747F390-3129-41AC-88AC-7A6ADF84EF46}"/>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9491B16F-8781-4617-83CA-E7529E49109F}"/>
            </a:ext>
          </a:extLst>
        </xdr:cNvPr>
        <xdr:cNvSpPr txBox="1"/>
      </xdr:nvSpPr>
      <xdr:spPr>
        <a:xfrm>
          <a:off x="19989800" y="1020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A6CF113B-2B65-4420-B5CC-36F76A1C2F2B}"/>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65AEB608-0707-466F-85BF-74BAC34AFC5C}"/>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9E16F278-9630-4835-AE8E-F72ECC2ACCBD}"/>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AEE4CE4B-6E43-49F8-8F48-087CB016C212}"/>
            </a:ext>
          </a:extLst>
        </xdr:cNvPr>
        <xdr:cNvSpPr/>
      </xdr:nvSpPr>
      <xdr:spPr>
        <a:xfrm>
          <a:off x="17551400" y="102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4452AE4-7F4B-4E64-8A57-B4822E33432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0EABEDB-F2C2-4863-B0B1-EFCDA5F9662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2B4B8BD-154D-4C7D-8C45-426AFA485F01}"/>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1074B8F-985A-4C3E-94A4-FA1248665F1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28D93E2-7898-4785-AAE1-D58019BACA2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56" name="楕円 555">
          <a:extLst>
            <a:ext uri="{FF2B5EF4-FFF2-40B4-BE49-F238E27FC236}">
              <a16:creationId xmlns:a16="http://schemas.microsoft.com/office/drawing/2014/main" id="{EF1DA969-81BF-4610-B47E-ADA9E47A8A29}"/>
            </a:ext>
          </a:extLst>
        </xdr:cNvPr>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57" name="【学校施設】&#10;一人当たり面積該当値テキスト">
          <a:extLst>
            <a:ext uri="{FF2B5EF4-FFF2-40B4-BE49-F238E27FC236}">
              <a16:creationId xmlns:a16="http://schemas.microsoft.com/office/drawing/2014/main" id="{20A8D57E-8AD1-44F7-9706-8DA30690381E}"/>
            </a:ext>
          </a:extLst>
        </xdr:cNvPr>
        <xdr:cNvSpPr txBox="1"/>
      </xdr:nvSpPr>
      <xdr:spPr>
        <a:xfrm>
          <a:off x="199898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558" name="楕円 557">
          <a:extLst>
            <a:ext uri="{FF2B5EF4-FFF2-40B4-BE49-F238E27FC236}">
              <a16:creationId xmlns:a16="http://schemas.microsoft.com/office/drawing/2014/main" id="{3202165E-5BDE-4028-A797-DFAA8C892E6D}"/>
            </a:ext>
          </a:extLst>
        </xdr:cNvPr>
        <xdr:cNvSpPr/>
      </xdr:nvSpPr>
      <xdr:spPr>
        <a:xfrm>
          <a:off x="19157950" y="10473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116586</xdr:rowOff>
    </xdr:to>
    <xdr:cxnSp macro="">
      <xdr:nvCxnSpPr>
        <xdr:cNvPr id="559" name="直線コネクタ 558">
          <a:extLst>
            <a:ext uri="{FF2B5EF4-FFF2-40B4-BE49-F238E27FC236}">
              <a16:creationId xmlns:a16="http://schemas.microsoft.com/office/drawing/2014/main" id="{296545BE-A9ED-42BC-A021-B4457AB0F0B3}"/>
            </a:ext>
          </a:extLst>
        </xdr:cNvPr>
        <xdr:cNvCxnSpPr/>
      </xdr:nvCxnSpPr>
      <xdr:spPr>
        <a:xfrm flipV="1">
          <a:off x="19202400" y="10510520"/>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68072</xdr:rowOff>
    </xdr:from>
    <xdr:to>
      <xdr:col>107</xdr:col>
      <xdr:colOff>101600</xdr:colOff>
      <xdr:row>63</xdr:row>
      <xdr:rowOff>169672</xdr:rowOff>
    </xdr:to>
    <xdr:sp macro="" textlink="">
      <xdr:nvSpPr>
        <xdr:cNvPr id="560" name="楕円 559">
          <a:extLst>
            <a:ext uri="{FF2B5EF4-FFF2-40B4-BE49-F238E27FC236}">
              <a16:creationId xmlns:a16="http://schemas.microsoft.com/office/drawing/2014/main" id="{875CDE63-FCE8-468A-90F7-EB80E0505321}"/>
            </a:ext>
          </a:extLst>
        </xdr:cNvPr>
        <xdr:cNvSpPr/>
      </xdr:nvSpPr>
      <xdr:spPr>
        <a:xfrm>
          <a:off x="18345150" y="10475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118872</xdr:rowOff>
    </xdr:to>
    <xdr:cxnSp macro="">
      <xdr:nvCxnSpPr>
        <xdr:cNvPr id="561" name="直線コネクタ 560">
          <a:extLst>
            <a:ext uri="{FF2B5EF4-FFF2-40B4-BE49-F238E27FC236}">
              <a16:creationId xmlns:a16="http://schemas.microsoft.com/office/drawing/2014/main" id="{8F7BFE0C-D0C3-4C4A-904D-FA54B3C0E637}"/>
            </a:ext>
          </a:extLst>
        </xdr:cNvPr>
        <xdr:cNvCxnSpPr/>
      </xdr:nvCxnSpPr>
      <xdr:spPr>
        <a:xfrm flipV="1">
          <a:off x="18395950" y="1052423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62" name="楕円 561">
          <a:extLst>
            <a:ext uri="{FF2B5EF4-FFF2-40B4-BE49-F238E27FC236}">
              <a16:creationId xmlns:a16="http://schemas.microsoft.com/office/drawing/2014/main" id="{477AA28F-8803-4799-B065-F999429043CA}"/>
            </a:ext>
          </a:extLst>
        </xdr:cNvPr>
        <xdr:cNvSpPr/>
      </xdr:nvSpPr>
      <xdr:spPr>
        <a:xfrm>
          <a:off x="175514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118872</xdr:rowOff>
    </xdr:to>
    <xdr:cxnSp macro="">
      <xdr:nvCxnSpPr>
        <xdr:cNvPr id="563" name="直線コネクタ 562">
          <a:extLst>
            <a:ext uri="{FF2B5EF4-FFF2-40B4-BE49-F238E27FC236}">
              <a16:creationId xmlns:a16="http://schemas.microsoft.com/office/drawing/2014/main" id="{2EB42484-9E3E-452E-A085-FB826F2C9BA2}"/>
            </a:ext>
          </a:extLst>
        </xdr:cNvPr>
        <xdr:cNvCxnSpPr/>
      </xdr:nvCxnSpPr>
      <xdr:spPr>
        <a:xfrm>
          <a:off x="17602200" y="10499090"/>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B0E8BCD0-B555-41F6-B43A-BB20440FC890}"/>
            </a:ext>
          </a:extLst>
        </xdr:cNvPr>
        <xdr:cNvSpPr txBox="1"/>
      </xdr:nvSpPr>
      <xdr:spPr>
        <a:xfrm>
          <a:off x="189802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2D6C9198-30AE-4B4F-A994-53BE9609279F}"/>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EA3E8E3E-E6D6-430E-91BF-AD82748B27C1}"/>
            </a:ext>
          </a:extLst>
        </xdr:cNvPr>
        <xdr:cNvSpPr txBox="1"/>
      </xdr:nvSpPr>
      <xdr:spPr>
        <a:xfrm>
          <a:off x="17386377" y="100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567" name="n_1mainValue【学校施設】&#10;一人当たり面積">
          <a:extLst>
            <a:ext uri="{FF2B5EF4-FFF2-40B4-BE49-F238E27FC236}">
              <a16:creationId xmlns:a16="http://schemas.microsoft.com/office/drawing/2014/main" id="{A933780E-3F61-42D5-A4F5-912E1C260669}"/>
            </a:ext>
          </a:extLst>
        </xdr:cNvPr>
        <xdr:cNvSpPr txBox="1"/>
      </xdr:nvSpPr>
      <xdr:spPr>
        <a:xfrm>
          <a:off x="189802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160799</xdr:rowOff>
    </xdr:from>
    <xdr:ext cx="469744" cy="259045"/>
    <xdr:sp macro="" textlink="">
      <xdr:nvSpPr>
        <xdr:cNvPr id="568" name="n_2mainValue【学校施設】&#10;一人当たり面積">
          <a:extLst>
            <a:ext uri="{FF2B5EF4-FFF2-40B4-BE49-F238E27FC236}">
              <a16:creationId xmlns:a16="http://schemas.microsoft.com/office/drawing/2014/main" id="{375BA76D-D789-4168-8BF2-D6A6685C801A}"/>
            </a:ext>
          </a:extLst>
        </xdr:cNvPr>
        <xdr:cNvSpPr txBox="1"/>
      </xdr:nvSpPr>
      <xdr:spPr>
        <a:xfrm>
          <a:off x="18180127" y="105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569" name="n_3mainValue【学校施設】&#10;一人当たり面積">
          <a:extLst>
            <a:ext uri="{FF2B5EF4-FFF2-40B4-BE49-F238E27FC236}">
              <a16:creationId xmlns:a16="http://schemas.microsoft.com/office/drawing/2014/main" id="{0B1C745C-7A07-4B29-9D26-ACAE7AF21850}"/>
            </a:ext>
          </a:extLst>
        </xdr:cNvPr>
        <xdr:cNvSpPr txBox="1"/>
      </xdr:nvSpPr>
      <xdr:spPr>
        <a:xfrm>
          <a:off x="1738637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F25B5FE-12D9-43A7-A7E1-6B88B0A6815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45DD7AAD-2AFC-461B-8F94-DCC2124028A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F5639623-EEAE-4C68-B87B-7698A508037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F3214C68-08EE-41D6-B4A7-7A3DEEB5358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6B41407A-75A0-4D8B-A73A-D7324200205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1E1D0DE7-9A7C-4B11-8A30-518649BCF3F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56D50C98-3236-42D0-B81F-DC4F62FFE88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BEBE8B7E-060A-42FD-B78D-6AF3D5D5A95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8BC0748B-C9C3-4C28-B7A8-6F2981A351A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50FEBE9B-6DAA-4149-B606-2694512EF57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97247248-136D-4E5F-88DD-082B614A4C4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31DE9AD0-4D41-40F9-9A29-BB1DB1C2F336}"/>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5A047A24-1D98-4B12-84EC-A0DD934B132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9C514A83-BD67-47BA-8CFA-06A8EFB59489}"/>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24BD9627-3798-418F-8BDA-8FCDE97C4FCB}"/>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5E36FCDE-4CC2-499A-9422-044CD52AB44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BEEC12BC-ADAC-4DF6-906E-2242D8B8C64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5A301CF1-5D51-4D60-8055-58AB231AEE4B}"/>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DC8598C4-C6EE-470E-9E64-19D503FDFBF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60BFB1CD-8322-4ACB-B5D9-EA0EC643724D}"/>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3C6EF7B8-7E88-4BBF-AA0C-963A1FB18385}"/>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B7CB1221-D8E4-4362-AE58-FD23E3796B34}"/>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DBDF65A2-41B4-4B1F-BB7E-72E46209BDF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A2532371-C229-4DE5-A3C2-74FFB2F187DF}"/>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2B969B28-EAB8-429F-BF00-871559613A2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A17F4FEE-618B-4885-8F6F-128BCEE927A6}"/>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83947538-71C9-4BF7-A341-17E9DF814D07}"/>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AEFD8244-3AD0-4671-AA7B-DDC13007A8BA}"/>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013972D5-7D49-4849-A7FD-213BB5C3C3AA}"/>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5131AF4D-0062-4A60-B756-C2AFA51C46CB}"/>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a:extLst>
            <a:ext uri="{FF2B5EF4-FFF2-40B4-BE49-F238E27FC236}">
              <a16:creationId xmlns:a16="http://schemas.microsoft.com/office/drawing/2014/main" id="{26524651-68C5-4764-BCA8-862BA7CF12E7}"/>
            </a:ext>
          </a:extLst>
        </xdr:cNvPr>
        <xdr:cNvSpPr txBox="1"/>
      </xdr:nvSpPr>
      <xdr:spPr>
        <a:xfrm>
          <a:off x="14738350" y="13431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C91B4A77-2841-4256-AF5B-CC0E661EF805}"/>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630C2AE4-5D8E-4659-80A8-95E16CD4C472}"/>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3E5575FC-37F7-4A78-ACA7-483F5BF9D3BA}"/>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ACD57B94-3EE4-4D04-A3E6-731192557D4E}"/>
            </a:ext>
          </a:extLst>
        </xdr:cNvPr>
        <xdr:cNvSpPr/>
      </xdr:nvSpPr>
      <xdr:spPr>
        <a:xfrm>
          <a:off x="12299950" y="13616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D252514D-DC31-43AF-9FF2-7845DE79993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E58AE630-5928-4A73-932C-9CCF9A882BE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E3F9D370-493F-4986-B7FE-7F961611FA6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22112DA9-1C2E-42C5-B59B-D0E4179814E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E8CADF0-C21D-415E-9D82-A1DC3311359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162016</xdr:rowOff>
    </xdr:from>
    <xdr:to>
      <xdr:col>85</xdr:col>
      <xdr:colOff>177800</xdr:colOff>
      <xdr:row>79</xdr:row>
      <xdr:rowOff>92166</xdr:rowOff>
    </xdr:to>
    <xdr:sp macro="" textlink="">
      <xdr:nvSpPr>
        <xdr:cNvPr id="610" name="楕円 609">
          <a:extLst>
            <a:ext uri="{FF2B5EF4-FFF2-40B4-BE49-F238E27FC236}">
              <a16:creationId xmlns:a16="http://schemas.microsoft.com/office/drawing/2014/main" id="{E0432A9D-5103-42C7-9A22-6D0054951F60}"/>
            </a:ext>
          </a:extLst>
        </xdr:cNvPr>
        <xdr:cNvSpPr/>
      </xdr:nvSpPr>
      <xdr:spPr>
        <a:xfrm>
          <a:off x="14649450" y="130461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13443</xdr:rowOff>
    </xdr:from>
    <xdr:ext cx="405111" cy="259045"/>
    <xdr:sp macro="" textlink="">
      <xdr:nvSpPr>
        <xdr:cNvPr id="611" name="【児童館】&#10;有形固定資産減価償却率該当値テキスト">
          <a:extLst>
            <a:ext uri="{FF2B5EF4-FFF2-40B4-BE49-F238E27FC236}">
              <a16:creationId xmlns:a16="http://schemas.microsoft.com/office/drawing/2014/main" id="{5ADF43AB-2287-4960-92DF-3A5320F8B01E}"/>
            </a:ext>
          </a:extLst>
        </xdr:cNvPr>
        <xdr:cNvSpPr txBox="1"/>
      </xdr:nvSpPr>
      <xdr:spPr>
        <a:xfrm>
          <a:off x="14738350" y="1289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29755</xdr:rowOff>
    </xdr:from>
    <xdr:to>
      <xdr:col>81</xdr:col>
      <xdr:colOff>101600</xdr:colOff>
      <xdr:row>79</xdr:row>
      <xdr:rowOff>131355</xdr:rowOff>
    </xdr:to>
    <xdr:sp macro="" textlink="">
      <xdr:nvSpPr>
        <xdr:cNvPr id="612" name="楕円 611">
          <a:extLst>
            <a:ext uri="{FF2B5EF4-FFF2-40B4-BE49-F238E27FC236}">
              <a16:creationId xmlns:a16="http://schemas.microsoft.com/office/drawing/2014/main" id="{86458422-2E95-4E3C-9599-22040623E7A8}"/>
            </a:ext>
          </a:extLst>
        </xdr:cNvPr>
        <xdr:cNvSpPr/>
      </xdr:nvSpPr>
      <xdr:spPr>
        <a:xfrm>
          <a:off x="13887450" y="130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41366</xdr:rowOff>
    </xdr:from>
    <xdr:to>
      <xdr:col>85</xdr:col>
      <xdr:colOff>127000</xdr:colOff>
      <xdr:row>79</xdr:row>
      <xdr:rowOff>80555</xdr:rowOff>
    </xdr:to>
    <xdr:cxnSp macro="">
      <xdr:nvCxnSpPr>
        <xdr:cNvPr id="613" name="直線コネクタ 612">
          <a:extLst>
            <a:ext uri="{FF2B5EF4-FFF2-40B4-BE49-F238E27FC236}">
              <a16:creationId xmlns:a16="http://schemas.microsoft.com/office/drawing/2014/main" id="{E98128DC-D579-4B83-B55C-A468006B3706}"/>
            </a:ext>
          </a:extLst>
        </xdr:cNvPr>
        <xdr:cNvCxnSpPr/>
      </xdr:nvCxnSpPr>
      <xdr:spPr>
        <a:xfrm flipV="1">
          <a:off x="13938250" y="13090616"/>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614" name="楕円 613">
          <a:extLst>
            <a:ext uri="{FF2B5EF4-FFF2-40B4-BE49-F238E27FC236}">
              <a16:creationId xmlns:a16="http://schemas.microsoft.com/office/drawing/2014/main" id="{218CF721-8921-45FA-BA94-8C3AADAF8A29}"/>
            </a:ext>
          </a:extLst>
        </xdr:cNvPr>
        <xdr:cNvSpPr/>
      </xdr:nvSpPr>
      <xdr:spPr>
        <a:xfrm>
          <a:off x="13093700" y="13119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80555</xdr:rowOff>
    </xdr:from>
    <xdr:to>
      <xdr:col>81</xdr:col>
      <xdr:colOff>50800</xdr:colOff>
      <xdr:row>79</xdr:row>
      <xdr:rowOff>121376</xdr:rowOff>
    </xdr:to>
    <xdr:cxnSp macro="">
      <xdr:nvCxnSpPr>
        <xdr:cNvPr id="615" name="直線コネクタ 614">
          <a:extLst>
            <a:ext uri="{FF2B5EF4-FFF2-40B4-BE49-F238E27FC236}">
              <a16:creationId xmlns:a16="http://schemas.microsoft.com/office/drawing/2014/main" id="{192512EE-743C-44F7-936A-C2E8BDDFE33D}"/>
            </a:ext>
          </a:extLst>
        </xdr:cNvPr>
        <xdr:cNvCxnSpPr/>
      </xdr:nvCxnSpPr>
      <xdr:spPr>
        <a:xfrm flipV="1">
          <a:off x="13144500" y="13129805"/>
          <a:ext cx="7937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16" name="楕円 615">
          <a:extLst>
            <a:ext uri="{FF2B5EF4-FFF2-40B4-BE49-F238E27FC236}">
              <a16:creationId xmlns:a16="http://schemas.microsoft.com/office/drawing/2014/main" id="{9A3F4C77-31D5-46BE-A030-DDF247326C86}"/>
            </a:ext>
          </a:extLst>
        </xdr:cNvPr>
        <xdr:cNvSpPr/>
      </xdr:nvSpPr>
      <xdr:spPr>
        <a:xfrm>
          <a:off x="12299950" y="130053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121376</xdr:rowOff>
    </xdr:to>
    <xdr:cxnSp macro="">
      <xdr:nvCxnSpPr>
        <xdr:cNvPr id="617" name="直線コネクタ 616">
          <a:extLst>
            <a:ext uri="{FF2B5EF4-FFF2-40B4-BE49-F238E27FC236}">
              <a16:creationId xmlns:a16="http://schemas.microsoft.com/office/drawing/2014/main" id="{61529B57-9EAA-4405-B704-AB0B408FB087}"/>
            </a:ext>
          </a:extLst>
        </xdr:cNvPr>
        <xdr:cNvCxnSpPr/>
      </xdr:nvCxnSpPr>
      <xdr:spPr>
        <a:xfrm>
          <a:off x="12344400" y="13049794"/>
          <a:ext cx="8001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a:extLst>
            <a:ext uri="{FF2B5EF4-FFF2-40B4-BE49-F238E27FC236}">
              <a16:creationId xmlns:a16="http://schemas.microsoft.com/office/drawing/2014/main" id="{33C0CB61-1D4D-40C9-87C1-61C506DAD8DB}"/>
            </a:ext>
          </a:extLst>
        </xdr:cNvPr>
        <xdr:cNvSpPr txBox="1"/>
      </xdr:nvSpPr>
      <xdr:spPr>
        <a:xfrm>
          <a:off x="137420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a:extLst>
            <a:ext uri="{FF2B5EF4-FFF2-40B4-BE49-F238E27FC236}">
              <a16:creationId xmlns:a16="http://schemas.microsoft.com/office/drawing/2014/main" id="{1B84F5FA-71C3-422A-B4AF-671E54A21BDA}"/>
            </a:ext>
          </a:extLst>
        </xdr:cNvPr>
        <xdr:cNvSpPr txBox="1"/>
      </xdr:nvSpPr>
      <xdr:spPr>
        <a:xfrm>
          <a:off x="12960994" y="1355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20" name="n_3aveValue【児童館】&#10;有形固定資産減価償却率">
          <a:extLst>
            <a:ext uri="{FF2B5EF4-FFF2-40B4-BE49-F238E27FC236}">
              <a16:creationId xmlns:a16="http://schemas.microsoft.com/office/drawing/2014/main" id="{F47A062C-D0B2-4557-B5FD-A5CB81124C4C}"/>
            </a:ext>
          </a:extLst>
        </xdr:cNvPr>
        <xdr:cNvSpPr txBox="1"/>
      </xdr:nvSpPr>
      <xdr:spPr>
        <a:xfrm>
          <a:off x="12167244" y="1370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147882</xdr:rowOff>
    </xdr:from>
    <xdr:ext cx="405111" cy="259045"/>
    <xdr:sp macro="" textlink="">
      <xdr:nvSpPr>
        <xdr:cNvPr id="621" name="n_1mainValue【児童館】&#10;有形固定資産減価償却率">
          <a:extLst>
            <a:ext uri="{FF2B5EF4-FFF2-40B4-BE49-F238E27FC236}">
              <a16:creationId xmlns:a16="http://schemas.microsoft.com/office/drawing/2014/main" id="{15AC2E5B-11FC-4FA3-AE6E-F7AED61B8FDB}"/>
            </a:ext>
          </a:extLst>
        </xdr:cNvPr>
        <xdr:cNvSpPr txBox="1"/>
      </xdr:nvSpPr>
      <xdr:spPr>
        <a:xfrm>
          <a:off x="13742044" y="1286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622" name="n_2mainValue【児童館】&#10;有形固定資産減価償却率">
          <a:extLst>
            <a:ext uri="{FF2B5EF4-FFF2-40B4-BE49-F238E27FC236}">
              <a16:creationId xmlns:a16="http://schemas.microsoft.com/office/drawing/2014/main" id="{CEEB983C-3E8A-4779-B8DC-168C8700C5CF}"/>
            </a:ext>
          </a:extLst>
        </xdr:cNvPr>
        <xdr:cNvSpPr txBox="1"/>
      </xdr:nvSpPr>
      <xdr:spPr>
        <a:xfrm>
          <a:off x="12960994" y="1290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23" name="n_3mainValue【児童館】&#10;有形固定資産減価償却率">
          <a:extLst>
            <a:ext uri="{FF2B5EF4-FFF2-40B4-BE49-F238E27FC236}">
              <a16:creationId xmlns:a16="http://schemas.microsoft.com/office/drawing/2014/main" id="{91AD0156-9B47-418F-BEBA-318B1BDEC4EA}"/>
            </a:ext>
          </a:extLst>
        </xdr:cNvPr>
        <xdr:cNvSpPr txBox="1"/>
      </xdr:nvSpPr>
      <xdr:spPr>
        <a:xfrm>
          <a:off x="12167244" y="1278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1647C7E9-8768-492D-8F08-39C860EBC242}"/>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143DC38-373D-447A-B2B1-4C335AC32F7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34D6BD63-A26A-4BE1-9143-B3DA79CD00D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958BF793-2561-46C1-8937-AB28FC3E5CA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DD51A885-28A2-4051-A506-74F6BF51298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8B08F02-2A35-4B9A-A5A6-6311690F4F6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B7206426-22D5-4935-AB80-1E42D2F6D84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F47B0-4A04-4F6D-A3F7-BED8FD50335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3E1CDF1A-495E-43B7-9B7F-8C03DAB05F5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78433A6-817B-42DE-80E5-50BB92D31CB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9B4D3889-BB95-433C-8A0A-CDF12A62996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6EF59FC5-6AD5-44D2-A0D6-2F9FF41B97CE}"/>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AA468D44-22AC-4EFE-A468-C4A2589E8531}"/>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F9A9AB76-F90A-4D7B-AD37-7FA29E525CCB}"/>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770D2AE6-605D-48F5-BAC6-7D6EB1839466}"/>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8EE098BB-7037-4BC1-8CD6-651A5277404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AE44E8C7-A469-4407-AF9E-C04D4B09A1C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B2A34FDD-90B6-4FFC-8E53-FA5832E119DE}"/>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A8506366-1063-4A9A-8CB7-558AAD97452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8DE2A2D5-6FE0-42F0-941B-ED0B2657325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886360E4-63D7-41BD-9848-6AD1525409B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A40545D2-2B94-4E06-ACA8-93ED1B1B1215}"/>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7F6FA2E3-5524-4881-A1F0-382D185398F5}"/>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E98FB64A-E760-4289-A6A7-8B60B5F410EB}"/>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2B49A271-9537-4E26-9797-F2560A7CA7EB}"/>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882650DF-53D3-4B80-AC67-F99B8089B192}"/>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01244127-682C-4DB8-97FC-776C26723B05}"/>
            </a:ext>
          </a:extLst>
        </xdr:cNvPr>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2DE2808E-8408-4E8D-B56E-DDFBE5588F53}"/>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759A793C-6FE8-4037-8F84-C6D8E792AC78}"/>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67E3EB3C-EEB9-49AC-9950-BAF61D9F01D0}"/>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178A5FAC-1D3D-40AB-89B3-AD8A22C0C379}"/>
            </a:ext>
          </a:extLst>
        </xdr:cNvPr>
        <xdr:cNvSpPr/>
      </xdr:nvSpPr>
      <xdr:spPr>
        <a:xfrm>
          <a:off x="175514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FCC7813-BD32-4174-AA78-2C4864728B6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D884B09-CF3C-4422-BEC8-97FA0CC395E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9639C50-7FC3-4997-B97C-CB5BB1291C8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D20DF13-5766-442D-89E7-D2773767EA4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25B4E8D-8379-4834-93DA-78DD8919F41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0" name="楕円 659">
          <a:extLst>
            <a:ext uri="{FF2B5EF4-FFF2-40B4-BE49-F238E27FC236}">
              <a16:creationId xmlns:a16="http://schemas.microsoft.com/office/drawing/2014/main" id="{69293E88-C8CC-451A-84C8-F70F7A6D496D}"/>
            </a:ext>
          </a:extLst>
        </xdr:cNvPr>
        <xdr:cNvSpPr/>
      </xdr:nvSpPr>
      <xdr:spPr>
        <a:xfrm>
          <a:off x="199009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661" name="【児童館】&#10;一人当たり面積該当値テキスト">
          <a:extLst>
            <a:ext uri="{FF2B5EF4-FFF2-40B4-BE49-F238E27FC236}">
              <a16:creationId xmlns:a16="http://schemas.microsoft.com/office/drawing/2014/main" id="{0BF86DDE-B1B7-4995-9C67-FA7DF9348E8A}"/>
            </a:ext>
          </a:extLst>
        </xdr:cNvPr>
        <xdr:cNvSpPr txBox="1"/>
      </xdr:nvSpPr>
      <xdr:spPr>
        <a:xfrm>
          <a:off x="19989800" y="139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62" name="楕円 661">
          <a:extLst>
            <a:ext uri="{FF2B5EF4-FFF2-40B4-BE49-F238E27FC236}">
              <a16:creationId xmlns:a16="http://schemas.microsoft.com/office/drawing/2014/main" id="{BB54F572-8C41-4039-BA2E-2270A68AB6C6}"/>
            </a:ext>
          </a:extLst>
        </xdr:cNvPr>
        <xdr:cNvSpPr/>
      </xdr:nvSpPr>
      <xdr:spPr>
        <a:xfrm>
          <a:off x="19157950" y="13999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63" name="直線コネクタ 662">
          <a:extLst>
            <a:ext uri="{FF2B5EF4-FFF2-40B4-BE49-F238E27FC236}">
              <a16:creationId xmlns:a16="http://schemas.microsoft.com/office/drawing/2014/main" id="{2DFEED0B-2918-4F7A-8B84-693AAC1BDDE8}"/>
            </a:ext>
          </a:extLst>
        </xdr:cNvPr>
        <xdr:cNvCxnSpPr/>
      </xdr:nvCxnSpPr>
      <xdr:spPr>
        <a:xfrm>
          <a:off x="19202400" y="140436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64" name="楕円 663">
          <a:extLst>
            <a:ext uri="{FF2B5EF4-FFF2-40B4-BE49-F238E27FC236}">
              <a16:creationId xmlns:a16="http://schemas.microsoft.com/office/drawing/2014/main" id="{82B65408-49A2-45F4-A8AE-2E6E99BBF0C5}"/>
            </a:ext>
          </a:extLst>
        </xdr:cNvPr>
        <xdr:cNvSpPr/>
      </xdr:nvSpPr>
      <xdr:spPr>
        <a:xfrm>
          <a:off x="1834515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665" name="直線コネクタ 664">
          <a:extLst>
            <a:ext uri="{FF2B5EF4-FFF2-40B4-BE49-F238E27FC236}">
              <a16:creationId xmlns:a16="http://schemas.microsoft.com/office/drawing/2014/main" id="{7228F55D-B279-4830-9ACE-3A3C529D2404}"/>
            </a:ext>
          </a:extLst>
        </xdr:cNvPr>
        <xdr:cNvCxnSpPr/>
      </xdr:nvCxnSpPr>
      <xdr:spPr>
        <a:xfrm>
          <a:off x="18395950" y="140436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66" name="楕円 665">
          <a:extLst>
            <a:ext uri="{FF2B5EF4-FFF2-40B4-BE49-F238E27FC236}">
              <a16:creationId xmlns:a16="http://schemas.microsoft.com/office/drawing/2014/main" id="{60220827-2211-41A5-8F64-B3C21E39DB5C}"/>
            </a:ext>
          </a:extLst>
        </xdr:cNvPr>
        <xdr:cNvSpPr/>
      </xdr:nvSpPr>
      <xdr:spPr>
        <a:xfrm>
          <a:off x="175514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667" name="直線コネクタ 666">
          <a:extLst>
            <a:ext uri="{FF2B5EF4-FFF2-40B4-BE49-F238E27FC236}">
              <a16:creationId xmlns:a16="http://schemas.microsoft.com/office/drawing/2014/main" id="{3CAFD776-1972-4C9F-9C60-B73F15C4C4A7}"/>
            </a:ext>
          </a:extLst>
        </xdr:cNvPr>
        <xdr:cNvCxnSpPr/>
      </xdr:nvCxnSpPr>
      <xdr:spPr>
        <a:xfrm>
          <a:off x="17602200" y="140436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7D16F973-036F-4781-827A-DC9BD370A0A0}"/>
            </a:ext>
          </a:extLst>
        </xdr:cNvPr>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36168237-E8F7-4E3E-BC52-EABDFFDFAD97}"/>
            </a:ext>
          </a:extLst>
        </xdr:cNvPr>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a:extLst>
            <a:ext uri="{FF2B5EF4-FFF2-40B4-BE49-F238E27FC236}">
              <a16:creationId xmlns:a16="http://schemas.microsoft.com/office/drawing/2014/main" id="{1DB0D35C-0F60-46EA-A1A4-0D6006698B06}"/>
            </a:ext>
          </a:extLst>
        </xdr:cNvPr>
        <xdr:cNvSpPr txBox="1"/>
      </xdr:nvSpPr>
      <xdr:spPr>
        <a:xfrm>
          <a:off x="1738637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71" name="n_1mainValue【児童館】&#10;一人当たり面積">
          <a:extLst>
            <a:ext uri="{FF2B5EF4-FFF2-40B4-BE49-F238E27FC236}">
              <a16:creationId xmlns:a16="http://schemas.microsoft.com/office/drawing/2014/main" id="{8B387891-FB28-487D-A18E-A174A1FCE1FB}"/>
            </a:ext>
          </a:extLst>
        </xdr:cNvPr>
        <xdr:cNvSpPr txBox="1"/>
      </xdr:nvSpPr>
      <xdr:spPr>
        <a:xfrm>
          <a:off x="189802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72" name="n_2mainValue【児童館】&#10;一人当たり面積">
          <a:extLst>
            <a:ext uri="{FF2B5EF4-FFF2-40B4-BE49-F238E27FC236}">
              <a16:creationId xmlns:a16="http://schemas.microsoft.com/office/drawing/2014/main" id="{258F8C4F-E08D-4D76-95D7-361E944BC235}"/>
            </a:ext>
          </a:extLst>
        </xdr:cNvPr>
        <xdr:cNvSpPr txBox="1"/>
      </xdr:nvSpPr>
      <xdr:spPr>
        <a:xfrm>
          <a:off x="181801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673" name="n_3mainValue【児童館】&#10;一人当たり面積">
          <a:extLst>
            <a:ext uri="{FF2B5EF4-FFF2-40B4-BE49-F238E27FC236}">
              <a16:creationId xmlns:a16="http://schemas.microsoft.com/office/drawing/2014/main" id="{8B742751-3AC1-4E1C-AC39-47F388CA97AF}"/>
            </a:ext>
          </a:extLst>
        </xdr:cNvPr>
        <xdr:cNvSpPr txBox="1"/>
      </xdr:nvSpPr>
      <xdr:spPr>
        <a:xfrm>
          <a:off x="1738637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1F987224-968F-48F1-9420-BBA4D933849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F7772BBF-50C4-41B6-96C4-2FA79BC903F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E7EC2E11-ED3F-4286-AB01-7D99BCB78EB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96A36A1C-7719-4AC3-ADD2-2764F24BF76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E44E2648-49CD-4FCA-B53F-FBDF8212B57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4CFEB1B4-C910-493B-880D-677BDF39D56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F314CB98-C0AA-4907-B7BB-09805D6FD3C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DE463D68-D58E-4967-99D6-F31D32362F3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62558CA9-C0DE-4BEE-81A2-326B6387C0C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DC1F9F4D-234C-4112-B348-2D5103A1770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A04621F7-2333-4E5A-B2D3-3C3D40273665}"/>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105295FA-B87C-4874-909E-B3C1699343B8}"/>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3BD51A0B-38C1-4B4A-9B1A-B81CE328B75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A51F5796-5DAA-4E16-BAE7-BD2162A1BE0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DBFA2D03-D198-4EB7-9655-544DCF0E8C5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7B9BA8E2-53ED-496E-9AE6-0502B476659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7A75DF13-8E50-4641-87F2-F505A2B6AD5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EE849138-7BE2-45FE-B7AF-7BA3A99958C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73657005-4BF1-4949-A2AD-1019EFBE692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C7E22E66-7805-4633-8A3A-36514174683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6515BC11-6BD2-4BE2-8C0C-A6729420200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7953460F-D299-45B4-83E4-24D14601084E}"/>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CBC087FB-C7B7-49D7-9D9C-15DCD9C4DFA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773C8AB-536C-44F3-AFB3-1C6C3308D265}"/>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8F332039-BD14-4C97-8F50-CF951A99031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351659EF-0436-4158-9DCA-5A5B1FD1BF98}"/>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81A9D511-8E2E-4BE0-A116-35E5A1DA4CF4}"/>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E5CA3483-8978-47F7-8DDC-59FE4CCD9BC2}"/>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14538A2E-3951-418A-B722-43CF7DD3C0C6}"/>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7700AD83-5678-4A5E-ADE5-5389025B5CCB}"/>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9B7A3F9E-81A1-4F2E-AC5F-32E60BB61B5A}"/>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F9BD7963-00F6-463D-BC98-69EEFDA465C9}"/>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234EF42D-3536-41BB-BA16-47537C50B75C}"/>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B4CDDE91-04A4-4544-B97C-B6E2A0550F49}"/>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a:extLst>
            <a:ext uri="{FF2B5EF4-FFF2-40B4-BE49-F238E27FC236}">
              <a16:creationId xmlns:a16="http://schemas.microsoft.com/office/drawing/2014/main" id="{52709BF2-FBF2-43BB-A82E-4A47577C6940}"/>
            </a:ext>
          </a:extLst>
        </xdr:cNvPr>
        <xdr:cNvSpPr/>
      </xdr:nvSpPr>
      <xdr:spPr>
        <a:xfrm>
          <a:off x="12299950" y="1712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C4D27748-C757-4472-BD5E-80F8FD6AC27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AEC2FEB-A6B4-431E-85A6-36D0096FE73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F8A64695-0E5A-4FFA-9443-FF0766EC672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BB96C25A-6657-4A9C-833D-A74C7CF15C8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1D4464E1-22C7-48F9-B330-4552CC1F786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714" name="楕円 713">
          <a:extLst>
            <a:ext uri="{FF2B5EF4-FFF2-40B4-BE49-F238E27FC236}">
              <a16:creationId xmlns:a16="http://schemas.microsoft.com/office/drawing/2014/main" id="{1E1EE399-AE78-42D1-8A78-40F0867666C4}"/>
            </a:ext>
          </a:extLst>
        </xdr:cNvPr>
        <xdr:cNvSpPr/>
      </xdr:nvSpPr>
      <xdr:spPr>
        <a:xfrm>
          <a:off x="14649450" y="171181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715" name="【公民館】&#10;有形固定資産減価償却率該当値テキスト">
          <a:extLst>
            <a:ext uri="{FF2B5EF4-FFF2-40B4-BE49-F238E27FC236}">
              <a16:creationId xmlns:a16="http://schemas.microsoft.com/office/drawing/2014/main" id="{72AEEF1F-D790-470A-B6BE-63AC3CE91A94}"/>
            </a:ext>
          </a:extLst>
        </xdr:cNvPr>
        <xdr:cNvSpPr txBox="1"/>
      </xdr:nvSpPr>
      <xdr:spPr>
        <a:xfrm>
          <a:off x="14738350" y="1696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16" name="楕円 715">
          <a:extLst>
            <a:ext uri="{FF2B5EF4-FFF2-40B4-BE49-F238E27FC236}">
              <a16:creationId xmlns:a16="http://schemas.microsoft.com/office/drawing/2014/main" id="{6FEA5498-73FA-46B3-864D-60AD36B97566}"/>
            </a:ext>
          </a:extLst>
        </xdr:cNvPr>
        <xdr:cNvSpPr/>
      </xdr:nvSpPr>
      <xdr:spPr>
        <a:xfrm>
          <a:off x="1388745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117021</xdr:rowOff>
    </xdr:to>
    <xdr:cxnSp macro="">
      <xdr:nvCxnSpPr>
        <xdr:cNvPr id="717" name="直線コネクタ 716">
          <a:extLst>
            <a:ext uri="{FF2B5EF4-FFF2-40B4-BE49-F238E27FC236}">
              <a16:creationId xmlns:a16="http://schemas.microsoft.com/office/drawing/2014/main" id="{8F0DF413-3EA1-4329-8556-F7F0CAA7A4E4}"/>
            </a:ext>
          </a:extLst>
        </xdr:cNvPr>
        <xdr:cNvCxnSpPr/>
      </xdr:nvCxnSpPr>
      <xdr:spPr>
        <a:xfrm flipV="1">
          <a:off x="13938250" y="17168949"/>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718" name="楕円 717">
          <a:extLst>
            <a:ext uri="{FF2B5EF4-FFF2-40B4-BE49-F238E27FC236}">
              <a16:creationId xmlns:a16="http://schemas.microsoft.com/office/drawing/2014/main" id="{1CAE5327-241C-4B33-AF17-C6FCDC713C73}"/>
            </a:ext>
          </a:extLst>
        </xdr:cNvPr>
        <xdr:cNvSpPr/>
      </xdr:nvSpPr>
      <xdr:spPr>
        <a:xfrm>
          <a:off x="13093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117021</xdr:rowOff>
    </xdr:to>
    <xdr:cxnSp macro="">
      <xdr:nvCxnSpPr>
        <xdr:cNvPr id="719" name="直線コネクタ 718">
          <a:extLst>
            <a:ext uri="{FF2B5EF4-FFF2-40B4-BE49-F238E27FC236}">
              <a16:creationId xmlns:a16="http://schemas.microsoft.com/office/drawing/2014/main" id="{E4DC61F5-048E-40D4-BA30-BD9066833736}"/>
            </a:ext>
          </a:extLst>
        </xdr:cNvPr>
        <xdr:cNvCxnSpPr/>
      </xdr:nvCxnSpPr>
      <xdr:spPr>
        <a:xfrm>
          <a:off x="13144500" y="1720487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720" name="楕円 719">
          <a:extLst>
            <a:ext uri="{FF2B5EF4-FFF2-40B4-BE49-F238E27FC236}">
              <a16:creationId xmlns:a16="http://schemas.microsoft.com/office/drawing/2014/main" id="{8902E9F5-1225-44AB-B2FB-C988E5EDDA1E}"/>
            </a:ext>
          </a:extLst>
        </xdr:cNvPr>
        <xdr:cNvSpPr/>
      </xdr:nvSpPr>
      <xdr:spPr>
        <a:xfrm>
          <a:off x="12299950" y="17186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149679</xdr:rowOff>
    </xdr:to>
    <xdr:cxnSp macro="">
      <xdr:nvCxnSpPr>
        <xdr:cNvPr id="721" name="直線コネクタ 720">
          <a:extLst>
            <a:ext uri="{FF2B5EF4-FFF2-40B4-BE49-F238E27FC236}">
              <a16:creationId xmlns:a16="http://schemas.microsoft.com/office/drawing/2014/main" id="{7FB2AE0E-F2F8-413B-B947-C5B386934D19}"/>
            </a:ext>
          </a:extLst>
        </xdr:cNvPr>
        <xdr:cNvCxnSpPr/>
      </xdr:nvCxnSpPr>
      <xdr:spPr>
        <a:xfrm flipV="1">
          <a:off x="12344400" y="17204871"/>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2" name="n_1aveValue【公民館】&#10;有形固定資産減価償却率">
          <a:extLst>
            <a:ext uri="{FF2B5EF4-FFF2-40B4-BE49-F238E27FC236}">
              <a16:creationId xmlns:a16="http://schemas.microsoft.com/office/drawing/2014/main" id="{F212B3DD-63F2-40DF-8493-39ABDDE7C634}"/>
            </a:ext>
          </a:extLst>
        </xdr:cNvPr>
        <xdr:cNvSpPr txBox="1"/>
      </xdr:nvSpPr>
      <xdr:spPr>
        <a:xfrm>
          <a:off x="137420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23" name="n_2aveValue【公民館】&#10;有形固定資産減価償却率">
          <a:extLst>
            <a:ext uri="{FF2B5EF4-FFF2-40B4-BE49-F238E27FC236}">
              <a16:creationId xmlns:a16="http://schemas.microsoft.com/office/drawing/2014/main" id="{8AFCBD6A-D186-419F-8F93-E81093DDFFF5}"/>
            </a:ext>
          </a:extLst>
        </xdr:cNvPr>
        <xdr:cNvSpPr txBox="1"/>
      </xdr:nvSpPr>
      <xdr:spPr>
        <a:xfrm>
          <a:off x="12960994" y="1690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24" name="n_3aveValue【公民館】&#10;有形固定資産減価償却率">
          <a:extLst>
            <a:ext uri="{FF2B5EF4-FFF2-40B4-BE49-F238E27FC236}">
              <a16:creationId xmlns:a16="http://schemas.microsoft.com/office/drawing/2014/main" id="{DBE8A767-8D78-40A7-966C-2B9C812F5DF7}"/>
            </a:ext>
          </a:extLst>
        </xdr:cNvPr>
        <xdr:cNvSpPr txBox="1"/>
      </xdr:nvSpPr>
      <xdr:spPr>
        <a:xfrm>
          <a:off x="121672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158948</xdr:rowOff>
    </xdr:from>
    <xdr:ext cx="405111" cy="259045"/>
    <xdr:sp macro="" textlink="">
      <xdr:nvSpPr>
        <xdr:cNvPr id="725" name="n_1mainValue【公民館】&#10;有形固定資産減価償却率">
          <a:extLst>
            <a:ext uri="{FF2B5EF4-FFF2-40B4-BE49-F238E27FC236}">
              <a16:creationId xmlns:a16="http://schemas.microsoft.com/office/drawing/2014/main" id="{E09641CE-340E-4D5C-B2F4-A7A1BF1FD3A3}"/>
            </a:ext>
          </a:extLst>
        </xdr:cNvPr>
        <xdr:cNvSpPr txBox="1"/>
      </xdr:nvSpPr>
      <xdr:spPr>
        <a:xfrm>
          <a:off x="137420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158948</xdr:rowOff>
    </xdr:from>
    <xdr:ext cx="405111" cy="259045"/>
    <xdr:sp macro="" textlink="">
      <xdr:nvSpPr>
        <xdr:cNvPr id="726" name="n_2mainValue【公民館】&#10;有形固定資産減価償却率">
          <a:extLst>
            <a:ext uri="{FF2B5EF4-FFF2-40B4-BE49-F238E27FC236}">
              <a16:creationId xmlns:a16="http://schemas.microsoft.com/office/drawing/2014/main" id="{3C3BF1CD-CA1C-4EA1-9738-7D08D394E236}"/>
            </a:ext>
          </a:extLst>
        </xdr:cNvPr>
        <xdr:cNvSpPr txBox="1"/>
      </xdr:nvSpPr>
      <xdr:spPr>
        <a:xfrm>
          <a:off x="1296099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20156</xdr:rowOff>
    </xdr:from>
    <xdr:ext cx="405111" cy="259045"/>
    <xdr:sp macro="" textlink="">
      <xdr:nvSpPr>
        <xdr:cNvPr id="727" name="n_3mainValue【公民館】&#10;有形固定資産減価償却率">
          <a:extLst>
            <a:ext uri="{FF2B5EF4-FFF2-40B4-BE49-F238E27FC236}">
              <a16:creationId xmlns:a16="http://schemas.microsoft.com/office/drawing/2014/main" id="{3499C9DA-8144-4A1F-9C66-AD7D5A8AC0E3}"/>
            </a:ext>
          </a:extLst>
        </xdr:cNvPr>
        <xdr:cNvSpPr txBox="1"/>
      </xdr:nvSpPr>
      <xdr:spPr>
        <a:xfrm>
          <a:off x="12167244" y="1727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6CC013B8-552E-4305-9A23-2E181B34607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7D52A80B-3F43-4D54-8453-D51E1553FB0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67057BEF-C124-4FF4-A53F-F3386CE9BAA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654BFF53-3EB0-428D-85B3-5AFF104BCA9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9842449F-10EF-4E3E-AAF5-F4FB7EAFA35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8ED506F1-A5E0-4A52-AFAF-3BA5676A06A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AAC50F19-8B82-4956-A816-D37781D5545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C9AD9DBD-B7AB-4185-9D86-5F581207134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42EA3A4F-8439-4ED7-94B6-D317A72293C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5B5408-ED0E-440C-A8A5-1789789AED2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5352BD32-E322-46CE-A9B7-93DB473D66A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FA261882-5392-4D18-9C06-D2D7E5251F8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CC3C0F68-9590-4018-A6D5-BD80EE0282E3}"/>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964472F3-12A0-490F-8A65-F60FB77C6E81}"/>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2605CE3D-DF8D-4346-91D8-5D1074CF72B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D305B2F4-D7A6-44F2-A1EC-2103A31BCDF5}"/>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330043F5-666B-4A53-B6D1-CC6A47B4AE34}"/>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8DA5B645-5D06-4A69-A362-E7E8376F3ADA}"/>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D6DD4DED-EC33-4BB0-BE93-CC692E0AC3B1}"/>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6D544725-7B7E-4A7E-A6AE-6ACC49103CA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FE03B70A-E9DC-4B02-9068-A47285C14B3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4CD2D5A4-FA43-47F0-BB0A-850676517DC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BA938FB8-55F8-4EEC-B164-F1ECC750F98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93558792-53DA-422F-887C-49A8449A8A62}"/>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10A73CCF-5B37-4872-A1EF-C57AA5E6B53A}"/>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B44A1900-22C5-4C6E-B5D3-C02684268DD3}"/>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C97169A0-FDA8-40B3-8E3B-4DF43C886408}"/>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5689ABED-E7FB-4656-BE59-8029C2D03F21}"/>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a:extLst>
            <a:ext uri="{FF2B5EF4-FFF2-40B4-BE49-F238E27FC236}">
              <a16:creationId xmlns:a16="http://schemas.microsoft.com/office/drawing/2014/main" id="{3F7B7FF1-F169-4054-A6C0-0FE85EAA3CA7}"/>
            </a:ext>
          </a:extLst>
        </xdr:cNvPr>
        <xdr:cNvSpPr txBox="1"/>
      </xdr:nvSpPr>
      <xdr:spPr>
        <a:xfrm>
          <a:off x="19989800" y="1758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11501DC0-9C5A-4652-AB07-5A71BF725EFA}"/>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A2EA37A2-0F4E-4DA9-9D31-F87F251774B2}"/>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441749E3-F6FA-4D56-AB72-DE3101746EF6}"/>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a:extLst>
            <a:ext uri="{FF2B5EF4-FFF2-40B4-BE49-F238E27FC236}">
              <a16:creationId xmlns:a16="http://schemas.microsoft.com/office/drawing/2014/main" id="{2974EAD1-A504-412B-AAC3-774449725B72}"/>
            </a:ext>
          </a:extLst>
        </xdr:cNvPr>
        <xdr:cNvSpPr/>
      </xdr:nvSpPr>
      <xdr:spPr>
        <a:xfrm>
          <a:off x="175514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F422AC5A-AB09-445F-B818-80DF9FB6D1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DB7CDF4C-0746-4091-998C-629A70EE98B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F11B6EE-F125-4DF3-9026-335E1ACE22D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7E7E0E2-297D-4453-B882-430DEEF0928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26205E0-CD94-4D29-919F-E3C4F22CB5C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766" name="楕円 765">
          <a:extLst>
            <a:ext uri="{FF2B5EF4-FFF2-40B4-BE49-F238E27FC236}">
              <a16:creationId xmlns:a16="http://schemas.microsoft.com/office/drawing/2014/main" id="{36D85BA1-D374-4A89-A081-7623CB0912D1}"/>
            </a:ext>
          </a:extLst>
        </xdr:cNvPr>
        <xdr:cNvSpPr/>
      </xdr:nvSpPr>
      <xdr:spPr>
        <a:xfrm>
          <a:off x="199009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24147</xdr:rowOff>
    </xdr:from>
    <xdr:ext cx="469744" cy="259045"/>
    <xdr:sp macro="" textlink="">
      <xdr:nvSpPr>
        <xdr:cNvPr id="767" name="【公民館】&#10;一人当たり面積該当値テキスト">
          <a:extLst>
            <a:ext uri="{FF2B5EF4-FFF2-40B4-BE49-F238E27FC236}">
              <a16:creationId xmlns:a16="http://schemas.microsoft.com/office/drawing/2014/main" id="{1FFB3C72-763A-42B0-9AF4-070319FD264A}"/>
            </a:ext>
          </a:extLst>
        </xdr:cNvPr>
        <xdr:cNvSpPr txBox="1"/>
      </xdr:nvSpPr>
      <xdr:spPr>
        <a:xfrm>
          <a:off x="19989800" y="1779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768" name="楕円 767">
          <a:extLst>
            <a:ext uri="{FF2B5EF4-FFF2-40B4-BE49-F238E27FC236}">
              <a16:creationId xmlns:a16="http://schemas.microsoft.com/office/drawing/2014/main" id="{1260B9DF-1D40-4B38-BD40-4B343F086D07}"/>
            </a:ext>
          </a:extLst>
        </xdr:cNvPr>
        <xdr:cNvSpPr/>
      </xdr:nvSpPr>
      <xdr:spPr>
        <a:xfrm>
          <a:off x="19157950" y="17882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160020</xdr:rowOff>
    </xdr:to>
    <xdr:cxnSp macro="">
      <xdr:nvCxnSpPr>
        <xdr:cNvPr id="769" name="直線コネクタ 768">
          <a:extLst>
            <a:ext uri="{FF2B5EF4-FFF2-40B4-BE49-F238E27FC236}">
              <a16:creationId xmlns:a16="http://schemas.microsoft.com/office/drawing/2014/main" id="{5877F4C5-3174-4DE5-8641-CC33DCC64B71}"/>
            </a:ext>
          </a:extLst>
        </xdr:cNvPr>
        <xdr:cNvCxnSpPr/>
      </xdr:nvCxnSpPr>
      <xdr:spPr>
        <a:xfrm>
          <a:off x="19202400" y="179336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770" name="楕円 769">
          <a:extLst>
            <a:ext uri="{FF2B5EF4-FFF2-40B4-BE49-F238E27FC236}">
              <a16:creationId xmlns:a16="http://schemas.microsoft.com/office/drawing/2014/main" id="{F9E29790-3864-424C-85D9-D243673699B4}"/>
            </a:ext>
          </a:extLst>
        </xdr:cNvPr>
        <xdr:cNvSpPr/>
      </xdr:nvSpPr>
      <xdr:spPr>
        <a:xfrm>
          <a:off x="1834515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160020</xdr:rowOff>
    </xdr:to>
    <xdr:cxnSp macro="">
      <xdr:nvCxnSpPr>
        <xdr:cNvPr id="771" name="直線コネクタ 770">
          <a:extLst>
            <a:ext uri="{FF2B5EF4-FFF2-40B4-BE49-F238E27FC236}">
              <a16:creationId xmlns:a16="http://schemas.microsoft.com/office/drawing/2014/main" id="{87E07B2F-4A35-42BF-AF97-A01AD5930A0E}"/>
            </a:ext>
          </a:extLst>
        </xdr:cNvPr>
        <xdr:cNvCxnSpPr/>
      </xdr:nvCxnSpPr>
      <xdr:spPr>
        <a:xfrm>
          <a:off x="18395950" y="179336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39370</xdr:rowOff>
    </xdr:to>
    <xdr:sp macro="" textlink="">
      <xdr:nvSpPr>
        <xdr:cNvPr id="772" name="楕円 771">
          <a:extLst>
            <a:ext uri="{FF2B5EF4-FFF2-40B4-BE49-F238E27FC236}">
              <a16:creationId xmlns:a16="http://schemas.microsoft.com/office/drawing/2014/main" id="{7D743613-1CC3-4E75-BD1F-710418D3A651}"/>
            </a:ext>
          </a:extLst>
        </xdr:cNvPr>
        <xdr:cNvSpPr/>
      </xdr:nvSpPr>
      <xdr:spPr>
        <a:xfrm>
          <a:off x="175514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160020</xdr:rowOff>
    </xdr:to>
    <xdr:cxnSp macro="">
      <xdr:nvCxnSpPr>
        <xdr:cNvPr id="773" name="直線コネクタ 772">
          <a:extLst>
            <a:ext uri="{FF2B5EF4-FFF2-40B4-BE49-F238E27FC236}">
              <a16:creationId xmlns:a16="http://schemas.microsoft.com/office/drawing/2014/main" id="{84B60973-6B13-41E2-A303-99A97EFF6413}"/>
            </a:ext>
          </a:extLst>
        </xdr:cNvPr>
        <xdr:cNvCxnSpPr/>
      </xdr:nvCxnSpPr>
      <xdr:spPr>
        <a:xfrm>
          <a:off x="17602200" y="179336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a:extLst>
            <a:ext uri="{FF2B5EF4-FFF2-40B4-BE49-F238E27FC236}">
              <a16:creationId xmlns:a16="http://schemas.microsoft.com/office/drawing/2014/main" id="{BBA290B2-EA0F-45C2-9A6E-ECCB5975BEDA}"/>
            </a:ext>
          </a:extLst>
        </xdr:cNvPr>
        <xdr:cNvSpPr txBox="1"/>
      </xdr:nvSpPr>
      <xdr:spPr>
        <a:xfrm>
          <a:off x="189802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a:extLst>
            <a:ext uri="{FF2B5EF4-FFF2-40B4-BE49-F238E27FC236}">
              <a16:creationId xmlns:a16="http://schemas.microsoft.com/office/drawing/2014/main" id="{5E8B7AB8-E314-489F-9EC0-B387F061DD3D}"/>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6" name="n_3aveValue【公民館】&#10;一人当たり面積">
          <a:extLst>
            <a:ext uri="{FF2B5EF4-FFF2-40B4-BE49-F238E27FC236}">
              <a16:creationId xmlns:a16="http://schemas.microsoft.com/office/drawing/2014/main" id="{A2B53080-5369-4F7A-B29B-90117A67D634}"/>
            </a:ext>
          </a:extLst>
        </xdr:cNvPr>
        <xdr:cNvSpPr txBox="1"/>
      </xdr:nvSpPr>
      <xdr:spPr>
        <a:xfrm>
          <a:off x="1738637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777" name="n_1mainValue【公民館】&#10;一人当たり面積">
          <a:extLst>
            <a:ext uri="{FF2B5EF4-FFF2-40B4-BE49-F238E27FC236}">
              <a16:creationId xmlns:a16="http://schemas.microsoft.com/office/drawing/2014/main" id="{665B01AA-87E2-416A-B13E-6FBE282DB618}"/>
            </a:ext>
          </a:extLst>
        </xdr:cNvPr>
        <xdr:cNvSpPr txBox="1"/>
      </xdr:nvSpPr>
      <xdr:spPr>
        <a:xfrm>
          <a:off x="189802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78" name="n_2mainValue【公民館】&#10;一人当たり面積">
          <a:extLst>
            <a:ext uri="{FF2B5EF4-FFF2-40B4-BE49-F238E27FC236}">
              <a16:creationId xmlns:a16="http://schemas.microsoft.com/office/drawing/2014/main" id="{A671932D-8ACF-49CD-B4BE-E784670FC227}"/>
            </a:ext>
          </a:extLst>
        </xdr:cNvPr>
        <xdr:cNvSpPr txBox="1"/>
      </xdr:nvSpPr>
      <xdr:spPr>
        <a:xfrm>
          <a:off x="181801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30497</xdr:rowOff>
    </xdr:from>
    <xdr:ext cx="469744" cy="259045"/>
    <xdr:sp macro="" textlink="">
      <xdr:nvSpPr>
        <xdr:cNvPr id="779" name="n_3mainValue【公民館】&#10;一人当たり面積">
          <a:extLst>
            <a:ext uri="{FF2B5EF4-FFF2-40B4-BE49-F238E27FC236}">
              <a16:creationId xmlns:a16="http://schemas.microsoft.com/office/drawing/2014/main" id="{976863D1-EC9F-4CC4-BAB3-8C1454E58F25}"/>
            </a:ext>
          </a:extLst>
        </xdr:cNvPr>
        <xdr:cNvSpPr txBox="1"/>
      </xdr:nvSpPr>
      <xdr:spPr>
        <a:xfrm>
          <a:off x="1738637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D1103555-7352-474B-9644-0B892DEE4F7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A7001301-3396-416C-B8D8-BA23B7E2D45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78C0FDA2-733C-4916-919F-AF4D05729F7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施設を除き、類似団体と比較して、有形固定資産減価償却率が高くなっている。道路は特に高くなっているが、理由としては固定資産台帳作成時において、過去の工事状況の把握が困難だった結果、更新等による償却資産を未計上とせざるを得なかったためである。老朽化した道路等については、適切に工事や修繕を行っているため、使用・安全上の問題はなく、台帳整備後の工事等は償却資産に反映している。他の施設も老朽化が進んでいるが、順次、長寿命化工事や改修工事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CA2BF9-9CC1-4736-9A03-1917596F778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CD5E89-BF4A-4BFA-9CEF-BF3FCA3755F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D28B26-1359-4077-9F8E-F982D989932B}"/>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5EF04F-B4D2-47CB-BBD2-04B5C156315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4EDA4B-94EE-433D-A16B-1EF596A4860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4DFD18-7243-4D74-8628-E882DE65D6E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EEFFCE-154C-48F7-8DFE-7889D63014A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BBA7C1-2E06-407F-B454-4D87E5D2EA1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D47E85-17E5-40A0-A50E-70EA56BEEF9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0459B3-C1ED-4555-8F95-53FCD226C4C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5BE89B-3C22-4412-99D4-249D1B12485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19C799-0FB5-4FE1-9BEE-72E958E1750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EB4BFB-0431-4EB6-8EF1-5AEC6CE555B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74ECD2-9B14-4854-AB8F-827AD29B352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688E4E-2559-4E68-9574-DEF2C8A87AF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B3CF0-B2C0-4A13-A4DF-55451A8FF8AA}"/>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967D7C-FC73-4EEE-B3DA-66EB72E3A4C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C2613E-DB5E-49B3-8DC3-4877A67C2B6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4742AB-622C-43DC-84C7-D4DA100F7B3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C2B8E0-F8F9-481A-A156-3B7DCD71779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88635A-4B8F-4AB0-974C-802584507FF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4EB169-1482-4721-8F3E-D92084C82D7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1DD8C4-1A71-4D65-B61D-408A38BCCAD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C86FCA-FC2C-4A6D-AA41-B305D1D596D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49D8E7-35D6-4C1E-AEF8-0617488FBE5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5C6DD8-E542-4C3A-8C1D-EE16462EE16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C0AA64-4F7F-41E5-80A3-FFF465341CE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6CD99A-2DAF-4EFF-ABDF-0C358F08DFA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DD0264-159A-4278-9361-681AF9D2D62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55429C3-D81F-4AAD-96DD-0C3E84EC083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70F94FF-6845-49F5-9A6E-CDBC7FE1156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CB234B0-A57C-444E-9C58-B5E25A7E247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2C0BF7F-B74B-43E6-B51D-9904B06DCB0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35ADB9F-6460-49B2-96DB-4CE4134389D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F918BFE-5F72-43BC-A9A2-42323432666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DD11089-B041-4B2E-B339-F36C34967C2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C7127BA-63B0-4F00-8EEC-35FC87D1817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AF67D7-D457-4001-9E93-40CF57C1E3F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39AD784-0F37-453F-8D67-3FCD1F36DF8F}"/>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8992ADF-7688-4F7A-ACC6-9236960DF73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7B67664-0A9F-499D-822A-ACEE64F1231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5C30BA5-2942-4B29-AF7C-2B3CA4672EF3}"/>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B0F6BB4-F8B5-4533-BCAD-AF16C2254BD3}"/>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BEFCB25-5541-4A72-A745-ED19D0A50BC6}"/>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FFDC033-2D18-436F-A181-551A993AB64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369189B-6189-4731-9F20-96155A9AC0A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C001CDB-FDC9-4CA4-9363-447DA133C03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30B386F-3898-4CB1-80A0-141D8602562A}"/>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41530B4-FA3A-4785-8567-25A026BF586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98D86FA-D435-4AF8-9CCE-92212D5A2B5F}"/>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F8E62AC-7ED6-42F6-9CA7-AD805B9D06F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354767C-BC19-4024-9BA9-C4F643B41C24}"/>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8F315D9-65D4-496B-BAF1-438C6739568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D181BB0-29B2-4B19-B154-FE3BFD326B7C}"/>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E7D26BF-7F37-4966-B6A3-EFF3AC4FCF7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627EEBFC-6237-4D1F-AE94-D329022D3FC0}"/>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141774A7-7794-4001-8BD4-D414EC82C3EA}"/>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E178F9F3-3CFE-453F-844E-63D087D42F01}"/>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CB9BF928-6404-48DA-B2A0-C7866E626DAB}"/>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2B70DD2D-9D81-43EC-ACE7-7E063A013B7B}"/>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A8446B63-CD13-4914-953F-9C18578330A8}"/>
            </a:ext>
          </a:extLst>
        </xdr:cNvPr>
        <xdr:cNvSpPr txBox="1"/>
      </xdr:nvSpPr>
      <xdr:spPr>
        <a:xfrm>
          <a:off x="4216400" y="626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BA387B87-51B4-490F-8D47-DB65A7852ADA}"/>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9EB3FEE9-6D64-4E8C-9E14-B22C213FC8DD}"/>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BFA2676C-B4FB-4DB4-9A91-51A975D6E200}"/>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BEFE090-7EC9-406D-A400-185A28A082E0}"/>
            </a:ext>
          </a:extLst>
        </xdr:cNvPr>
        <xdr:cNvSpPr/>
      </xdr:nvSpPr>
      <xdr:spPr>
        <a:xfrm>
          <a:off x="17780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A549CF8-1A80-48CD-96F8-82E9200F3D0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CAC275-04A4-4CCA-AC5B-240C4274B11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922B73-A28B-40B1-A92E-498FA030B28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0757D8-D407-4678-9AAD-28DC733698B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299395-19F9-4763-9B9A-4F4B51756D2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a:extLst>
            <a:ext uri="{FF2B5EF4-FFF2-40B4-BE49-F238E27FC236}">
              <a16:creationId xmlns:a16="http://schemas.microsoft.com/office/drawing/2014/main" id="{837E55EB-B198-44CB-ADCE-D9C9FB998763}"/>
            </a:ext>
          </a:extLst>
        </xdr:cNvPr>
        <xdr:cNvSpPr/>
      </xdr:nvSpPr>
      <xdr:spPr>
        <a:xfrm>
          <a:off x="412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a:extLst>
            <a:ext uri="{FF2B5EF4-FFF2-40B4-BE49-F238E27FC236}">
              <a16:creationId xmlns:a16="http://schemas.microsoft.com/office/drawing/2014/main" id="{9B74E819-9AD6-46B9-A5BD-EE0BC292F481}"/>
            </a:ext>
          </a:extLst>
        </xdr:cNvPr>
        <xdr:cNvSpPr txBox="1"/>
      </xdr:nvSpPr>
      <xdr:spPr>
        <a:xfrm>
          <a:off x="42164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a:extLst>
            <a:ext uri="{FF2B5EF4-FFF2-40B4-BE49-F238E27FC236}">
              <a16:creationId xmlns:a16="http://schemas.microsoft.com/office/drawing/2014/main" id="{0DC24B0F-9037-49DD-954F-04C325DB5BD4}"/>
            </a:ext>
          </a:extLst>
        </xdr:cNvPr>
        <xdr:cNvSpPr/>
      </xdr:nvSpPr>
      <xdr:spPr>
        <a:xfrm>
          <a:off x="3384550" y="60080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5" name="直線コネクタ 74">
          <a:extLst>
            <a:ext uri="{FF2B5EF4-FFF2-40B4-BE49-F238E27FC236}">
              <a16:creationId xmlns:a16="http://schemas.microsoft.com/office/drawing/2014/main" id="{D888470A-22F1-4AAA-8811-939B9D0A269D}"/>
            </a:ext>
          </a:extLst>
        </xdr:cNvPr>
        <xdr:cNvCxnSpPr/>
      </xdr:nvCxnSpPr>
      <xdr:spPr>
        <a:xfrm flipV="1">
          <a:off x="3429000" y="602615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6" name="楕円 75">
          <a:extLst>
            <a:ext uri="{FF2B5EF4-FFF2-40B4-BE49-F238E27FC236}">
              <a16:creationId xmlns:a16="http://schemas.microsoft.com/office/drawing/2014/main" id="{CD5216DE-9F7C-41CB-B36E-D3CCE9FB58F7}"/>
            </a:ext>
          </a:extLst>
        </xdr:cNvPr>
        <xdr:cNvSpPr/>
      </xdr:nvSpPr>
      <xdr:spPr>
        <a:xfrm>
          <a:off x="2571750" y="6040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7" name="直線コネクタ 76">
          <a:extLst>
            <a:ext uri="{FF2B5EF4-FFF2-40B4-BE49-F238E27FC236}">
              <a16:creationId xmlns:a16="http://schemas.microsoft.com/office/drawing/2014/main" id="{DD8E15BC-A183-4C6B-BF78-97AE9C9100AD}"/>
            </a:ext>
          </a:extLst>
        </xdr:cNvPr>
        <xdr:cNvCxnSpPr/>
      </xdr:nvCxnSpPr>
      <xdr:spPr>
        <a:xfrm flipV="1">
          <a:off x="2622550" y="605880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8" name="楕円 77">
          <a:extLst>
            <a:ext uri="{FF2B5EF4-FFF2-40B4-BE49-F238E27FC236}">
              <a16:creationId xmlns:a16="http://schemas.microsoft.com/office/drawing/2014/main" id="{7D8FA928-51DB-4089-B463-2F80D3676366}"/>
            </a:ext>
          </a:extLst>
        </xdr:cNvPr>
        <xdr:cNvSpPr/>
      </xdr:nvSpPr>
      <xdr:spPr>
        <a:xfrm>
          <a:off x="1778000" y="6073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79" name="直線コネクタ 78">
          <a:extLst>
            <a:ext uri="{FF2B5EF4-FFF2-40B4-BE49-F238E27FC236}">
              <a16:creationId xmlns:a16="http://schemas.microsoft.com/office/drawing/2014/main" id="{6FC39761-5483-4A3E-821E-D6C386BDB665}"/>
            </a:ext>
          </a:extLst>
        </xdr:cNvPr>
        <xdr:cNvCxnSpPr/>
      </xdr:nvCxnSpPr>
      <xdr:spPr>
        <a:xfrm flipV="1">
          <a:off x="1828800" y="6091464"/>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50B5430F-FD26-47BC-95A4-B921121DD988}"/>
            </a:ext>
          </a:extLst>
        </xdr:cNvPr>
        <xdr:cNvSpPr txBox="1"/>
      </xdr:nvSpPr>
      <xdr:spPr>
        <a:xfrm>
          <a:off x="32391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847BD8CF-A0B8-4FD1-9FA5-EFE08236AF30}"/>
            </a:ext>
          </a:extLst>
        </xdr:cNvPr>
        <xdr:cNvSpPr txBox="1"/>
      </xdr:nvSpPr>
      <xdr:spPr>
        <a:xfrm>
          <a:off x="24390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376EC9CE-57A3-4CA5-8C91-292E1802BA73}"/>
            </a:ext>
          </a:extLst>
        </xdr:cNvPr>
        <xdr:cNvSpPr txBox="1"/>
      </xdr:nvSpPr>
      <xdr:spPr>
        <a:xfrm>
          <a:off x="164529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3" name="n_1mainValue【図書館】&#10;有形固定資産減価償却率">
          <a:extLst>
            <a:ext uri="{FF2B5EF4-FFF2-40B4-BE49-F238E27FC236}">
              <a16:creationId xmlns:a16="http://schemas.microsoft.com/office/drawing/2014/main" id="{AA570315-3AA7-4CC0-B81F-ED1B15208AD7}"/>
            </a:ext>
          </a:extLst>
        </xdr:cNvPr>
        <xdr:cNvSpPr txBox="1"/>
      </xdr:nvSpPr>
      <xdr:spPr>
        <a:xfrm>
          <a:off x="3239144" y="57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4" name="n_2mainValue【図書館】&#10;有形固定資産減価償却率">
          <a:extLst>
            <a:ext uri="{FF2B5EF4-FFF2-40B4-BE49-F238E27FC236}">
              <a16:creationId xmlns:a16="http://schemas.microsoft.com/office/drawing/2014/main" id="{6A50B393-7CD3-4C82-A18D-6CDFDC9594AB}"/>
            </a:ext>
          </a:extLst>
        </xdr:cNvPr>
        <xdr:cNvSpPr txBox="1"/>
      </xdr:nvSpPr>
      <xdr:spPr>
        <a:xfrm>
          <a:off x="2439044" y="58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5" name="n_3mainValue【図書館】&#10;有形固定資産減価償却率">
          <a:extLst>
            <a:ext uri="{FF2B5EF4-FFF2-40B4-BE49-F238E27FC236}">
              <a16:creationId xmlns:a16="http://schemas.microsoft.com/office/drawing/2014/main" id="{445EDA30-F07A-4648-8A78-18321A76EF86}"/>
            </a:ext>
          </a:extLst>
        </xdr:cNvPr>
        <xdr:cNvSpPr txBox="1"/>
      </xdr:nvSpPr>
      <xdr:spPr>
        <a:xfrm>
          <a:off x="164529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03E13A7-07C9-4AC4-90EF-B526D55C163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AA67CAE-FDCB-4E75-A8F2-0C1D7A52E64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863C60B-E893-46C3-B5EA-DBA1577953F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01F6146-893C-412B-9802-2165F824185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661F456-0A9D-44A0-A079-507EFA8474F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359036A-E444-4F61-B4F0-3032D2623D4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CD864B5-B542-4C14-863B-6275F182236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BFFF66B-74DE-4D35-9211-46F5EF7CFA1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5718F81-484E-478E-92E6-415AE661E27A}"/>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9DFC56E-AD43-4D6F-9F92-7FA7F4338EE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0AAD5A0-5742-4C91-A798-0E4A5C0013E9}"/>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282D1B0-69B4-431F-8167-2C1F76A50E0D}"/>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7AE52F7-B288-49A3-BB69-BB540B8BA7B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73F3F72B-B3DA-4CB7-BF86-8D6A53A78F79}"/>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D485C54-EEF1-48A9-BA7E-8AB9A6354DA4}"/>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899CA29-41CA-4D0D-9FDE-B83FFA6EAB95}"/>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8FA9291-AABF-4E7A-A88A-A69A3469D19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6ACD3B1-41E6-466C-AA3E-F6127C5FA717}"/>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23FB92E8-5B43-4D5C-A000-3037A7D105A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4CEB10C1-448A-4E5B-A42F-7D9C72F9F61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3560CEE-D4B6-4F5C-BB3E-79B7D7D5902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9CF00FAB-9868-4582-A909-FC98B0E9449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208984A-A00F-4146-88EF-1942BF4A577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A303083F-1698-4F29-9AAD-333EAAC372E8}"/>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3F4A1137-A535-44B9-8315-A00CD4303ADE}"/>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18B029D0-5D8C-494A-86AE-2EC3D6C4076C}"/>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5B39B2CB-5681-4425-B759-DA364637C3FE}"/>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C837DC2B-2437-44AC-BDCA-05E0271294E0}"/>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33FA4F28-B35D-4ADE-AED1-C40BFE1F8E59}"/>
            </a:ext>
          </a:extLst>
        </xdr:cNvPr>
        <xdr:cNvSpPr txBox="1"/>
      </xdr:nvSpPr>
      <xdr:spPr>
        <a:xfrm>
          <a:off x="946785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F0BBF4F0-A45F-46D5-A970-D44ADBD5CB13}"/>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C8FEFC10-2662-4E5B-A3D7-D7FEA07958F4}"/>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DC9E1BFA-91E9-43DA-AD18-7FBC430E356C}"/>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A0136D3-755A-407A-B74B-6C788A427860}"/>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88EF0B8-8758-437D-86BF-E7AE7CC2286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4DD5065-638A-427C-A53C-F90CE0D115E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8816F3-5D5D-4D2E-BCF6-7345EE53772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291B08C-5503-4E91-95EE-58B86A9D4A8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DC8E585-9E19-4849-BF66-B9ADCBE055C1}"/>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4" name="楕円 123">
          <a:extLst>
            <a:ext uri="{FF2B5EF4-FFF2-40B4-BE49-F238E27FC236}">
              <a16:creationId xmlns:a16="http://schemas.microsoft.com/office/drawing/2014/main" id="{E4617211-E9C1-4784-9B67-906CF8EB6E02}"/>
            </a:ext>
          </a:extLst>
        </xdr:cNvPr>
        <xdr:cNvSpPr/>
      </xdr:nvSpPr>
      <xdr:spPr>
        <a:xfrm>
          <a:off x="9398000" y="651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5" name="【図書館】&#10;一人当たり面積該当値テキスト">
          <a:extLst>
            <a:ext uri="{FF2B5EF4-FFF2-40B4-BE49-F238E27FC236}">
              <a16:creationId xmlns:a16="http://schemas.microsoft.com/office/drawing/2014/main" id="{104F02CC-0226-4BF8-8249-6D7D79AD879F}"/>
            </a:ext>
          </a:extLst>
        </xdr:cNvPr>
        <xdr:cNvSpPr txBox="1"/>
      </xdr:nvSpPr>
      <xdr:spPr>
        <a:xfrm>
          <a:off x="946785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26" name="楕円 125">
          <a:extLst>
            <a:ext uri="{FF2B5EF4-FFF2-40B4-BE49-F238E27FC236}">
              <a16:creationId xmlns:a16="http://schemas.microsoft.com/office/drawing/2014/main" id="{6EE0B222-5C2C-47A3-8309-0FFEAAA78070}"/>
            </a:ext>
          </a:extLst>
        </xdr:cNvPr>
        <xdr:cNvSpPr/>
      </xdr:nvSpPr>
      <xdr:spPr>
        <a:xfrm>
          <a:off x="8636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27" name="直線コネクタ 126">
          <a:extLst>
            <a:ext uri="{FF2B5EF4-FFF2-40B4-BE49-F238E27FC236}">
              <a16:creationId xmlns:a16="http://schemas.microsoft.com/office/drawing/2014/main" id="{88619583-254B-4DD7-9F48-221A8B2829FD}"/>
            </a:ext>
          </a:extLst>
        </xdr:cNvPr>
        <xdr:cNvCxnSpPr/>
      </xdr:nvCxnSpPr>
      <xdr:spPr>
        <a:xfrm>
          <a:off x="8686800" y="655320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8" name="楕円 127">
          <a:extLst>
            <a:ext uri="{FF2B5EF4-FFF2-40B4-BE49-F238E27FC236}">
              <a16:creationId xmlns:a16="http://schemas.microsoft.com/office/drawing/2014/main" id="{1EEC0C64-CB54-401C-8B94-B94F867B089C}"/>
            </a:ext>
          </a:extLst>
        </xdr:cNvPr>
        <xdr:cNvSpPr/>
      </xdr:nvSpPr>
      <xdr:spPr>
        <a:xfrm>
          <a:off x="7842250" y="650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29" name="直線コネクタ 128">
          <a:extLst>
            <a:ext uri="{FF2B5EF4-FFF2-40B4-BE49-F238E27FC236}">
              <a16:creationId xmlns:a16="http://schemas.microsoft.com/office/drawing/2014/main" id="{6D8BF183-4F3F-4243-8574-32DC7B68EEF5}"/>
            </a:ext>
          </a:extLst>
        </xdr:cNvPr>
        <xdr:cNvCxnSpPr/>
      </xdr:nvCxnSpPr>
      <xdr:spPr>
        <a:xfrm>
          <a:off x="7886700" y="655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0" name="楕円 129">
          <a:extLst>
            <a:ext uri="{FF2B5EF4-FFF2-40B4-BE49-F238E27FC236}">
              <a16:creationId xmlns:a16="http://schemas.microsoft.com/office/drawing/2014/main" id="{F298A0D6-C5C1-4E2C-84F4-77D0C0D72BF8}"/>
            </a:ext>
          </a:extLst>
        </xdr:cNvPr>
        <xdr:cNvSpPr/>
      </xdr:nvSpPr>
      <xdr:spPr>
        <a:xfrm>
          <a:off x="702945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1" name="直線コネクタ 130">
          <a:extLst>
            <a:ext uri="{FF2B5EF4-FFF2-40B4-BE49-F238E27FC236}">
              <a16:creationId xmlns:a16="http://schemas.microsoft.com/office/drawing/2014/main" id="{7A151654-3185-40DE-88D9-9933E901FD17}"/>
            </a:ext>
          </a:extLst>
        </xdr:cNvPr>
        <xdr:cNvCxnSpPr/>
      </xdr:nvCxnSpPr>
      <xdr:spPr>
        <a:xfrm>
          <a:off x="7080250" y="6553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E2667BFF-5097-41B8-8CD4-4C0EEC1B407B}"/>
            </a:ext>
          </a:extLst>
        </xdr:cNvPr>
        <xdr:cNvSpPr txBox="1"/>
      </xdr:nvSpPr>
      <xdr:spPr>
        <a:xfrm>
          <a:off x="845827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62B2E8CD-3C2C-46DE-99A8-7B7960D2AA09}"/>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FBEDAE46-F139-4C14-9C2E-F5D5C6B8A9A7}"/>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35" name="n_1mainValue【図書館】&#10;一人当たり面積">
          <a:extLst>
            <a:ext uri="{FF2B5EF4-FFF2-40B4-BE49-F238E27FC236}">
              <a16:creationId xmlns:a16="http://schemas.microsoft.com/office/drawing/2014/main" id="{5A0AF7CE-00BB-46C1-86B8-35143EEA6249}"/>
            </a:ext>
          </a:extLst>
        </xdr:cNvPr>
        <xdr:cNvSpPr txBox="1"/>
      </xdr:nvSpPr>
      <xdr:spPr>
        <a:xfrm>
          <a:off x="845827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6" name="n_2mainValue【図書館】&#10;一人当たり面積">
          <a:extLst>
            <a:ext uri="{FF2B5EF4-FFF2-40B4-BE49-F238E27FC236}">
              <a16:creationId xmlns:a16="http://schemas.microsoft.com/office/drawing/2014/main" id="{528FCC0E-5BAA-44D1-A525-ECABE7096229}"/>
            </a:ext>
          </a:extLst>
        </xdr:cNvPr>
        <xdr:cNvSpPr txBox="1"/>
      </xdr:nvSpPr>
      <xdr:spPr>
        <a:xfrm>
          <a:off x="76772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37" name="n_3mainValue【図書館】&#10;一人当たり面積">
          <a:extLst>
            <a:ext uri="{FF2B5EF4-FFF2-40B4-BE49-F238E27FC236}">
              <a16:creationId xmlns:a16="http://schemas.microsoft.com/office/drawing/2014/main" id="{3E2B6399-C35A-4C10-BE84-2F20B4F95CB0}"/>
            </a:ext>
          </a:extLst>
        </xdr:cNvPr>
        <xdr:cNvSpPr txBox="1"/>
      </xdr:nvSpPr>
      <xdr:spPr>
        <a:xfrm>
          <a:off x="6864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FCFC7EE-EEC8-4018-B2D9-2A1858E4F83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70F5CBF-C395-4215-8A07-E2893DBD5F7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006491F-9B05-411D-9D33-AB9B99A4784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BF31E69-E7F1-4F22-B658-2A7E73E0EB2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9482E56-FD2C-4926-9BAD-535CEDF6580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5E9FC03-1AB1-4E0B-AB9F-52FCC475061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22BA16C-CBE2-4E6A-9855-60003DC03F1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15390FE-A7A1-4CF1-AA8F-2CD3817B807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32FB5FC-3150-47BD-9E1F-79967649BFC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20DA6775-0A35-4301-A3A8-E5E1BEC1EA2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7BEA7BE7-7253-44D0-BB6B-401A1E25109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5BE4BB9F-4E10-497D-9784-6C9DCEC5923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4412819F-DC96-4D54-A791-F87FAFDBC697}"/>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53FCC97B-80ED-4BF1-8392-073467DBC794}"/>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6995C5D-60CD-4318-B670-30540DBA869C}"/>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3AD2D764-9099-409D-9C19-2AFAD324BE5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E8348CA5-B8F2-453A-8862-3C949028E5D7}"/>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BBDB36A5-4102-4F49-A3DD-B1DD5D4F825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64885C40-AAF4-4E71-A0AB-A1F8FBAD2193}"/>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92AF44C3-29E8-4935-8EAA-C5229C7C67B9}"/>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B9899BB1-F3CD-4E63-B457-4CA970047153}"/>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1EF8AD6A-6F22-4AAC-A1E0-6D0646749BD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8959FBCB-38F8-43B6-8CD3-85FC5D69A4E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374B858F-2438-4D6A-BFA6-43D24DB120D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2911E5C2-EBAA-4799-8F4A-F92252A079CF}"/>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C26045EC-CD52-458C-8483-4CBB095B9F0A}"/>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858325E0-F476-4EBE-BBA6-275C2123EAC1}"/>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9ECE0EF7-BB61-46BA-B8C4-CD11D6B89B00}"/>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582BC730-CEDA-44C2-B877-8F7FB890E28D}"/>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FE139B67-EA2C-400D-8771-C1246CF6F8CC}"/>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F9D0486-8E7A-4A3D-BD33-CD49DBE624D2}"/>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1A19E25D-9E56-452C-8FFE-075E3AD35328}"/>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47AF2B50-24AF-4045-BFFA-8EA7123EFE4D}"/>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9B7EDC83-7EF1-421A-9A60-F1CA6AC7665E}"/>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BB29BE0-DE09-4374-BCD2-36264D62F22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06754CB-D9A0-4345-ACB8-00330EF9253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D141517-BF5A-4CAB-A51E-73D72F943BE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7D7953B-D117-4280-BF47-A9ACEAF5C81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D46BD15-4BCE-42D6-9D1E-94631633613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7" name="楕円 176">
          <a:extLst>
            <a:ext uri="{FF2B5EF4-FFF2-40B4-BE49-F238E27FC236}">
              <a16:creationId xmlns:a16="http://schemas.microsoft.com/office/drawing/2014/main" id="{37F569F5-DDB9-46BD-A053-2D6B91F7E2E1}"/>
            </a:ext>
          </a:extLst>
        </xdr:cNvPr>
        <xdr:cNvSpPr/>
      </xdr:nvSpPr>
      <xdr:spPr>
        <a:xfrm>
          <a:off x="4127500" y="9822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FBE559BA-C83C-4732-A93A-9FE16E8C63ED}"/>
            </a:ext>
          </a:extLst>
        </xdr:cNvPr>
        <xdr:cNvSpPr txBox="1"/>
      </xdr:nvSpPr>
      <xdr:spPr>
        <a:xfrm>
          <a:off x="42164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9" name="楕円 178">
          <a:extLst>
            <a:ext uri="{FF2B5EF4-FFF2-40B4-BE49-F238E27FC236}">
              <a16:creationId xmlns:a16="http://schemas.microsoft.com/office/drawing/2014/main" id="{7217FD0E-3D9B-423F-94BD-BA8E68BD2C39}"/>
            </a:ext>
          </a:extLst>
        </xdr:cNvPr>
        <xdr:cNvSpPr/>
      </xdr:nvSpPr>
      <xdr:spPr>
        <a:xfrm>
          <a:off x="33845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0</xdr:rowOff>
    </xdr:to>
    <xdr:cxnSp macro="">
      <xdr:nvCxnSpPr>
        <xdr:cNvPr id="180" name="直線コネクタ 179">
          <a:extLst>
            <a:ext uri="{FF2B5EF4-FFF2-40B4-BE49-F238E27FC236}">
              <a16:creationId xmlns:a16="http://schemas.microsoft.com/office/drawing/2014/main" id="{3CDAAA46-6DC1-49AD-9995-846C9F8EBF2F}"/>
            </a:ext>
          </a:extLst>
        </xdr:cNvPr>
        <xdr:cNvCxnSpPr/>
      </xdr:nvCxnSpPr>
      <xdr:spPr>
        <a:xfrm flipV="1">
          <a:off x="3429000" y="987298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1" name="楕円 180">
          <a:extLst>
            <a:ext uri="{FF2B5EF4-FFF2-40B4-BE49-F238E27FC236}">
              <a16:creationId xmlns:a16="http://schemas.microsoft.com/office/drawing/2014/main" id="{54A1DF16-CB1E-42F5-B111-ABD133364706}"/>
            </a:ext>
          </a:extLst>
        </xdr:cNvPr>
        <xdr:cNvSpPr/>
      </xdr:nvSpPr>
      <xdr:spPr>
        <a:xfrm>
          <a:off x="2571750" y="9879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11430</xdr:rowOff>
    </xdr:to>
    <xdr:cxnSp macro="">
      <xdr:nvCxnSpPr>
        <xdr:cNvPr id="182" name="直線コネクタ 181">
          <a:extLst>
            <a:ext uri="{FF2B5EF4-FFF2-40B4-BE49-F238E27FC236}">
              <a16:creationId xmlns:a16="http://schemas.microsoft.com/office/drawing/2014/main" id="{58C1DD9D-2C40-4A7C-B358-3CAF5F339F08}"/>
            </a:ext>
          </a:extLst>
        </xdr:cNvPr>
        <xdr:cNvCxnSpPr/>
      </xdr:nvCxnSpPr>
      <xdr:spPr>
        <a:xfrm flipV="1">
          <a:off x="2622550" y="99123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83" name="楕円 182">
          <a:extLst>
            <a:ext uri="{FF2B5EF4-FFF2-40B4-BE49-F238E27FC236}">
              <a16:creationId xmlns:a16="http://schemas.microsoft.com/office/drawing/2014/main" id="{F1E67197-18E3-4A6A-B8D7-D8216FF9D9C1}"/>
            </a:ext>
          </a:extLst>
        </xdr:cNvPr>
        <xdr:cNvSpPr/>
      </xdr:nvSpPr>
      <xdr:spPr>
        <a:xfrm>
          <a:off x="1778000" y="9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60</xdr:row>
      <xdr:rowOff>11430</xdr:rowOff>
    </xdr:to>
    <xdr:cxnSp macro="">
      <xdr:nvCxnSpPr>
        <xdr:cNvPr id="184" name="直線コネクタ 183">
          <a:extLst>
            <a:ext uri="{FF2B5EF4-FFF2-40B4-BE49-F238E27FC236}">
              <a16:creationId xmlns:a16="http://schemas.microsoft.com/office/drawing/2014/main" id="{FCE2FBE7-FD7C-4B2B-9E57-EAFE2CC8426A}"/>
            </a:ext>
          </a:extLst>
        </xdr:cNvPr>
        <xdr:cNvCxnSpPr/>
      </xdr:nvCxnSpPr>
      <xdr:spPr>
        <a:xfrm>
          <a:off x="1828800" y="9817735"/>
          <a:ext cx="79375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604E746B-113D-4C7A-8012-7EF649FE29D0}"/>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F41C46D1-E423-4D9C-9603-53460D1F7501}"/>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E91ED087-59AD-4E8E-9B80-F57ECB59A4DF}"/>
            </a:ext>
          </a:extLst>
        </xdr:cNvPr>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88" name="n_1mainValue【体育館・プール】&#10;有形固定資産減価償却率">
          <a:extLst>
            <a:ext uri="{FF2B5EF4-FFF2-40B4-BE49-F238E27FC236}">
              <a16:creationId xmlns:a16="http://schemas.microsoft.com/office/drawing/2014/main" id="{77A361DF-492D-4838-A861-80E729ABA522}"/>
            </a:ext>
          </a:extLst>
        </xdr:cNvPr>
        <xdr:cNvSpPr txBox="1"/>
      </xdr:nvSpPr>
      <xdr:spPr>
        <a:xfrm>
          <a:off x="32391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89" name="n_2mainValue【体育館・プール】&#10;有形固定資産減価償却率">
          <a:extLst>
            <a:ext uri="{FF2B5EF4-FFF2-40B4-BE49-F238E27FC236}">
              <a16:creationId xmlns:a16="http://schemas.microsoft.com/office/drawing/2014/main" id="{2176D10E-A177-4357-9924-A92DD3A4450E}"/>
            </a:ext>
          </a:extLst>
        </xdr:cNvPr>
        <xdr:cNvSpPr txBox="1"/>
      </xdr:nvSpPr>
      <xdr:spPr>
        <a:xfrm>
          <a:off x="2439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190" name="n_3mainValue【体育館・プール】&#10;有形固定資産減価償却率">
          <a:extLst>
            <a:ext uri="{FF2B5EF4-FFF2-40B4-BE49-F238E27FC236}">
              <a16:creationId xmlns:a16="http://schemas.microsoft.com/office/drawing/2014/main" id="{A46FCFFE-02B1-4BD2-984B-9689737F910D}"/>
            </a:ext>
          </a:extLst>
        </xdr:cNvPr>
        <xdr:cNvSpPr txBox="1"/>
      </xdr:nvSpPr>
      <xdr:spPr>
        <a:xfrm>
          <a:off x="1645294"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75B820B-077A-45C5-92F3-532CF853169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29D102A-7DC2-4DF1-AC41-6C92B5E620D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518EDF4C-2FAC-4CFC-9DB5-E8382CDC8A1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4EAF198-8D6D-40E9-B91E-3892C37F8DA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F458549-2A16-46EB-8EB9-30AE1E27195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66FE4B9E-592E-4D74-B9FC-2DAA04286D8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6F775C0-2F07-4364-BE94-C579D54FBC6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6D4E362-5BE1-4F5A-BE00-EFEB78FBB03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41DBDB6-C8A9-4027-B1EA-D99D017A629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576689D-4732-4066-BB6A-5963F2D2B48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67764C85-5BD0-4A7D-93BB-5BBCD0E8801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28B4B19B-85E9-476A-AA04-811F3F3D52C7}"/>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96574C3-DED0-4F1B-B0C3-28990A31A342}"/>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3CAC05E2-90DD-40FB-893A-06646ED8B653}"/>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C5482119-4376-4884-A265-01C1C6A1CB4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B274D0A6-7249-4A5D-A88D-296A6F1F336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F89941B5-F588-4F7E-8D68-9B6F5919B522}"/>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A3C898A2-84BE-4BD2-8CAC-79054C5CBA1C}"/>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35141C7E-31BF-4CCD-A6D2-FD4BBB173EFD}"/>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DF75EBDD-DF01-4C43-BB6F-A71E2250AAB2}"/>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86C859A-E0B0-4B30-A124-27F7AD525FD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DB2CAB33-CAA4-4088-A5A0-2EFA675D6D0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49412D7D-9739-4812-AC17-39C8CEBFC64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B003EA6-6E4E-49C9-B2A1-C023F9315C60}"/>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A598DB7-014C-4F68-AC55-5C18809DF0C9}"/>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2C1709DF-B85D-4F40-B3C8-159A7F1A5988}"/>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33FEDF82-C1BA-497C-9699-0C2737113FD6}"/>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3177B521-0A99-4261-9F94-10B7313D6C5D}"/>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DCCA848C-B4D7-4A30-A602-1E629484DCEF}"/>
            </a:ext>
          </a:extLst>
        </xdr:cNvPr>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D8290A08-BECB-415A-98D6-E24A15ECAC3F}"/>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6FA6FEA5-5CAA-4B7E-9E19-F109FB899649}"/>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297F6940-AA6F-4C9B-B852-76128CEA5F6F}"/>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4A2C9BAD-A8BF-4B0B-92AE-591A0E6A9D7F}"/>
            </a:ext>
          </a:extLst>
        </xdr:cNvPr>
        <xdr:cNvSpPr/>
      </xdr:nvSpPr>
      <xdr:spPr>
        <a:xfrm>
          <a:off x="70294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A59332B-8F73-4E46-B245-1E6C53CC4FD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321AB80-C6C4-40E8-8F10-629527B908E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3D264CC-7BD5-4148-A6B2-185114BF1A2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32EE114-735F-4C84-A2E4-BE2B26497EF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8A1AB61-C97D-45C1-AE6F-52EF1D792E9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29" name="楕円 228">
          <a:extLst>
            <a:ext uri="{FF2B5EF4-FFF2-40B4-BE49-F238E27FC236}">
              <a16:creationId xmlns:a16="http://schemas.microsoft.com/office/drawing/2014/main" id="{D073EB73-8FD9-44BB-8B48-7038B8E20C4F}"/>
            </a:ext>
          </a:extLst>
        </xdr:cNvPr>
        <xdr:cNvSpPr/>
      </xdr:nvSpPr>
      <xdr:spPr>
        <a:xfrm>
          <a:off x="9398000" y="10205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106697</xdr:rowOff>
    </xdr:from>
    <xdr:ext cx="469744" cy="259045"/>
    <xdr:sp macro="" textlink="">
      <xdr:nvSpPr>
        <xdr:cNvPr id="230" name="【体育館・プール】&#10;一人当たり面積該当値テキスト">
          <a:extLst>
            <a:ext uri="{FF2B5EF4-FFF2-40B4-BE49-F238E27FC236}">
              <a16:creationId xmlns:a16="http://schemas.microsoft.com/office/drawing/2014/main" id="{2105F38E-F014-465B-885A-6749734CEC4D}"/>
            </a:ext>
          </a:extLst>
        </xdr:cNvPr>
        <xdr:cNvSpPr txBox="1"/>
      </xdr:nvSpPr>
      <xdr:spPr>
        <a:xfrm>
          <a:off x="9467850"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31" name="楕円 230">
          <a:extLst>
            <a:ext uri="{FF2B5EF4-FFF2-40B4-BE49-F238E27FC236}">
              <a16:creationId xmlns:a16="http://schemas.microsoft.com/office/drawing/2014/main" id="{09B90F34-2F62-4A68-BDFA-EC72CDA4985B}"/>
            </a:ext>
          </a:extLst>
        </xdr:cNvPr>
        <xdr:cNvSpPr/>
      </xdr:nvSpPr>
      <xdr:spPr>
        <a:xfrm>
          <a:off x="8636000" y="10205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7620</xdr:rowOff>
    </xdr:to>
    <xdr:cxnSp macro="">
      <xdr:nvCxnSpPr>
        <xdr:cNvPr id="232" name="直線コネクタ 231">
          <a:extLst>
            <a:ext uri="{FF2B5EF4-FFF2-40B4-BE49-F238E27FC236}">
              <a16:creationId xmlns:a16="http://schemas.microsoft.com/office/drawing/2014/main" id="{D2492140-9798-4566-92DE-44ED73CC7523}"/>
            </a:ext>
          </a:extLst>
        </xdr:cNvPr>
        <xdr:cNvCxnSpPr/>
      </xdr:nvCxnSpPr>
      <xdr:spPr>
        <a:xfrm>
          <a:off x="8686800" y="102501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33" name="楕円 232">
          <a:extLst>
            <a:ext uri="{FF2B5EF4-FFF2-40B4-BE49-F238E27FC236}">
              <a16:creationId xmlns:a16="http://schemas.microsoft.com/office/drawing/2014/main" id="{3697CC66-54AD-4DE5-A4E4-AB335F3EEE4B}"/>
            </a:ext>
          </a:extLst>
        </xdr:cNvPr>
        <xdr:cNvSpPr/>
      </xdr:nvSpPr>
      <xdr:spPr>
        <a:xfrm>
          <a:off x="7842250" y="10201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7620</xdr:rowOff>
    </xdr:to>
    <xdr:cxnSp macro="">
      <xdr:nvCxnSpPr>
        <xdr:cNvPr id="234" name="直線コネクタ 233">
          <a:extLst>
            <a:ext uri="{FF2B5EF4-FFF2-40B4-BE49-F238E27FC236}">
              <a16:creationId xmlns:a16="http://schemas.microsoft.com/office/drawing/2014/main" id="{09E8888F-0F3D-4F98-8EF2-84379D5B1677}"/>
            </a:ext>
          </a:extLst>
        </xdr:cNvPr>
        <xdr:cNvCxnSpPr/>
      </xdr:nvCxnSpPr>
      <xdr:spPr>
        <a:xfrm>
          <a:off x="7886700" y="102463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35" name="楕円 234">
          <a:extLst>
            <a:ext uri="{FF2B5EF4-FFF2-40B4-BE49-F238E27FC236}">
              <a16:creationId xmlns:a16="http://schemas.microsoft.com/office/drawing/2014/main" id="{F76836AD-3EFE-42C4-89A3-6E53E7D528A3}"/>
            </a:ext>
          </a:extLst>
        </xdr:cNvPr>
        <xdr:cNvSpPr/>
      </xdr:nvSpPr>
      <xdr:spPr>
        <a:xfrm>
          <a:off x="702945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3810</xdr:rowOff>
    </xdr:to>
    <xdr:cxnSp macro="">
      <xdr:nvCxnSpPr>
        <xdr:cNvPr id="236" name="直線コネクタ 235">
          <a:extLst>
            <a:ext uri="{FF2B5EF4-FFF2-40B4-BE49-F238E27FC236}">
              <a16:creationId xmlns:a16="http://schemas.microsoft.com/office/drawing/2014/main" id="{73587D66-FFCC-4657-97E4-EAAB7B161592}"/>
            </a:ext>
          </a:extLst>
        </xdr:cNvPr>
        <xdr:cNvCxnSpPr/>
      </xdr:nvCxnSpPr>
      <xdr:spPr>
        <a:xfrm>
          <a:off x="7080250" y="102463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E63A9591-7541-43B6-BEAC-5CA6A7E2CB1E}"/>
            </a:ext>
          </a:extLst>
        </xdr:cNvPr>
        <xdr:cNvSpPr txBox="1"/>
      </xdr:nvSpPr>
      <xdr:spPr>
        <a:xfrm>
          <a:off x="84582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78E30780-78B2-4B91-80E9-0FB90713EDE9}"/>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4B2D6D2E-14BB-46BA-B612-DFD6565BD3F2}"/>
            </a:ext>
          </a:extLst>
        </xdr:cNvPr>
        <xdr:cNvSpPr txBox="1"/>
      </xdr:nvSpPr>
      <xdr:spPr>
        <a:xfrm>
          <a:off x="6864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40" name="n_1mainValue【体育館・プール】&#10;一人当たり面積">
          <a:extLst>
            <a:ext uri="{FF2B5EF4-FFF2-40B4-BE49-F238E27FC236}">
              <a16:creationId xmlns:a16="http://schemas.microsoft.com/office/drawing/2014/main" id="{7F855060-F85A-45B7-B50E-2B0AE88528B1}"/>
            </a:ext>
          </a:extLst>
        </xdr:cNvPr>
        <xdr:cNvSpPr txBox="1"/>
      </xdr:nvSpPr>
      <xdr:spPr>
        <a:xfrm>
          <a:off x="8458277" y="1029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41" name="n_2mainValue【体育館・プール】&#10;一人当たり面積">
          <a:extLst>
            <a:ext uri="{FF2B5EF4-FFF2-40B4-BE49-F238E27FC236}">
              <a16:creationId xmlns:a16="http://schemas.microsoft.com/office/drawing/2014/main" id="{B1D5C79B-CFAE-47CD-916B-2289128F1C74}"/>
            </a:ext>
          </a:extLst>
        </xdr:cNvPr>
        <xdr:cNvSpPr txBox="1"/>
      </xdr:nvSpPr>
      <xdr:spPr>
        <a:xfrm>
          <a:off x="7677227"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42" name="n_3mainValue【体育館・プール】&#10;一人当たり面積">
          <a:extLst>
            <a:ext uri="{FF2B5EF4-FFF2-40B4-BE49-F238E27FC236}">
              <a16:creationId xmlns:a16="http://schemas.microsoft.com/office/drawing/2014/main" id="{EEC43319-97CB-42C7-A1D7-A09839D4105B}"/>
            </a:ext>
          </a:extLst>
        </xdr:cNvPr>
        <xdr:cNvSpPr txBox="1"/>
      </xdr:nvSpPr>
      <xdr:spPr>
        <a:xfrm>
          <a:off x="6864427"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2B561C07-6B7B-4A2A-95FE-BB08052917D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B46162B1-F647-43C2-8F39-FFF32DADF97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27142540-E9D8-4C31-853D-413139C8AF9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833910E-E91B-43D0-B9F9-7BBD20C6425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6F211309-0CE2-48C7-8996-F172D166F08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ACB5C45-8065-4CAB-A2C2-7D481C74682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6060C917-579D-4ED4-AF90-AFE514E91BA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D2F7A1BB-5F06-460C-A392-5F80AA12171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77017E6E-5252-4870-8AD0-4EE01D51490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1BC84F77-2323-43B4-9B93-041988AB701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BE4B9C80-F64C-451D-BC82-78D4E481DFC2}"/>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A6A89798-4B54-44C8-855F-6DEE0BBB6F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DEE1E412-E452-462E-8876-EBDDD0EEFF10}"/>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BF3C385-F3E4-445B-B218-3806C68AF90D}"/>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9F1562D5-190A-49A6-942A-D4F3A18282FE}"/>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447F09A2-A76E-40CD-BF1C-9CFD9425782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9FBCBB4B-AE14-4C72-A890-C785C1C6DDC6}"/>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366C837C-EA47-4963-87BB-627B4E08CA3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D5C9FAFE-02A1-459E-AE1D-E8CCC08465AE}"/>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ED6B0B8A-9B29-4CE8-9FB8-ADACEE3E583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E3047D5D-CC23-49D3-B18A-2B2320EE74A8}"/>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AFD3AA45-A021-4684-9F93-C9E45C9F694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E5BB7993-A853-4C5D-BB59-176FE1DEA166}"/>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E3546E9B-5D23-4801-95DD-B2E66562C2A7}"/>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6C7E88E1-5AE7-4216-9B85-A2DA7B763B26}"/>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7E2BF4A7-25B3-443C-90AF-1A671A1C2A06}"/>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C9984C54-DDE7-400D-8815-7C93454F56BE}"/>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617F3D82-670F-4F4B-BA37-27AFFDA88987}"/>
            </a:ext>
          </a:extLst>
        </xdr:cNvPr>
        <xdr:cNvSpPr txBox="1"/>
      </xdr:nvSpPr>
      <xdr:spPr>
        <a:xfrm>
          <a:off x="4216400" y="13782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B7DB1BCB-2846-440B-AA5C-DE87711D4365}"/>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A4641CF4-7CA7-4ACA-B0B4-F8FA49E2AD99}"/>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AC8CA855-F6BD-451B-9733-1FF0560A9A09}"/>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2C35DA9E-856A-4B9F-953A-5064677B17AF}"/>
            </a:ext>
          </a:extLst>
        </xdr:cNvPr>
        <xdr:cNvSpPr/>
      </xdr:nvSpPr>
      <xdr:spPr>
        <a:xfrm>
          <a:off x="1778000" y="1396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3B12CBA-CD6D-4C3C-85EA-A16C78D38CC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7C3B54B-08D6-42FF-9C75-79E50F72ACD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656E737-EE5E-4140-84E3-319555E72FC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9670932-BDF8-4F6D-A078-602DCD81465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D2113EA-7B58-4E4C-8E17-EBFF575CA1B4}"/>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87885</xdr:rowOff>
    </xdr:from>
    <xdr:to>
      <xdr:col>24</xdr:col>
      <xdr:colOff>114300</xdr:colOff>
      <xdr:row>80</xdr:row>
      <xdr:rowOff>18035</xdr:rowOff>
    </xdr:to>
    <xdr:sp macro="" textlink="">
      <xdr:nvSpPr>
        <xdr:cNvPr id="280" name="楕円 279">
          <a:extLst>
            <a:ext uri="{FF2B5EF4-FFF2-40B4-BE49-F238E27FC236}">
              <a16:creationId xmlns:a16="http://schemas.microsoft.com/office/drawing/2014/main" id="{9A7BA7A5-E2A7-4282-9E15-C7EE72D098A9}"/>
            </a:ext>
          </a:extLst>
        </xdr:cNvPr>
        <xdr:cNvSpPr/>
      </xdr:nvSpPr>
      <xdr:spPr>
        <a:xfrm>
          <a:off x="4127500" y="13137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110762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A8F38FE8-A303-44AE-8E9A-030DDD9105E3}"/>
            </a:ext>
          </a:extLst>
        </xdr:cNvPr>
        <xdr:cNvSpPr txBox="1"/>
      </xdr:nvSpPr>
      <xdr:spPr>
        <a:xfrm>
          <a:off x="4216400" y="1299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2" name="楕円 281">
          <a:extLst>
            <a:ext uri="{FF2B5EF4-FFF2-40B4-BE49-F238E27FC236}">
              <a16:creationId xmlns:a16="http://schemas.microsoft.com/office/drawing/2014/main" id="{86B7D5FC-36B7-4995-A38F-64C768228F98}"/>
            </a:ext>
          </a:extLst>
        </xdr:cNvPr>
        <xdr:cNvSpPr/>
      </xdr:nvSpPr>
      <xdr:spPr>
        <a:xfrm>
          <a:off x="33845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138685</xdr:rowOff>
    </xdr:from>
    <xdr:to>
      <xdr:col>24</xdr:col>
      <xdr:colOff>63500</xdr:colOff>
      <xdr:row>80</xdr:row>
      <xdr:rowOff>15239</xdr:rowOff>
    </xdr:to>
    <xdr:cxnSp macro="">
      <xdr:nvCxnSpPr>
        <xdr:cNvPr id="283" name="直線コネクタ 282">
          <a:extLst>
            <a:ext uri="{FF2B5EF4-FFF2-40B4-BE49-F238E27FC236}">
              <a16:creationId xmlns:a16="http://schemas.microsoft.com/office/drawing/2014/main" id="{E4D489B0-42DA-46D3-9B23-430E76BA73F3}"/>
            </a:ext>
          </a:extLst>
        </xdr:cNvPr>
        <xdr:cNvCxnSpPr/>
      </xdr:nvCxnSpPr>
      <xdr:spPr>
        <a:xfrm flipV="1">
          <a:off x="3429000" y="13187935"/>
          <a:ext cx="7493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xdr:rowOff>
    </xdr:from>
    <xdr:to>
      <xdr:col>15</xdr:col>
      <xdr:colOff>101600</xdr:colOff>
      <xdr:row>80</xdr:row>
      <xdr:rowOff>114046</xdr:rowOff>
    </xdr:to>
    <xdr:sp macro="" textlink="">
      <xdr:nvSpPr>
        <xdr:cNvPr id="284" name="楕円 283">
          <a:extLst>
            <a:ext uri="{FF2B5EF4-FFF2-40B4-BE49-F238E27FC236}">
              <a16:creationId xmlns:a16="http://schemas.microsoft.com/office/drawing/2014/main" id="{BB0800C2-738D-4079-ABD9-21D1882CE2DD}"/>
            </a:ext>
          </a:extLst>
        </xdr:cNvPr>
        <xdr:cNvSpPr/>
      </xdr:nvSpPr>
      <xdr:spPr>
        <a:xfrm>
          <a:off x="2571750" y="132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63246</xdr:rowOff>
    </xdr:to>
    <xdr:cxnSp macro="">
      <xdr:nvCxnSpPr>
        <xdr:cNvPr id="285" name="直線コネクタ 284">
          <a:extLst>
            <a:ext uri="{FF2B5EF4-FFF2-40B4-BE49-F238E27FC236}">
              <a16:creationId xmlns:a16="http://schemas.microsoft.com/office/drawing/2014/main" id="{5D528B80-88E9-4AE3-A3F7-E9CCD39FAD5F}"/>
            </a:ext>
          </a:extLst>
        </xdr:cNvPr>
        <xdr:cNvCxnSpPr/>
      </xdr:nvCxnSpPr>
      <xdr:spPr>
        <a:xfrm flipV="1">
          <a:off x="2622550" y="13229589"/>
          <a:ext cx="80645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60452</xdr:rowOff>
    </xdr:from>
    <xdr:to>
      <xdr:col>10</xdr:col>
      <xdr:colOff>165100</xdr:colOff>
      <xdr:row>80</xdr:row>
      <xdr:rowOff>162052</xdr:rowOff>
    </xdr:to>
    <xdr:sp macro="" textlink="">
      <xdr:nvSpPr>
        <xdr:cNvPr id="286" name="楕円 285">
          <a:extLst>
            <a:ext uri="{FF2B5EF4-FFF2-40B4-BE49-F238E27FC236}">
              <a16:creationId xmlns:a16="http://schemas.microsoft.com/office/drawing/2014/main" id="{27A28263-FDEB-43A2-BC6D-08345826C516}"/>
            </a:ext>
          </a:extLst>
        </xdr:cNvPr>
        <xdr:cNvSpPr/>
      </xdr:nvSpPr>
      <xdr:spPr>
        <a:xfrm>
          <a:off x="1778000" y="132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63246</xdr:rowOff>
    </xdr:from>
    <xdr:to>
      <xdr:col>15</xdr:col>
      <xdr:colOff>50800</xdr:colOff>
      <xdr:row>80</xdr:row>
      <xdr:rowOff>111252</xdr:rowOff>
    </xdr:to>
    <xdr:cxnSp macro="">
      <xdr:nvCxnSpPr>
        <xdr:cNvPr id="287" name="直線コネクタ 286">
          <a:extLst>
            <a:ext uri="{FF2B5EF4-FFF2-40B4-BE49-F238E27FC236}">
              <a16:creationId xmlns:a16="http://schemas.microsoft.com/office/drawing/2014/main" id="{E8055084-7866-4F07-BD19-268DD702806C}"/>
            </a:ext>
          </a:extLst>
        </xdr:cNvPr>
        <xdr:cNvCxnSpPr/>
      </xdr:nvCxnSpPr>
      <xdr:spPr>
        <a:xfrm flipV="1">
          <a:off x="1828800" y="1327759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F7790FF9-5B12-4665-9809-A4CAD6C48EEA}"/>
            </a:ext>
          </a:extLst>
        </xdr:cNvPr>
        <xdr:cNvSpPr txBox="1"/>
      </xdr:nvSpPr>
      <xdr:spPr>
        <a:xfrm>
          <a:off x="32391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C3A29F9A-B2EE-47AC-B2EB-A85A70BB5595}"/>
            </a:ext>
          </a:extLst>
        </xdr:cNvPr>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FD15A7A0-D1D5-43E9-953B-F6963104F114}"/>
            </a:ext>
          </a:extLst>
        </xdr:cNvPr>
        <xdr:cNvSpPr txBox="1"/>
      </xdr:nvSpPr>
      <xdr:spPr>
        <a:xfrm>
          <a:off x="164529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1" name="n_1mainValue【福祉施設】&#10;有形固定資産減価償却率">
          <a:extLst>
            <a:ext uri="{FF2B5EF4-FFF2-40B4-BE49-F238E27FC236}">
              <a16:creationId xmlns:a16="http://schemas.microsoft.com/office/drawing/2014/main" id="{66E4831F-F138-4BEE-88B6-FA44AA118708}"/>
            </a:ext>
          </a:extLst>
        </xdr:cNvPr>
        <xdr:cNvSpPr txBox="1"/>
      </xdr:nvSpPr>
      <xdr:spPr>
        <a:xfrm>
          <a:off x="32391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130573</xdr:rowOff>
    </xdr:from>
    <xdr:ext cx="405111" cy="259045"/>
    <xdr:sp macro="" textlink="">
      <xdr:nvSpPr>
        <xdr:cNvPr id="292" name="n_2mainValue【福祉施設】&#10;有形固定資産減価償却率">
          <a:extLst>
            <a:ext uri="{FF2B5EF4-FFF2-40B4-BE49-F238E27FC236}">
              <a16:creationId xmlns:a16="http://schemas.microsoft.com/office/drawing/2014/main" id="{E46DE852-BB62-4830-9688-FF14CACBF279}"/>
            </a:ext>
          </a:extLst>
        </xdr:cNvPr>
        <xdr:cNvSpPr txBox="1"/>
      </xdr:nvSpPr>
      <xdr:spPr>
        <a:xfrm>
          <a:off x="2439044" y="1301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7129</xdr:rowOff>
    </xdr:from>
    <xdr:ext cx="405111" cy="259045"/>
    <xdr:sp macro="" textlink="">
      <xdr:nvSpPr>
        <xdr:cNvPr id="293" name="n_3mainValue【福祉施設】&#10;有形固定資産減価償却率">
          <a:extLst>
            <a:ext uri="{FF2B5EF4-FFF2-40B4-BE49-F238E27FC236}">
              <a16:creationId xmlns:a16="http://schemas.microsoft.com/office/drawing/2014/main" id="{630D92C5-2385-4ABD-8103-E92F01E2EC19}"/>
            </a:ext>
          </a:extLst>
        </xdr:cNvPr>
        <xdr:cNvSpPr txBox="1"/>
      </xdr:nvSpPr>
      <xdr:spPr>
        <a:xfrm>
          <a:off x="1645294" y="1305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3B1E85CE-21DB-480A-AB92-C41544D17F7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36A6A95B-A150-4824-9E61-689940DF5DE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3BB46BF-A7C8-45A8-B620-89D51B9CCDD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54E85395-8216-4F5B-A55C-04BD0E97263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3AFA3B14-A272-4192-AAA6-BBEEDCB1EC2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63087A36-B7DB-4F3D-9C24-015A7EE7E92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4108E7EC-189F-42D4-9F4C-CBA34E810FE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CD2BFB87-1D8F-4367-8CAB-7631E21A0DE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AF0890C8-4543-4A52-8814-08A0262C417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B51EAA1-5362-4258-A2D4-09DC1BFCBE0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1FCE229A-AE07-4223-A34B-717B4355BB63}"/>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81954C3E-2680-4C97-83BC-57A1C59B99DF}"/>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199D0BC-0E53-4066-8E52-89914302704F}"/>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2352D4DC-4E79-41F3-B090-7CFAA9B77D66}"/>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407863-54BB-4D8D-A452-D03B1F0021D3}"/>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A3AB0728-50CB-46FF-98CB-E73A9E0D31DB}"/>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98C7F95D-B889-48A7-B157-DBC56FBFFE6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EE1193EC-2AA8-47A5-BC8F-785CB5588D9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2A782DC-A3D2-40B4-89BD-9E2EEEC2A34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CA12BB15-51DF-4B7A-940F-8DC04410D96F}"/>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82E10328-C0E0-45D6-B147-2E2ED3AAD9F6}"/>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70815542-1D56-4532-838F-618BE0D5D144}"/>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C264B6A9-3A95-4B3F-8CC4-B62D6D5CE56B}"/>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AB362AC-5770-4011-BC5C-7131E6A00BD9}"/>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504BB0AC-DB97-43E9-8C85-029253682E4A}"/>
            </a:ext>
          </a:extLst>
        </xdr:cNvPr>
        <xdr:cNvSpPr txBox="1"/>
      </xdr:nvSpPr>
      <xdr:spPr>
        <a:xfrm>
          <a:off x="9467850" y="13623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8AB252CA-C9D6-439E-B057-F85DFA3B462D}"/>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4D82F136-2BF7-47E2-9D32-7318C86D82E2}"/>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55E5A56A-967B-411D-A9F8-DFA67C1CDF23}"/>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85D64C36-9ED9-4884-BB66-162EE1D3BDB2}"/>
            </a:ext>
          </a:extLst>
        </xdr:cNvPr>
        <xdr:cNvSpPr/>
      </xdr:nvSpPr>
      <xdr:spPr>
        <a:xfrm>
          <a:off x="70294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D82B0CF6-DE5F-412C-ACDC-33E6943A14F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0551205-094C-446A-BD7F-EB008ED49E0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BA0ACA8E-2A5E-4935-8DBA-701DE5FDD33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20062B9-EE41-4730-A08B-477E22CBFF3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C4946CC-A43E-4C6E-B3EC-D0EEB3F66BA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28" name="楕円 327">
          <a:extLst>
            <a:ext uri="{FF2B5EF4-FFF2-40B4-BE49-F238E27FC236}">
              <a16:creationId xmlns:a16="http://schemas.microsoft.com/office/drawing/2014/main" id="{08DE37D0-0E6F-4E5B-9839-3E9E2650A024}"/>
            </a:ext>
          </a:extLst>
        </xdr:cNvPr>
        <xdr:cNvSpPr/>
      </xdr:nvSpPr>
      <xdr:spPr>
        <a:xfrm>
          <a:off x="9398000" y="140049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29" name="【福祉施設】&#10;一人当たり面積該当値テキスト">
          <a:extLst>
            <a:ext uri="{FF2B5EF4-FFF2-40B4-BE49-F238E27FC236}">
              <a16:creationId xmlns:a16="http://schemas.microsoft.com/office/drawing/2014/main" id="{BBC9A1D0-5FB5-439C-945B-2FD3C7202E8D}"/>
            </a:ext>
          </a:extLst>
        </xdr:cNvPr>
        <xdr:cNvSpPr txBox="1"/>
      </xdr:nvSpPr>
      <xdr:spPr>
        <a:xfrm>
          <a:off x="9467850" y="139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30" name="楕円 329">
          <a:extLst>
            <a:ext uri="{FF2B5EF4-FFF2-40B4-BE49-F238E27FC236}">
              <a16:creationId xmlns:a16="http://schemas.microsoft.com/office/drawing/2014/main" id="{5D0C3C6B-1CC2-4907-8593-E7937FE38479}"/>
            </a:ext>
          </a:extLst>
        </xdr:cNvPr>
        <xdr:cNvSpPr/>
      </xdr:nvSpPr>
      <xdr:spPr>
        <a:xfrm>
          <a:off x="8636000" y="14004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31" name="直線コネクタ 330">
          <a:extLst>
            <a:ext uri="{FF2B5EF4-FFF2-40B4-BE49-F238E27FC236}">
              <a16:creationId xmlns:a16="http://schemas.microsoft.com/office/drawing/2014/main" id="{C6905005-10B3-4D56-906B-AE00B67A8EF8}"/>
            </a:ext>
          </a:extLst>
        </xdr:cNvPr>
        <xdr:cNvCxnSpPr/>
      </xdr:nvCxnSpPr>
      <xdr:spPr>
        <a:xfrm>
          <a:off x="8686800" y="140493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32" name="楕円 331">
          <a:extLst>
            <a:ext uri="{FF2B5EF4-FFF2-40B4-BE49-F238E27FC236}">
              <a16:creationId xmlns:a16="http://schemas.microsoft.com/office/drawing/2014/main" id="{2B07DD2D-B135-481D-B42F-3104881A7379}"/>
            </a:ext>
          </a:extLst>
        </xdr:cNvPr>
        <xdr:cNvSpPr/>
      </xdr:nvSpPr>
      <xdr:spPr>
        <a:xfrm>
          <a:off x="7842250" y="140049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33" name="直線コネクタ 332">
          <a:extLst>
            <a:ext uri="{FF2B5EF4-FFF2-40B4-BE49-F238E27FC236}">
              <a16:creationId xmlns:a16="http://schemas.microsoft.com/office/drawing/2014/main" id="{D85401ED-B884-454A-921E-C34313A88EDD}"/>
            </a:ext>
          </a:extLst>
        </xdr:cNvPr>
        <xdr:cNvCxnSpPr/>
      </xdr:nvCxnSpPr>
      <xdr:spPr>
        <a:xfrm>
          <a:off x="7886700" y="14049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34" name="楕円 333">
          <a:extLst>
            <a:ext uri="{FF2B5EF4-FFF2-40B4-BE49-F238E27FC236}">
              <a16:creationId xmlns:a16="http://schemas.microsoft.com/office/drawing/2014/main" id="{06317838-20F6-4782-AB92-A4A1BF924381}"/>
            </a:ext>
          </a:extLst>
        </xdr:cNvPr>
        <xdr:cNvSpPr/>
      </xdr:nvSpPr>
      <xdr:spPr>
        <a:xfrm>
          <a:off x="7029450" y="14004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35" name="直線コネクタ 334">
          <a:extLst>
            <a:ext uri="{FF2B5EF4-FFF2-40B4-BE49-F238E27FC236}">
              <a16:creationId xmlns:a16="http://schemas.microsoft.com/office/drawing/2014/main" id="{217C0E4B-3188-41BC-B7E3-026C4F349BBC}"/>
            </a:ext>
          </a:extLst>
        </xdr:cNvPr>
        <xdr:cNvCxnSpPr/>
      </xdr:nvCxnSpPr>
      <xdr:spPr>
        <a:xfrm>
          <a:off x="7080250" y="140493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AB87B4FB-9FF9-4D7D-A2D2-F834AA440DAC}"/>
            </a:ext>
          </a:extLst>
        </xdr:cNvPr>
        <xdr:cNvSpPr txBox="1"/>
      </xdr:nvSpPr>
      <xdr:spPr>
        <a:xfrm>
          <a:off x="845827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1485EFF3-9F55-429F-9042-C22FA03ED57B}"/>
            </a:ext>
          </a:extLst>
        </xdr:cNvPr>
        <xdr:cNvSpPr txBox="1"/>
      </xdr:nvSpPr>
      <xdr:spPr>
        <a:xfrm>
          <a:off x="7677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C6DC36BE-3B4D-4ABA-970E-06CA18F8A291}"/>
            </a:ext>
          </a:extLst>
        </xdr:cNvPr>
        <xdr:cNvSpPr txBox="1"/>
      </xdr:nvSpPr>
      <xdr:spPr>
        <a:xfrm>
          <a:off x="6864427"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39" name="n_1mainValue【福祉施設】&#10;一人当たり面積">
          <a:extLst>
            <a:ext uri="{FF2B5EF4-FFF2-40B4-BE49-F238E27FC236}">
              <a16:creationId xmlns:a16="http://schemas.microsoft.com/office/drawing/2014/main" id="{E2673944-1483-465C-AD26-D198BBF2BFC9}"/>
            </a:ext>
          </a:extLst>
        </xdr:cNvPr>
        <xdr:cNvSpPr txBox="1"/>
      </xdr:nvSpPr>
      <xdr:spPr>
        <a:xfrm>
          <a:off x="8458277"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40" name="n_2mainValue【福祉施設】&#10;一人当たり面積">
          <a:extLst>
            <a:ext uri="{FF2B5EF4-FFF2-40B4-BE49-F238E27FC236}">
              <a16:creationId xmlns:a16="http://schemas.microsoft.com/office/drawing/2014/main" id="{D4A593A4-16BE-45D4-9F03-B71F2C6AFA19}"/>
            </a:ext>
          </a:extLst>
        </xdr:cNvPr>
        <xdr:cNvSpPr txBox="1"/>
      </xdr:nvSpPr>
      <xdr:spPr>
        <a:xfrm>
          <a:off x="7677227"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41" name="n_3mainValue【福祉施設】&#10;一人当たり面積">
          <a:extLst>
            <a:ext uri="{FF2B5EF4-FFF2-40B4-BE49-F238E27FC236}">
              <a16:creationId xmlns:a16="http://schemas.microsoft.com/office/drawing/2014/main" id="{989522FF-A6BB-452E-B2DF-952D1F781290}"/>
            </a:ext>
          </a:extLst>
        </xdr:cNvPr>
        <xdr:cNvSpPr txBox="1"/>
      </xdr:nvSpPr>
      <xdr:spPr>
        <a:xfrm>
          <a:off x="6864427"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391CFD59-FB50-4896-90ED-5FDEBB1E0B8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FDB7CD4A-9487-463D-ADA2-29AAC44F99F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FF36FC4B-B113-4B82-BD7F-ABF0FD50A5B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A5F81458-77B8-482E-B65F-4A3514AECC9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1A1BCF80-8DFA-4508-AF8F-35D677D558A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D848E6D9-8262-4C6B-8073-2083708E77E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7B154DA3-0B79-41E3-ADC9-F8FC0EEB0B5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79167029-5521-4B76-A504-D85E7C3AA615}"/>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323B09AD-BE9D-4A59-B4E3-741EB5BDCFAC}"/>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16B5BE71-B204-416A-A58C-27D952A3B90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BDDAD3B6-144C-42AC-B4A6-04AA3B64BB7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75AEBF2F-EB1F-41CC-ACFC-9E1DDE29DDFC}"/>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6251A49C-F8FA-48A7-8D0A-D4EA0391E428}"/>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7728F952-31E2-43BF-8E3D-7D9C57758AA2}"/>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B1793854-1209-4BB6-A614-699118C54151}"/>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EA01C484-59CB-49BB-A0ED-28D386EB9FA9}"/>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5040CBE8-B08E-4417-BAC0-CF513742987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7E7000A9-8C9F-460F-AFAC-22B9AF87DD86}"/>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C2003D33-8674-44FE-BFD4-948B317C1B6B}"/>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EE101984-2E02-417F-9991-FB8A048E0747}"/>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C2859DF-37DF-4242-AC0F-BA97A01EF867}"/>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3545F1F2-7ED3-4047-B77A-FC7A53D2B117}"/>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4C99BA18-3AD5-41A2-86F4-C62847D0BE7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ADB2C188-561C-4BC0-A7CF-36C1C373726B}"/>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CF0792C4-FBBE-4278-8F97-BD4866BBE05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8AC415DD-180B-4998-9060-3C70751857EB}"/>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435DADF8-F71E-4B10-9437-88914B44C91B}"/>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44287BFA-31F2-47D0-A697-FD0DB1F532A6}"/>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B56F0B76-B5CE-4F2C-A7A7-3215489035DE}"/>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60E4826-42CB-4955-95B7-75C569D2EF73}"/>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207B9F12-B1F7-4968-9554-1EFA56CF00A8}"/>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FB85AA4B-596E-4FB4-B423-542D3441C22B}"/>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F8217886-F97E-4936-AD37-33056AD3A285}"/>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1DB722AE-FF55-4110-9CDF-58C2F8865EDE}"/>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565FF892-82EE-45C7-9E4C-5CA55E08CF2A}"/>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CEF7597-7A9D-40D7-A5A2-3939891C2626}"/>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2846BDC-A9CD-4A9F-A1F8-856B267ED9A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5EED5B00-EBBB-4019-8CFA-59F5B89F33E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C56FF4B6-B953-4523-9DDC-46870AF5278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522045C-35CA-4AC8-BCD3-3E29A8121EEB}"/>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90714</xdr:rowOff>
    </xdr:from>
    <xdr:to>
      <xdr:col>24</xdr:col>
      <xdr:colOff>114300</xdr:colOff>
      <xdr:row>106</xdr:row>
      <xdr:rowOff>20864</xdr:rowOff>
    </xdr:to>
    <xdr:sp macro="" textlink="">
      <xdr:nvSpPr>
        <xdr:cNvPr id="382" name="楕円 381">
          <a:extLst>
            <a:ext uri="{FF2B5EF4-FFF2-40B4-BE49-F238E27FC236}">
              <a16:creationId xmlns:a16="http://schemas.microsoft.com/office/drawing/2014/main" id="{B09DDDE6-258B-4886-A8BB-D492BD71F232}"/>
            </a:ext>
          </a:extLst>
        </xdr:cNvPr>
        <xdr:cNvSpPr/>
      </xdr:nvSpPr>
      <xdr:spPr>
        <a:xfrm>
          <a:off x="4127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69141</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A6D18F85-1217-45AA-89F9-6CCDA33E121C}"/>
            </a:ext>
          </a:extLst>
        </xdr:cNvPr>
        <xdr:cNvSpPr txBox="1"/>
      </xdr:nvSpPr>
      <xdr:spPr>
        <a:xfrm>
          <a:off x="4216400" y="1749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384" name="楕円 383">
          <a:extLst>
            <a:ext uri="{FF2B5EF4-FFF2-40B4-BE49-F238E27FC236}">
              <a16:creationId xmlns:a16="http://schemas.microsoft.com/office/drawing/2014/main" id="{A4C0326B-6F56-4D32-A17B-533B7B6226F3}"/>
            </a:ext>
          </a:extLst>
        </xdr:cNvPr>
        <xdr:cNvSpPr/>
      </xdr:nvSpPr>
      <xdr:spPr>
        <a:xfrm>
          <a:off x="3384550" y="17557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106</xdr:row>
      <xdr:rowOff>5987</xdr:rowOff>
    </xdr:to>
    <xdr:cxnSp macro="">
      <xdr:nvCxnSpPr>
        <xdr:cNvPr id="385" name="直線コネクタ 384">
          <a:extLst>
            <a:ext uri="{FF2B5EF4-FFF2-40B4-BE49-F238E27FC236}">
              <a16:creationId xmlns:a16="http://schemas.microsoft.com/office/drawing/2014/main" id="{79F1B52F-06A7-40A9-93B5-3259DB6B2994}"/>
            </a:ext>
          </a:extLst>
        </xdr:cNvPr>
        <xdr:cNvCxnSpPr/>
      </xdr:nvCxnSpPr>
      <xdr:spPr>
        <a:xfrm flipV="1">
          <a:off x="3429000" y="17572264"/>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142966</xdr:rowOff>
    </xdr:from>
    <xdr:to>
      <xdr:col>15</xdr:col>
      <xdr:colOff>101600</xdr:colOff>
      <xdr:row>106</xdr:row>
      <xdr:rowOff>73116</xdr:rowOff>
    </xdr:to>
    <xdr:sp macro="" textlink="">
      <xdr:nvSpPr>
        <xdr:cNvPr id="386" name="楕円 385">
          <a:extLst>
            <a:ext uri="{FF2B5EF4-FFF2-40B4-BE49-F238E27FC236}">
              <a16:creationId xmlns:a16="http://schemas.microsoft.com/office/drawing/2014/main" id="{B2F05A1E-DA4C-4BB7-8DE2-29E4B4276ED1}"/>
            </a:ext>
          </a:extLst>
        </xdr:cNvPr>
        <xdr:cNvSpPr/>
      </xdr:nvSpPr>
      <xdr:spPr>
        <a:xfrm>
          <a:off x="257175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22316</xdr:rowOff>
    </xdr:to>
    <xdr:cxnSp macro="">
      <xdr:nvCxnSpPr>
        <xdr:cNvPr id="387" name="直線コネクタ 386">
          <a:extLst>
            <a:ext uri="{FF2B5EF4-FFF2-40B4-BE49-F238E27FC236}">
              <a16:creationId xmlns:a16="http://schemas.microsoft.com/office/drawing/2014/main" id="{819699E3-815C-48F5-9A40-40D5C8E20D79}"/>
            </a:ext>
          </a:extLst>
        </xdr:cNvPr>
        <xdr:cNvCxnSpPr/>
      </xdr:nvCxnSpPr>
      <xdr:spPr>
        <a:xfrm flipV="1">
          <a:off x="2622550" y="1760818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388" name="楕円 387">
          <a:extLst>
            <a:ext uri="{FF2B5EF4-FFF2-40B4-BE49-F238E27FC236}">
              <a16:creationId xmlns:a16="http://schemas.microsoft.com/office/drawing/2014/main" id="{4BFCCB4A-1FBF-4BA5-A507-880741B23D13}"/>
            </a:ext>
          </a:extLst>
        </xdr:cNvPr>
        <xdr:cNvSpPr/>
      </xdr:nvSpPr>
      <xdr:spPr>
        <a:xfrm>
          <a:off x="17780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22316</xdr:rowOff>
    </xdr:from>
    <xdr:to>
      <xdr:col>15</xdr:col>
      <xdr:colOff>50800</xdr:colOff>
      <xdr:row>106</xdr:row>
      <xdr:rowOff>54973</xdr:rowOff>
    </xdr:to>
    <xdr:cxnSp macro="">
      <xdr:nvCxnSpPr>
        <xdr:cNvPr id="389" name="直線コネクタ 388">
          <a:extLst>
            <a:ext uri="{FF2B5EF4-FFF2-40B4-BE49-F238E27FC236}">
              <a16:creationId xmlns:a16="http://schemas.microsoft.com/office/drawing/2014/main" id="{B0F85964-E180-4C7F-9B2C-574A7D16B719}"/>
            </a:ext>
          </a:extLst>
        </xdr:cNvPr>
        <xdr:cNvCxnSpPr/>
      </xdr:nvCxnSpPr>
      <xdr:spPr>
        <a:xfrm flipV="1">
          <a:off x="1828800" y="1762451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22BEBFC2-0E34-4D8E-9E77-CC8F7880BD08}"/>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E196479E-929B-48BF-8679-7F5B38E24E20}"/>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778DEA78-F272-4FFB-9224-8820B106B7A3}"/>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393" name="n_1mainValue【市民会館】&#10;有形固定資産減価償却率">
          <a:extLst>
            <a:ext uri="{FF2B5EF4-FFF2-40B4-BE49-F238E27FC236}">
              <a16:creationId xmlns:a16="http://schemas.microsoft.com/office/drawing/2014/main" id="{672677EE-8CA1-41BC-984B-818E019998FA}"/>
            </a:ext>
          </a:extLst>
        </xdr:cNvPr>
        <xdr:cNvSpPr txBox="1"/>
      </xdr:nvSpPr>
      <xdr:spPr>
        <a:xfrm>
          <a:off x="32391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64243</xdr:rowOff>
    </xdr:from>
    <xdr:ext cx="405111" cy="259045"/>
    <xdr:sp macro="" textlink="">
      <xdr:nvSpPr>
        <xdr:cNvPr id="394" name="n_2mainValue【市民会館】&#10;有形固定資産減価償却率">
          <a:extLst>
            <a:ext uri="{FF2B5EF4-FFF2-40B4-BE49-F238E27FC236}">
              <a16:creationId xmlns:a16="http://schemas.microsoft.com/office/drawing/2014/main" id="{CD15625B-166B-400F-AD7C-6185FF936A1B}"/>
            </a:ext>
          </a:extLst>
        </xdr:cNvPr>
        <xdr:cNvSpPr txBox="1"/>
      </xdr:nvSpPr>
      <xdr:spPr>
        <a:xfrm>
          <a:off x="24390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395" name="n_3mainValue【市民会館】&#10;有形固定資産減価償却率">
          <a:extLst>
            <a:ext uri="{FF2B5EF4-FFF2-40B4-BE49-F238E27FC236}">
              <a16:creationId xmlns:a16="http://schemas.microsoft.com/office/drawing/2014/main" id="{7FFCD29B-84A4-41A5-ACF4-1D50BE8077E4}"/>
            </a:ext>
          </a:extLst>
        </xdr:cNvPr>
        <xdr:cNvSpPr txBox="1"/>
      </xdr:nvSpPr>
      <xdr:spPr>
        <a:xfrm>
          <a:off x="164529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D77E3897-EEF9-4AAF-B2B3-7DE4D4691BC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3679AF70-BBE5-4540-B41B-766BE91A050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1094CD1D-1FEA-4017-BE47-5CB8E0B3ACE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3462E453-7952-4CBE-A335-56437DC13BB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BA29E0E4-42CC-47AF-99D0-C5288D5B142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2D36EC6-ED04-4237-985B-77CA7CB3155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42330DB2-6AC7-4C2B-BCAA-7F6203EE75B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81E1A084-F28E-4844-84A7-DA143C0C67A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505780DE-09B9-4D34-852E-588BB3934889}"/>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C828834D-058F-4617-8637-2750C21EC58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69F6135F-2DEE-40F1-8481-785B02FA3E1C}"/>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45848B0B-278A-4F75-975F-836FFB1964D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169CCD71-74DE-4B59-BD3D-9E68633631D4}"/>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2F4A01C7-0C86-408A-BE9D-AFD367B6C52D}"/>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3E90EDFE-23B2-4CA9-A640-6EA5691DE282}"/>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4374285F-E61F-42F6-8F13-779F6D7ED161}"/>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C892B64B-54B1-4EE1-A747-4953AAB1A4C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CC8F674F-A14B-43CA-8CA4-1B733E2FD83E}"/>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D29A4F65-C0F8-4A4A-A900-437603D15377}"/>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EB324569-8E35-4405-B0A2-1ADB530B7294}"/>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85800B77-932F-4697-B929-FBEF9CC2CE3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7DC401E5-8FB5-46D1-98FC-4AF16383D04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E20289D2-5021-48AE-AE04-DC67E15A4D1A}"/>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6FA3FF5-3858-45E8-AB6A-D3755A7121BA}"/>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84FB54D4-A598-4488-AE60-A707F44E9FC3}"/>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D6A486B9-ED42-4D7C-9D80-EADAC1E31F24}"/>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BCCA2F21-0779-4565-B755-FBE5B45BC552}"/>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954A2891-3841-498C-ADDD-B1CE5364423F}"/>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3E5125B6-6D4B-43EB-BE55-8109C5150D73}"/>
            </a:ext>
          </a:extLst>
        </xdr:cNvPr>
        <xdr:cNvSpPr txBox="1"/>
      </xdr:nvSpPr>
      <xdr:spPr>
        <a:xfrm>
          <a:off x="9467850" y="1744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EDBA6090-5EAC-4585-A93F-9B7457E3FE25}"/>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D1E18D65-97A4-480A-A22C-5EF537AEB0F4}"/>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B8187FE6-E5A9-41E5-B1BE-7AE5D41E376B}"/>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41B75CB5-CEC9-45FD-A34F-9F33D9B6C7D1}"/>
            </a:ext>
          </a:extLst>
        </xdr:cNvPr>
        <xdr:cNvSpPr/>
      </xdr:nvSpPr>
      <xdr:spPr>
        <a:xfrm>
          <a:off x="702945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2C6ED3FB-108D-4181-A9FF-36098381D621}"/>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BEC5F7A-298B-43A9-BD6D-20C1EDB1BDD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C682BD74-C383-428B-9FB2-E7A695A130A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30AE97E-042E-43A1-8158-59096B24E19D}"/>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8171F21-D0C1-47C5-B1BC-15EFA9795EB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120650</xdr:rowOff>
    </xdr:from>
    <xdr:to>
      <xdr:col>55</xdr:col>
      <xdr:colOff>50800</xdr:colOff>
      <xdr:row>107</xdr:row>
      <xdr:rowOff>50800</xdr:rowOff>
    </xdr:to>
    <xdr:sp macro="" textlink="">
      <xdr:nvSpPr>
        <xdr:cNvPr id="434" name="楕円 433">
          <a:extLst>
            <a:ext uri="{FF2B5EF4-FFF2-40B4-BE49-F238E27FC236}">
              <a16:creationId xmlns:a16="http://schemas.microsoft.com/office/drawing/2014/main" id="{8B8617E1-3D0E-4B28-85F6-5E4B9B7537CA}"/>
            </a:ext>
          </a:extLst>
        </xdr:cNvPr>
        <xdr:cNvSpPr/>
      </xdr:nvSpPr>
      <xdr:spPr>
        <a:xfrm>
          <a:off x="9398000" y="1772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99077</xdr:rowOff>
    </xdr:from>
    <xdr:ext cx="469744" cy="259045"/>
    <xdr:sp macro="" textlink="">
      <xdr:nvSpPr>
        <xdr:cNvPr id="435" name="【市民会館】&#10;一人当たり面積該当値テキスト">
          <a:extLst>
            <a:ext uri="{FF2B5EF4-FFF2-40B4-BE49-F238E27FC236}">
              <a16:creationId xmlns:a16="http://schemas.microsoft.com/office/drawing/2014/main" id="{667C917C-6723-450A-B804-ACD00CDF944D}"/>
            </a:ext>
          </a:extLst>
        </xdr:cNvPr>
        <xdr:cNvSpPr txBox="1"/>
      </xdr:nvSpPr>
      <xdr:spPr>
        <a:xfrm>
          <a:off x="9467850"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436" name="楕円 435">
          <a:extLst>
            <a:ext uri="{FF2B5EF4-FFF2-40B4-BE49-F238E27FC236}">
              <a16:creationId xmlns:a16="http://schemas.microsoft.com/office/drawing/2014/main" id="{CB4C88D7-4634-454E-8034-154D3D6F71C0}"/>
            </a:ext>
          </a:extLst>
        </xdr:cNvPr>
        <xdr:cNvSpPr/>
      </xdr:nvSpPr>
      <xdr:spPr>
        <a:xfrm>
          <a:off x="86360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0</xdr:rowOff>
    </xdr:from>
    <xdr:to>
      <xdr:col>55</xdr:col>
      <xdr:colOff>0</xdr:colOff>
      <xdr:row>107</xdr:row>
      <xdr:rowOff>0</xdr:rowOff>
    </xdr:to>
    <xdr:cxnSp macro="">
      <xdr:nvCxnSpPr>
        <xdr:cNvPr id="437" name="直線コネクタ 436">
          <a:extLst>
            <a:ext uri="{FF2B5EF4-FFF2-40B4-BE49-F238E27FC236}">
              <a16:creationId xmlns:a16="http://schemas.microsoft.com/office/drawing/2014/main" id="{41F6B95E-FCEE-4CBA-BC0B-935578D793A8}"/>
            </a:ext>
          </a:extLst>
        </xdr:cNvPr>
        <xdr:cNvCxnSpPr/>
      </xdr:nvCxnSpPr>
      <xdr:spPr>
        <a:xfrm>
          <a:off x="8686800" y="17773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438" name="楕円 437">
          <a:extLst>
            <a:ext uri="{FF2B5EF4-FFF2-40B4-BE49-F238E27FC236}">
              <a16:creationId xmlns:a16="http://schemas.microsoft.com/office/drawing/2014/main" id="{7AE5902E-C734-4442-B4A6-4ED79907F918}"/>
            </a:ext>
          </a:extLst>
        </xdr:cNvPr>
        <xdr:cNvSpPr/>
      </xdr:nvSpPr>
      <xdr:spPr>
        <a:xfrm>
          <a:off x="7842250" y="1772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0</xdr:rowOff>
    </xdr:from>
    <xdr:to>
      <xdr:col>50</xdr:col>
      <xdr:colOff>114300</xdr:colOff>
      <xdr:row>107</xdr:row>
      <xdr:rowOff>0</xdr:rowOff>
    </xdr:to>
    <xdr:cxnSp macro="">
      <xdr:nvCxnSpPr>
        <xdr:cNvPr id="439" name="直線コネクタ 438">
          <a:extLst>
            <a:ext uri="{FF2B5EF4-FFF2-40B4-BE49-F238E27FC236}">
              <a16:creationId xmlns:a16="http://schemas.microsoft.com/office/drawing/2014/main" id="{401DA115-0B44-4D19-BFC8-13B164FD0643}"/>
            </a:ext>
          </a:extLst>
        </xdr:cNvPr>
        <xdr:cNvCxnSpPr/>
      </xdr:nvCxnSpPr>
      <xdr:spPr>
        <a:xfrm>
          <a:off x="7886700" y="17773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120650</xdr:rowOff>
    </xdr:from>
    <xdr:to>
      <xdr:col>41</xdr:col>
      <xdr:colOff>101600</xdr:colOff>
      <xdr:row>107</xdr:row>
      <xdr:rowOff>50800</xdr:rowOff>
    </xdr:to>
    <xdr:sp macro="" textlink="">
      <xdr:nvSpPr>
        <xdr:cNvPr id="440" name="楕円 439">
          <a:extLst>
            <a:ext uri="{FF2B5EF4-FFF2-40B4-BE49-F238E27FC236}">
              <a16:creationId xmlns:a16="http://schemas.microsoft.com/office/drawing/2014/main" id="{3857B8AD-30B1-414E-BBFA-66D994B878FF}"/>
            </a:ext>
          </a:extLst>
        </xdr:cNvPr>
        <xdr:cNvSpPr/>
      </xdr:nvSpPr>
      <xdr:spPr>
        <a:xfrm>
          <a:off x="702945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0</xdr:rowOff>
    </xdr:from>
    <xdr:to>
      <xdr:col>45</xdr:col>
      <xdr:colOff>177800</xdr:colOff>
      <xdr:row>107</xdr:row>
      <xdr:rowOff>0</xdr:rowOff>
    </xdr:to>
    <xdr:cxnSp macro="">
      <xdr:nvCxnSpPr>
        <xdr:cNvPr id="441" name="直線コネクタ 440">
          <a:extLst>
            <a:ext uri="{FF2B5EF4-FFF2-40B4-BE49-F238E27FC236}">
              <a16:creationId xmlns:a16="http://schemas.microsoft.com/office/drawing/2014/main" id="{C67540AB-2FE5-46A1-B972-279B3F24ECE7}"/>
            </a:ext>
          </a:extLst>
        </xdr:cNvPr>
        <xdr:cNvCxnSpPr/>
      </xdr:nvCxnSpPr>
      <xdr:spPr>
        <a:xfrm>
          <a:off x="7080250" y="17773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4759B80C-633B-4BAD-8605-C142E2FF0A3E}"/>
            </a:ext>
          </a:extLst>
        </xdr:cNvPr>
        <xdr:cNvSpPr txBox="1"/>
      </xdr:nvSpPr>
      <xdr:spPr>
        <a:xfrm>
          <a:off x="84582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04F09523-01D5-4D40-840E-082F3BE83B9A}"/>
            </a:ext>
          </a:extLst>
        </xdr:cNvPr>
        <xdr:cNvSpPr txBox="1"/>
      </xdr:nvSpPr>
      <xdr:spPr>
        <a:xfrm>
          <a:off x="76772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E3ED8E11-D5F9-476F-AB23-BC3DCB9CAB22}"/>
            </a:ext>
          </a:extLst>
        </xdr:cNvPr>
        <xdr:cNvSpPr txBox="1"/>
      </xdr:nvSpPr>
      <xdr:spPr>
        <a:xfrm>
          <a:off x="6864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41927</xdr:rowOff>
    </xdr:from>
    <xdr:ext cx="469744" cy="259045"/>
    <xdr:sp macro="" textlink="">
      <xdr:nvSpPr>
        <xdr:cNvPr id="445" name="n_1mainValue【市民会館】&#10;一人当たり面積">
          <a:extLst>
            <a:ext uri="{FF2B5EF4-FFF2-40B4-BE49-F238E27FC236}">
              <a16:creationId xmlns:a16="http://schemas.microsoft.com/office/drawing/2014/main" id="{570D8A3B-31FA-4F46-BDF0-0254540B505C}"/>
            </a:ext>
          </a:extLst>
        </xdr:cNvPr>
        <xdr:cNvSpPr txBox="1"/>
      </xdr:nvSpPr>
      <xdr:spPr>
        <a:xfrm>
          <a:off x="845827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446" name="n_2mainValue【市民会館】&#10;一人当たり面積">
          <a:extLst>
            <a:ext uri="{FF2B5EF4-FFF2-40B4-BE49-F238E27FC236}">
              <a16:creationId xmlns:a16="http://schemas.microsoft.com/office/drawing/2014/main" id="{8B801F74-8115-4413-9276-598D8E15AFB4}"/>
            </a:ext>
          </a:extLst>
        </xdr:cNvPr>
        <xdr:cNvSpPr txBox="1"/>
      </xdr:nvSpPr>
      <xdr:spPr>
        <a:xfrm>
          <a:off x="767722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41927</xdr:rowOff>
    </xdr:from>
    <xdr:ext cx="469744" cy="259045"/>
    <xdr:sp macro="" textlink="">
      <xdr:nvSpPr>
        <xdr:cNvPr id="447" name="n_3mainValue【市民会館】&#10;一人当たり面積">
          <a:extLst>
            <a:ext uri="{FF2B5EF4-FFF2-40B4-BE49-F238E27FC236}">
              <a16:creationId xmlns:a16="http://schemas.microsoft.com/office/drawing/2014/main" id="{E48E476F-B768-43BA-83B6-105CA5AF8F24}"/>
            </a:ext>
          </a:extLst>
        </xdr:cNvPr>
        <xdr:cNvSpPr txBox="1"/>
      </xdr:nvSpPr>
      <xdr:spPr>
        <a:xfrm>
          <a:off x="686442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36BF6365-16D3-4246-BF30-0900793583E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8FEB8F3-D26F-41C4-A2B2-DBF9ACB3A23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57B0A8D6-E8CA-40EC-A0FD-CF0B4BC534C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815EC4CA-EA90-40E6-8605-4EB68601D83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2551A32D-F97D-4D32-A2F7-986703889B0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AF297D9F-CD6E-4DE2-9509-5F2B7936D68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D3396736-AC9B-4D7F-91E4-2132F006B61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2B5DAB6-7D01-4125-B751-2E425BD271E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C4717EC1-2742-4858-BE0F-C45E3554C93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981BB897-8E60-4804-A008-6A8D1916F24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90425B4-5C7B-4AC5-BB7E-8F0E44DEB2F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28919D5C-F374-44FF-A668-5267BBCBE42B}"/>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45217D30-3CE7-47DA-A91E-1B06197020B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E7C1F1B8-B5B9-454A-BE87-64043B0CF41F}"/>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C0213951-6B36-4679-9762-A06233D6F224}"/>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ED368694-6996-4E8A-8737-4488C7D33D3C}"/>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EA438D94-1608-469B-8FEA-B1C52537FDE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BF12178F-2253-4325-8AD4-30CA35A4C26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8124C354-2CFD-41E6-B6AD-839A2729945A}"/>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7092C011-6D17-46B0-B75C-E284AF89B196}"/>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D79EB592-2E80-4DB9-B289-1AE71919088E}"/>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2B2BF290-366A-4309-AA73-A9A93D129756}"/>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5BB8079C-4DF0-4AE3-B2BA-BDB2D72E937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337FD71-DE40-46A4-944E-AB69591AFF1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FAC55072-378F-4EBA-A17F-E51DF1D15DE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36A90E9C-5143-4EC6-BD48-1528FB4121AA}"/>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90B40412-8D38-4D4B-B4F8-416D9F13AE9D}"/>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ED7CB93-3DB1-4D94-A487-9C6B24182799}"/>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FB984E8B-FAFB-4364-8E95-28DA6C899181}"/>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A633B5F5-C382-48DB-82DC-22BC069C2F7A}"/>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6DF68C91-D7A4-4EA7-8C4B-747E42BF86D5}"/>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5980B1FB-721B-4DCC-9F11-C1992B176DBC}"/>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2FCACAAD-DF00-4118-AB2B-5E3ECBBB6A7E}"/>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E8E7EB0-8DF2-4D79-AD7F-7281C1095287}"/>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5E7A3EB2-2F17-40BD-83A2-D42DA21BB813}"/>
            </a:ext>
          </a:extLst>
        </xdr:cNvPr>
        <xdr:cNvSpPr/>
      </xdr:nvSpPr>
      <xdr:spPr>
        <a:xfrm>
          <a:off x="12299950" y="598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CBBC7B5-3780-4605-A3C6-06C242A67CB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6D3B72F-E772-499E-BD5F-30840C77938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242CDA0-FE74-405A-AB89-2120E8E588D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FEA001-014B-4013-8C2D-42721CB9D4F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F5E409E-3766-41B4-AA50-22DF4665EE8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30299</xdr:rowOff>
    </xdr:from>
    <xdr:to>
      <xdr:col>85</xdr:col>
      <xdr:colOff>177800</xdr:colOff>
      <xdr:row>35</xdr:row>
      <xdr:rowOff>131899</xdr:rowOff>
    </xdr:to>
    <xdr:sp macro="" textlink="">
      <xdr:nvSpPr>
        <xdr:cNvPr id="488" name="楕円 487">
          <a:extLst>
            <a:ext uri="{FF2B5EF4-FFF2-40B4-BE49-F238E27FC236}">
              <a16:creationId xmlns:a16="http://schemas.microsoft.com/office/drawing/2014/main" id="{80A50351-59CD-4E24-A880-C0D9C89EB720}"/>
            </a:ext>
          </a:extLst>
        </xdr:cNvPr>
        <xdr:cNvSpPr/>
      </xdr:nvSpPr>
      <xdr:spPr>
        <a:xfrm>
          <a:off x="14649450" y="58151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53176</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39591703-2E7D-4A66-8C53-649438064006}"/>
            </a:ext>
          </a:extLst>
        </xdr:cNvPr>
        <xdr:cNvSpPr txBox="1"/>
      </xdr:nvSpPr>
      <xdr:spPr>
        <a:xfrm>
          <a:off x="14738350" y="567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90" name="楕円 489">
          <a:extLst>
            <a:ext uri="{FF2B5EF4-FFF2-40B4-BE49-F238E27FC236}">
              <a16:creationId xmlns:a16="http://schemas.microsoft.com/office/drawing/2014/main" id="{879B8B53-3537-41FE-BDEC-00BF8207AC40}"/>
            </a:ext>
          </a:extLst>
        </xdr:cNvPr>
        <xdr:cNvSpPr/>
      </xdr:nvSpPr>
      <xdr:spPr>
        <a:xfrm>
          <a:off x="13887450" y="5898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81099</xdr:rowOff>
    </xdr:from>
    <xdr:to>
      <xdr:col>85</xdr:col>
      <xdr:colOff>127000</xdr:colOff>
      <xdr:row>35</xdr:row>
      <xdr:rowOff>164374</xdr:rowOff>
    </xdr:to>
    <xdr:cxnSp macro="">
      <xdr:nvCxnSpPr>
        <xdr:cNvPr id="491" name="直線コネクタ 490">
          <a:extLst>
            <a:ext uri="{FF2B5EF4-FFF2-40B4-BE49-F238E27FC236}">
              <a16:creationId xmlns:a16="http://schemas.microsoft.com/office/drawing/2014/main" id="{6B5C7889-992C-4F1D-8813-9629D62590C2}"/>
            </a:ext>
          </a:extLst>
        </xdr:cNvPr>
        <xdr:cNvCxnSpPr/>
      </xdr:nvCxnSpPr>
      <xdr:spPr>
        <a:xfrm flipV="1">
          <a:off x="13938250" y="5865949"/>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92" name="楕円 491">
          <a:extLst>
            <a:ext uri="{FF2B5EF4-FFF2-40B4-BE49-F238E27FC236}">
              <a16:creationId xmlns:a16="http://schemas.microsoft.com/office/drawing/2014/main" id="{58680786-EB3C-4DE3-BCF3-7E7BC1D1CB7D}"/>
            </a:ext>
          </a:extLst>
        </xdr:cNvPr>
        <xdr:cNvSpPr/>
      </xdr:nvSpPr>
      <xdr:spPr>
        <a:xfrm>
          <a:off x="13093700" y="59343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28847</xdr:rowOff>
    </xdr:to>
    <xdr:cxnSp macro="">
      <xdr:nvCxnSpPr>
        <xdr:cNvPr id="493" name="直線コネクタ 492">
          <a:extLst>
            <a:ext uri="{FF2B5EF4-FFF2-40B4-BE49-F238E27FC236}">
              <a16:creationId xmlns:a16="http://schemas.microsoft.com/office/drawing/2014/main" id="{63B65D0C-3B06-4EF5-8F46-1502F7BF0ECC}"/>
            </a:ext>
          </a:extLst>
        </xdr:cNvPr>
        <xdr:cNvCxnSpPr/>
      </xdr:nvCxnSpPr>
      <xdr:spPr>
        <a:xfrm flipV="1">
          <a:off x="13144500" y="5949224"/>
          <a:ext cx="7937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a:extLst>
            <a:ext uri="{FF2B5EF4-FFF2-40B4-BE49-F238E27FC236}">
              <a16:creationId xmlns:a16="http://schemas.microsoft.com/office/drawing/2014/main" id="{4A42AD84-88C6-4D70-97CB-C3ECAE032892}"/>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DCB8DAD8-EAA3-49E3-B11B-8B5DE562D9B7}"/>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a:extLst>
            <a:ext uri="{FF2B5EF4-FFF2-40B4-BE49-F238E27FC236}">
              <a16:creationId xmlns:a16="http://schemas.microsoft.com/office/drawing/2014/main" id="{C5598BE5-FEAB-4A94-A83E-CAA3B6329CD0}"/>
            </a:ext>
          </a:extLst>
        </xdr:cNvPr>
        <xdr:cNvSpPr txBox="1"/>
      </xdr:nvSpPr>
      <xdr:spPr>
        <a:xfrm>
          <a:off x="1216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497" name="n_1mainValue【一般廃棄物処理施設】&#10;有形固定資産減価償却率">
          <a:extLst>
            <a:ext uri="{FF2B5EF4-FFF2-40B4-BE49-F238E27FC236}">
              <a16:creationId xmlns:a16="http://schemas.microsoft.com/office/drawing/2014/main" id="{8A9F7165-9559-4007-88F5-BB1F5551282E}"/>
            </a:ext>
          </a:extLst>
        </xdr:cNvPr>
        <xdr:cNvSpPr txBox="1"/>
      </xdr:nvSpPr>
      <xdr:spPr>
        <a:xfrm>
          <a:off x="13742044" y="56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98" name="n_2mainValue【一般廃棄物処理施設】&#10;有形固定資産減価償却率">
          <a:extLst>
            <a:ext uri="{FF2B5EF4-FFF2-40B4-BE49-F238E27FC236}">
              <a16:creationId xmlns:a16="http://schemas.microsoft.com/office/drawing/2014/main" id="{DD076627-B644-4B1F-8C02-6F13498CA358}"/>
            </a:ext>
          </a:extLst>
        </xdr:cNvPr>
        <xdr:cNvSpPr txBox="1"/>
      </xdr:nvSpPr>
      <xdr:spPr>
        <a:xfrm>
          <a:off x="12960994"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65A3745D-05C9-4BE6-BA68-7492607AE9B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72C123BD-E0A2-47B4-AFB9-3DDCC8AE4EC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7AE28F5B-4F7A-4B6A-BEF7-CFBC0170C9C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86204A39-6557-40AA-8791-7BB234DEB22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94EF4336-704B-4118-BF13-09782BD6641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50360991-978E-43C1-8492-71F249B53A6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4D909AB9-4983-4C24-97F9-9EC4FE6F543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BA00CF22-1588-4C9B-9A9B-1CE3BB5BFE0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22534754-8C55-4A7D-9507-6BC66D5B1B5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CCD990C0-9F54-476E-8098-F8273C14116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a:extLst>
            <a:ext uri="{FF2B5EF4-FFF2-40B4-BE49-F238E27FC236}">
              <a16:creationId xmlns:a16="http://schemas.microsoft.com/office/drawing/2014/main" id="{669E2D2B-2326-4650-BD8A-FCF82C74035E}"/>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a:extLst>
            <a:ext uri="{FF2B5EF4-FFF2-40B4-BE49-F238E27FC236}">
              <a16:creationId xmlns:a16="http://schemas.microsoft.com/office/drawing/2014/main" id="{2AE30D59-D0D7-4CA4-99E7-EA39E5679802}"/>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a:extLst>
            <a:ext uri="{FF2B5EF4-FFF2-40B4-BE49-F238E27FC236}">
              <a16:creationId xmlns:a16="http://schemas.microsoft.com/office/drawing/2014/main" id="{E46EBA80-1FAE-4F81-8B0F-49168BBC6D5A}"/>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a:extLst>
            <a:ext uri="{FF2B5EF4-FFF2-40B4-BE49-F238E27FC236}">
              <a16:creationId xmlns:a16="http://schemas.microsoft.com/office/drawing/2014/main" id="{3FD76DD1-7898-4351-802A-1AB871EA7CB4}"/>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a:extLst>
            <a:ext uri="{FF2B5EF4-FFF2-40B4-BE49-F238E27FC236}">
              <a16:creationId xmlns:a16="http://schemas.microsoft.com/office/drawing/2014/main" id="{E6B322E2-AEB6-4734-9718-A8D85BD3CFD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a:extLst>
            <a:ext uri="{FF2B5EF4-FFF2-40B4-BE49-F238E27FC236}">
              <a16:creationId xmlns:a16="http://schemas.microsoft.com/office/drawing/2014/main" id="{BE44A6E8-35C6-4BF6-AA0F-BF09854692A7}"/>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a:extLst>
            <a:ext uri="{FF2B5EF4-FFF2-40B4-BE49-F238E27FC236}">
              <a16:creationId xmlns:a16="http://schemas.microsoft.com/office/drawing/2014/main" id="{BE5E2857-672E-493A-857F-9AD6598151A4}"/>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a:extLst>
            <a:ext uri="{FF2B5EF4-FFF2-40B4-BE49-F238E27FC236}">
              <a16:creationId xmlns:a16="http://schemas.microsoft.com/office/drawing/2014/main" id="{E7BDFE04-47EC-4123-A9A8-07E4C4EE056E}"/>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a:extLst>
            <a:ext uri="{FF2B5EF4-FFF2-40B4-BE49-F238E27FC236}">
              <a16:creationId xmlns:a16="http://schemas.microsoft.com/office/drawing/2014/main" id="{9CC88F1D-3847-4048-A7A4-5A8B3737D4A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a:extLst>
            <a:ext uri="{FF2B5EF4-FFF2-40B4-BE49-F238E27FC236}">
              <a16:creationId xmlns:a16="http://schemas.microsoft.com/office/drawing/2014/main" id="{E3D862F1-9C8C-4704-AACA-48C1A3E00363}"/>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A058D134-5942-41C9-BBDC-D1F75F3AE49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F2ECD7D1-91C3-418F-B3FD-6F2CEE81BD4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D415DD08-D144-4F66-80E1-A863736987A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a:extLst>
            <a:ext uri="{FF2B5EF4-FFF2-40B4-BE49-F238E27FC236}">
              <a16:creationId xmlns:a16="http://schemas.microsoft.com/office/drawing/2014/main" id="{3FC66F5B-9438-4C7F-ACC3-085B3F492A39}"/>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a:extLst>
            <a:ext uri="{FF2B5EF4-FFF2-40B4-BE49-F238E27FC236}">
              <a16:creationId xmlns:a16="http://schemas.microsoft.com/office/drawing/2014/main" id="{CD44228A-DC90-44CF-9A1E-502E780DEE76}"/>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a:extLst>
            <a:ext uri="{FF2B5EF4-FFF2-40B4-BE49-F238E27FC236}">
              <a16:creationId xmlns:a16="http://schemas.microsoft.com/office/drawing/2014/main" id="{0A3C84A9-1C5F-4A2D-B2B2-528FEA7898EB}"/>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F573BF10-E5C8-4F3E-B9A5-10E62083C49D}"/>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a:extLst>
            <a:ext uri="{FF2B5EF4-FFF2-40B4-BE49-F238E27FC236}">
              <a16:creationId xmlns:a16="http://schemas.microsoft.com/office/drawing/2014/main" id="{6F20731E-9B48-4221-B154-36438CF6D7F2}"/>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7" name="【一般廃棄物処理施設】&#10;一人当たり有形固定資産（償却資産）額平均値テキスト">
          <a:extLst>
            <a:ext uri="{FF2B5EF4-FFF2-40B4-BE49-F238E27FC236}">
              <a16:creationId xmlns:a16="http://schemas.microsoft.com/office/drawing/2014/main" id="{37C045B9-DBFA-4154-9977-95B9C3EEE65C}"/>
            </a:ext>
          </a:extLst>
        </xdr:cNvPr>
        <xdr:cNvSpPr txBox="1"/>
      </xdr:nvSpPr>
      <xdr:spPr>
        <a:xfrm>
          <a:off x="19989800" y="6286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a:extLst>
            <a:ext uri="{FF2B5EF4-FFF2-40B4-BE49-F238E27FC236}">
              <a16:creationId xmlns:a16="http://schemas.microsoft.com/office/drawing/2014/main" id="{2C264A2B-FF8B-4824-BF57-2C1D50CFF414}"/>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a:extLst>
            <a:ext uri="{FF2B5EF4-FFF2-40B4-BE49-F238E27FC236}">
              <a16:creationId xmlns:a16="http://schemas.microsoft.com/office/drawing/2014/main" id="{19BF5927-38E1-49B9-8BD7-D0F82179F8D6}"/>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a:extLst>
            <a:ext uri="{FF2B5EF4-FFF2-40B4-BE49-F238E27FC236}">
              <a16:creationId xmlns:a16="http://schemas.microsoft.com/office/drawing/2014/main" id="{8796B89F-B24A-4601-8355-04E7FCC9859D}"/>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a:extLst>
            <a:ext uri="{FF2B5EF4-FFF2-40B4-BE49-F238E27FC236}">
              <a16:creationId xmlns:a16="http://schemas.microsoft.com/office/drawing/2014/main" id="{C7B24A32-94BB-4BC7-85FF-1BE6FEA1F7E7}"/>
            </a:ext>
          </a:extLst>
        </xdr:cNvPr>
        <xdr:cNvSpPr/>
      </xdr:nvSpPr>
      <xdr:spPr>
        <a:xfrm>
          <a:off x="17551400" y="649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51C6D94-5E45-4B4B-861D-351E280DEE0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6A40F9B-F3D9-4E95-90AE-C288083EEA5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1E5EAC6-BF13-4387-B730-293FE0B14AB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CCB0D1E-5B08-41C7-B741-1392EA2CAD1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8DE8140-E205-4D9D-B064-A6EFC8C0D43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112406</xdr:rowOff>
    </xdr:from>
    <xdr:to>
      <xdr:col>116</xdr:col>
      <xdr:colOff>114300</xdr:colOff>
      <xdr:row>40</xdr:row>
      <xdr:rowOff>42556</xdr:rowOff>
    </xdr:to>
    <xdr:sp macro="" textlink="">
      <xdr:nvSpPr>
        <xdr:cNvPr id="537" name="楕円 536">
          <a:extLst>
            <a:ext uri="{FF2B5EF4-FFF2-40B4-BE49-F238E27FC236}">
              <a16:creationId xmlns:a16="http://schemas.microsoft.com/office/drawing/2014/main" id="{E6229A07-F547-4930-A209-BDC639E1D9B0}"/>
            </a:ext>
          </a:extLst>
        </xdr:cNvPr>
        <xdr:cNvSpPr/>
      </xdr:nvSpPr>
      <xdr:spPr>
        <a:xfrm>
          <a:off x="19900900" y="6557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90833</xdr:rowOff>
    </xdr:from>
    <xdr:ext cx="534377" cy="259045"/>
    <xdr:sp macro="" textlink="">
      <xdr:nvSpPr>
        <xdr:cNvPr id="538" name="【一般廃棄物処理施設】&#10;一人当たり有形固定資産（償却資産）額該当値テキスト">
          <a:extLst>
            <a:ext uri="{FF2B5EF4-FFF2-40B4-BE49-F238E27FC236}">
              <a16:creationId xmlns:a16="http://schemas.microsoft.com/office/drawing/2014/main" id="{AE574EDC-40E2-4778-B5C7-277C6AE4D71D}"/>
            </a:ext>
          </a:extLst>
        </xdr:cNvPr>
        <xdr:cNvSpPr txBox="1"/>
      </xdr:nvSpPr>
      <xdr:spPr>
        <a:xfrm>
          <a:off x="19989800" y="65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44023</xdr:rowOff>
    </xdr:from>
    <xdr:to>
      <xdr:col>112</xdr:col>
      <xdr:colOff>38100</xdr:colOff>
      <xdr:row>40</xdr:row>
      <xdr:rowOff>145623</xdr:rowOff>
    </xdr:to>
    <xdr:sp macro="" textlink="">
      <xdr:nvSpPr>
        <xdr:cNvPr id="539" name="楕円 538">
          <a:extLst>
            <a:ext uri="{FF2B5EF4-FFF2-40B4-BE49-F238E27FC236}">
              <a16:creationId xmlns:a16="http://schemas.microsoft.com/office/drawing/2014/main" id="{54995196-E566-4812-A507-4C16C5A910AE}"/>
            </a:ext>
          </a:extLst>
        </xdr:cNvPr>
        <xdr:cNvSpPr/>
      </xdr:nvSpPr>
      <xdr:spPr>
        <a:xfrm>
          <a:off x="19157950" y="6654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163206</xdr:rowOff>
    </xdr:from>
    <xdr:to>
      <xdr:col>116</xdr:col>
      <xdr:colOff>63500</xdr:colOff>
      <xdr:row>40</xdr:row>
      <xdr:rowOff>94823</xdr:rowOff>
    </xdr:to>
    <xdr:cxnSp macro="">
      <xdr:nvCxnSpPr>
        <xdr:cNvPr id="540" name="直線コネクタ 539">
          <a:extLst>
            <a:ext uri="{FF2B5EF4-FFF2-40B4-BE49-F238E27FC236}">
              <a16:creationId xmlns:a16="http://schemas.microsoft.com/office/drawing/2014/main" id="{2A79C14A-7DFF-453A-B6DD-F4F1012F8CF2}"/>
            </a:ext>
          </a:extLst>
        </xdr:cNvPr>
        <xdr:cNvCxnSpPr/>
      </xdr:nvCxnSpPr>
      <xdr:spPr>
        <a:xfrm flipV="1">
          <a:off x="19202400" y="6608456"/>
          <a:ext cx="749300" cy="9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40305</xdr:rowOff>
    </xdr:from>
    <xdr:to>
      <xdr:col>107</xdr:col>
      <xdr:colOff>101600</xdr:colOff>
      <xdr:row>40</xdr:row>
      <xdr:rowOff>141905</xdr:rowOff>
    </xdr:to>
    <xdr:sp macro="" textlink="">
      <xdr:nvSpPr>
        <xdr:cNvPr id="541" name="楕円 540">
          <a:extLst>
            <a:ext uri="{FF2B5EF4-FFF2-40B4-BE49-F238E27FC236}">
              <a16:creationId xmlns:a16="http://schemas.microsoft.com/office/drawing/2014/main" id="{E914169F-4EBF-421D-8DB7-CFF4E1750120}"/>
            </a:ext>
          </a:extLst>
        </xdr:cNvPr>
        <xdr:cNvSpPr/>
      </xdr:nvSpPr>
      <xdr:spPr>
        <a:xfrm>
          <a:off x="18345150" y="66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91105</xdr:rowOff>
    </xdr:from>
    <xdr:to>
      <xdr:col>111</xdr:col>
      <xdr:colOff>177800</xdr:colOff>
      <xdr:row>40</xdr:row>
      <xdr:rowOff>94823</xdr:rowOff>
    </xdr:to>
    <xdr:cxnSp macro="">
      <xdr:nvCxnSpPr>
        <xdr:cNvPr id="542" name="直線コネクタ 541">
          <a:extLst>
            <a:ext uri="{FF2B5EF4-FFF2-40B4-BE49-F238E27FC236}">
              <a16:creationId xmlns:a16="http://schemas.microsoft.com/office/drawing/2014/main" id="{FC485010-082A-436B-A97C-EB7EC0FE1C37}"/>
            </a:ext>
          </a:extLst>
        </xdr:cNvPr>
        <xdr:cNvCxnSpPr/>
      </xdr:nvCxnSpPr>
      <xdr:spPr>
        <a:xfrm>
          <a:off x="18395950" y="6701455"/>
          <a:ext cx="80645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3" name="n_1aveValue【一般廃棄物処理施設】&#10;一人当たり有形固定資産（償却資産）額">
          <a:extLst>
            <a:ext uri="{FF2B5EF4-FFF2-40B4-BE49-F238E27FC236}">
              <a16:creationId xmlns:a16="http://schemas.microsoft.com/office/drawing/2014/main" id="{F5096BCB-1BAD-4F16-8DCA-57E29029EDA3}"/>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E8322759-F595-4BF8-968C-533DC5DBBFE0}"/>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a:extLst>
            <a:ext uri="{FF2B5EF4-FFF2-40B4-BE49-F238E27FC236}">
              <a16:creationId xmlns:a16="http://schemas.microsoft.com/office/drawing/2014/main" id="{0EBB4DE8-BA72-4027-AE74-B9A644F37AD8}"/>
            </a:ext>
          </a:extLst>
        </xdr:cNvPr>
        <xdr:cNvSpPr txBox="1"/>
      </xdr:nvSpPr>
      <xdr:spPr>
        <a:xfrm>
          <a:off x="17354061" y="6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136750</xdr:rowOff>
    </xdr:from>
    <xdr:ext cx="534377" cy="259045"/>
    <xdr:sp macro="" textlink="">
      <xdr:nvSpPr>
        <xdr:cNvPr id="546" name="n_1mainValue【一般廃棄物処理施設】&#10;一人当たり有形固定資産（償却資産）額">
          <a:extLst>
            <a:ext uri="{FF2B5EF4-FFF2-40B4-BE49-F238E27FC236}">
              <a16:creationId xmlns:a16="http://schemas.microsoft.com/office/drawing/2014/main" id="{676E04A9-F4D4-4891-B847-DA3FDE5AAAB8}"/>
            </a:ext>
          </a:extLst>
        </xdr:cNvPr>
        <xdr:cNvSpPr txBox="1"/>
      </xdr:nvSpPr>
      <xdr:spPr>
        <a:xfrm>
          <a:off x="18947911" y="67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133032</xdr:rowOff>
    </xdr:from>
    <xdr:ext cx="534377" cy="259045"/>
    <xdr:sp macro="" textlink="">
      <xdr:nvSpPr>
        <xdr:cNvPr id="547" name="n_2mainValue【一般廃棄物処理施設】&#10;一人当たり有形固定資産（償却資産）額">
          <a:extLst>
            <a:ext uri="{FF2B5EF4-FFF2-40B4-BE49-F238E27FC236}">
              <a16:creationId xmlns:a16="http://schemas.microsoft.com/office/drawing/2014/main" id="{3D5A9FDC-C1DE-46F3-A77D-E8F253C73D79}"/>
            </a:ext>
          </a:extLst>
        </xdr:cNvPr>
        <xdr:cNvSpPr txBox="1"/>
      </xdr:nvSpPr>
      <xdr:spPr>
        <a:xfrm>
          <a:off x="18166861" y="67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320AB597-B00C-4889-B266-5ADB41DCF9C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BA6365F7-7A43-464D-A696-4EF030E9138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AF87231D-FA60-47A3-92DA-851A79A1D6A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9AE90868-C08E-4E32-8FBA-430F2980196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29C5BA71-861E-4865-BFCD-56881B84522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ECFA1B93-D3F6-4672-AF39-6AF00E47EC1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274C3E31-373F-457A-8DF3-5DA2B509394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F4770E1D-CAD1-4BBF-B92E-D11ACD1DC2E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EF0EA49B-DA3F-4FDE-B7E7-E8C5AEA9370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E0646D99-D7EE-4BF9-8863-BBA0A4ED541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FFB51E49-CF09-4BB7-B7D7-DE4584C54BA3}"/>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F5DEBC67-98D0-4595-A463-B05C895AFD3B}"/>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B774FD1-603F-4169-80A3-63A9AE173413}"/>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C08AE838-6A3D-47E3-8E65-CB797D3600D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55A3E897-1B02-4B4C-8102-028BA17C29C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CF17E9EE-0DD3-4180-A89E-C74D8458719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D8C3C917-DAB9-40FC-99E2-478B78B53E7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E35E0E42-9CC5-4C18-BBFE-D0B8CD04A20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E4B633DB-FC69-48C4-8AA3-9803DD91566D}"/>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B7AA9CD9-E31F-42AC-9809-CA99BC4CA82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9F8E3653-0E99-4744-9364-F429879635EB}"/>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516341F1-E033-4D49-B52D-BD975BBCDAF4}"/>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115A559C-28EA-46BA-A01D-8CB9AA20540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A4C8D0A4-C998-47DB-B245-F4F5CD9F30F3}"/>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FB3C903A-D0C3-49C6-91B4-EBBCDCD80EDB}"/>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a:extLst>
            <a:ext uri="{FF2B5EF4-FFF2-40B4-BE49-F238E27FC236}">
              <a16:creationId xmlns:a16="http://schemas.microsoft.com/office/drawing/2014/main" id="{99AB4E14-E252-4628-B879-A5D18181DB05}"/>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06801FB4-B5F1-4CAD-B87E-4730A4AE9707}"/>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a:extLst>
            <a:ext uri="{FF2B5EF4-FFF2-40B4-BE49-F238E27FC236}">
              <a16:creationId xmlns:a16="http://schemas.microsoft.com/office/drawing/2014/main" id="{79581D1D-0837-4744-B184-AC0D89DB0350}"/>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a:extLst>
            <a:ext uri="{FF2B5EF4-FFF2-40B4-BE49-F238E27FC236}">
              <a16:creationId xmlns:a16="http://schemas.microsoft.com/office/drawing/2014/main" id="{98AA515D-9587-449B-B1EB-80A9EA74A471}"/>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a:extLst>
            <a:ext uri="{FF2B5EF4-FFF2-40B4-BE49-F238E27FC236}">
              <a16:creationId xmlns:a16="http://schemas.microsoft.com/office/drawing/2014/main" id="{000950F6-D72C-486B-8573-75208783FF66}"/>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5F979C6E-2CCB-4954-AD2D-217AB141B072}"/>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a:extLst>
            <a:ext uri="{FF2B5EF4-FFF2-40B4-BE49-F238E27FC236}">
              <a16:creationId xmlns:a16="http://schemas.microsoft.com/office/drawing/2014/main" id="{D34B211C-04CF-4BEA-8870-688AC390B558}"/>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a:extLst>
            <a:ext uri="{FF2B5EF4-FFF2-40B4-BE49-F238E27FC236}">
              <a16:creationId xmlns:a16="http://schemas.microsoft.com/office/drawing/2014/main" id="{5FFD2A56-EF56-4876-A419-595D76FED9CC}"/>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a:extLst>
            <a:ext uri="{FF2B5EF4-FFF2-40B4-BE49-F238E27FC236}">
              <a16:creationId xmlns:a16="http://schemas.microsoft.com/office/drawing/2014/main" id="{6A490A05-D463-4042-9855-8730C1F58A29}"/>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a:extLst>
            <a:ext uri="{FF2B5EF4-FFF2-40B4-BE49-F238E27FC236}">
              <a16:creationId xmlns:a16="http://schemas.microsoft.com/office/drawing/2014/main" id="{5FC0DF52-F31A-47E7-8E82-DC514EE33BFE}"/>
            </a:ext>
          </a:extLst>
        </xdr:cNvPr>
        <xdr:cNvSpPr/>
      </xdr:nvSpPr>
      <xdr:spPr>
        <a:xfrm>
          <a:off x="12299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BFFC4102-AE11-478D-87F6-E58D645DCA9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3FFC1826-79A0-4ADF-9A2C-52E389DAFF8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45A5D00-E931-4EBB-9EEB-DD341A556B5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BB42557-DF0C-4CCB-81A8-EA754017D1D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24F05D9-509F-4740-A61D-64D62FD26FA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88" name="楕円 587">
          <a:extLst>
            <a:ext uri="{FF2B5EF4-FFF2-40B4-BE49-F238E27FC236}">
              <a16:creationId xmlns:a16="http://schemas.microsoft.com/office/drawing/2014/main" id="{1CC58BD9-CB4C-48D9-B852-8C070D187DED}"/>
            </a:ext>
          </a:extLst>
        </xdr:cNvPr>
        <xdr:cNvSpPr/>
      </xdr:nvSpPr>
      <xdr:spPr>
        <a:xfrm>
          <a:off x="14649450" y="9521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0C3E2E0A-3739-478C-A05F-D5BE20F0116D}"/>
            </a:ext>
          </a:extLst>
        </xdr:cNvPr>
        <xdr:cNvSpPr txBox="1"/>
      </xdr:nvSpPr>
      <xdr:spPr>
        <a:xfrm>
          <a:off x="14738350" y="937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90" name="楕円 589">
          <a:extLst>
            <a:ext uri="{FF2B5EF4-FFF2-40B4-BE49-F238E27FC236}">
              <a16:creationId xmlns:a16="http://schemas.microsoft.com/office/drawing/2014/main" id="{1D9417B1-D979-48F3-9887-EA04F7D98779}"/>
            </a:ext>
          </a:extLst>
        </xdr:cNvPr>
        <xdr:cNvSpPr/>
      </xdr:nvSpPr>
      <xdr:spPr>
        <a:xfrm>
          <a:off x="13887450" y="955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591" name="直線コネクタ 590">
          <a:extLst>
            <a:ext uri="{FF2B5EF4-FFF2-40B4-BE49-F238E27FC236}">
              <a16:creationId xmlns:a16="http://schemas.microsoft.com/office/drawing/2014/main" id="{25770EB6-945D-4C6B-B701-37DCD0D0800D}"/>
            </a:ext>
          </a:extLst>
        </xdr:cNvPr>
        <xdr:cNvCxnSpPr/>
      </xdr:nvCxnSpPr>
      <xdr:spPr>
        <a:xfrm flipV="1">
          <a:off x="13938250" y="9572172"/>
          <a:ext cx="762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92" name="楕円 591">
          <a:extLst>
            <a:ext uri="{FF2B5EF4-FFF2-40B4-BE49-F238E27FC236}">
              <a16:creationId xmlns:a16="http://schemas.microsoft.com/office/drawing/2014/main" id="{277601FA-9149-4AA0-98C2-8FF35B545BC8}"/>
            </a:ext>
          </a:extLst>
        </xdr:cNvPr>
        <xdr:cNvSpPr/>
      </xdr:nvSpPr>
      <xdr:spPr>
        <a:xfrm>
          <a:off x="13093700" y="95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593" name="直線コネクタ 592">
          <a:extLst>
            <a:ext uri="{FF2B5EF4-FFF2-40B4-BE49-F238E27FC236}">
              <a16:creationId xmlns:a16="http://schemas.microsoft.com/office/drawing/2014/main" id="{410F268F-BAF1-421D-B8C0-ECD18FF18B20}"/>
            </a:ext>
          </a:extLst>
        </xdr:cNvPr>
        <xdr:cNvCxnSpPr/>
      </xdr:nvCxnSpPr>
      <xdr:spPr>
        <a:xfrm flipV="1">
          <a:off x="13144500" y="9598478"/>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94" name="楕円 593">
          <a:extLst>
            <a:ext uri="{FF2B5EF4-FFF2-40B4-BE49-F238E27FC236}">
              <a16:creationId xmlns:a16="http://schemas.microsoft.com/office/drawing/2014/main" id="{A97E268E-A27E-46EF-8545-19E34ACFD491}"/>
            </a:ext>
          </a:extLst>
        </xdr:cNvPr>
        <xdr:cNvSpPr/>
      </xdr:nvSpPr>
      <xdr:spPr>
        <a:xfrm>
          <a:off x="12299950" y="9612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595" name="直線コネクタ 594">
          <a:extLst>
            <a:ext uri="{FF2B5EF4-FFF2-40B4-BE49-F238E27FC236}">
              <a16:creationId xmlns:a16="http://schemas.microsoft.com/office/drawing/2014/main" id="{06A4B7F1-5182-444E-A967-A131470F5AE2}"/>
            </a:ext>
          </a:extLst>
        </xdr:cNvPr>
        <xdr:cNvCxnSpPr/>
      </xdr:nvCxnSpPr>
      <xdr:spPr>
        <a:xfrm flipV="1">
          <a:off x="12344400" y="9631135"/>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D4756142-9B19-4A20-848A-0D551ACFB45E}"/>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6BC4E518-A435-4B20-940A-38EB7C5FCC8D}"/>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72600609-E804-4140-9FF6-5DE4CE57CAE5}"/>
            </a:ext>
          </a:extLst>
        </xdr:cNvPr>
        <xdr:cNvSpPr txBox="1"/>
      </xdr:nvSpPr>
      <xdr:spPr>
        <a:xfrm>
          <a:off x="121672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8E91AE7E-A18E-4182-A764-FD7B2A65EF78}"/>
            </a:ext>
          </a:extLst>
        </xdr:cNvPr>
        <xdr:cNvSpPr txBox="1"/>
      </xdr:nvSpPr>
      <xdr:spPr>
        <a:xfrm>
          <a:off x="13742044"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3AC2A728-6356-4D2A-9581-8AD308CBF801}"/>
            </a:ext>
          </a:extLst>
        </xdr:cNvPr>
        <xdr:cNvSpPr txBox="1"/>
      </xdr:nvSpPr>
      <xdr:spPr>
        <a:xfrm>
          <a:off x="12960994" y="936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5E9B171B-5626-4C68-8E55-6DEEB6148FE0}"/>
            </a:ext>
          </a:extLst>
        </xdr:cNvPr>
        <xdr:cNvSpPr txBox="1"/>
      </xdr:nvSpPr>
      <xdr:spPr>
        <a:xfrm>
          <a:off x="12167244" y="94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4537F131-0D19-41F3-862E-94C70DFE3A9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ED383F0E-2486-4D37-B9AB-05FA594862C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3F42EFCC-FA74-4EE8-8556-EBFF3CA0010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4BC86663-CC9C-404B-8536-4454BB80089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47489DD5-3054-42BD-BF91-9241867C24A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D6833DBF-BF92-44D4-BB8C-689900EF2C8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1A82396B-4974-44F3-B791-038CC4AC22A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A8425858-EAF2-4420-ABE3-C40F3EF00957}"/>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59B3CE4A-EE6A-4BB0-8896-E894938DE2A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2521E497-5F37-4A69-A03F-618E498798B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a:extLst>
            <a:ext uri="{FF2B5EF4-FFF2-40B4-BE49-F238E27FC236}">
              <a16:creationId xmlns:a16="http://schemas.microsoft.com/office/drawing/2014/main" id="{4B838787-10D2-449D-AC8F-F76386C382B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a:extLst>
            <a:ext uri="{FF2B5EF4-FFF2-40B4-BE49-F238E27FC236}">
              <a16:creationId xmlns:a16="http://schemas.microsoft.com/office/drawing/2014/main" id="{0823719B-7FD4-4E9D-B6A8-E9FB537D277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a:extLst>
            <a:ext uri="{FF2B5EF4-FFF2-40B4-BE49-F238E27FC236}">
              <a16:creationId xmlns:a16="http://schemas.microsoft.com/office/drawing/2014/main" id="{767E300C-E947-4253-B14A-F3C35C22237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a:extLst>
            <a:ext uri="{FF2B5EF4-FFF2-40B4-BE49-F238E27FC236}">
              <a16:creationId xmlns:a16="http://schemas.microsoft.com/office/drawing/2014/main" id="{E3C7E4BD-585B-491C-9DD0-EFC34E517F5C}"/>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a:extLst>
            <a:ext uri="{FF2B5EF4-FFF2-40B4-BE49-F238E27FC236}">
              <a16:creationId xmlns:a16="http://schemas.microsoft.com/office/drawing/2014/main" id="{D5D5C986-3088-4BAB-A0AE-33198EF210D2}"/>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a:extLst>
            <a:ext uri="{FF2B5EF4-FFF2-40B4-BE49-F238E27FC236}">
              <a16:creationId xmlns:a16="http://schemas.microsoft.com/office/drawing/2014/main" id="{5CE0E79D-03D3-49CE-8003-A8AF005001F5}"/>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a:extLst>
            <a:ext uri="{FF2B5EF4-FFF2-40B4-BE49-F238E27FC236}">
              <a16:creationId xmlns:a16="http://schemas.microsoft.com/office/drawing/2014/main" id="{CC4C26B8-9573-4303-BBB7-1ECB4B057DA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a:extLst>
            <a:ext uri="{FF2B5EF4-FFF2-40B4-BE49-F238E27FC236}">
              <a16:creationId xmlns:a16="http://schemas.microsoft.com/office/drawing/2014/main" id="{1268755E-8DB0-4E90-8278-911F953FC6BB}"/>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F330EDE9-9A74-4223-9D82-967BDA721FE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id="{CAFC0AFC-40E6-48F2-BF3F-DF21469CAC7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a:extLst>
            <a:ext uri="{FF2B5EF4-FFF2-40B4-BE49-F238E27FC236}">
              <a16:creationId xmlns:a16="http://schemas.microsoft.com/office/drawing/2014/main" id="{F6272C2B-AF1C-419A-A4CF-EC977BEA171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a:extLst>
            <a:ext uri="{FF2B5EF4-FFF2-40B4-BE49-F238E27FC236}">
              <a16:creationId xmlns:a16="http://schemas.microsoft.com/office/drawing/2014/main" id="{6386B127-1CD6-4E88-9C0A-1D5A3286720F}"/>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a:extLst>
            <a:ext uri="{FF2B5EF4-FFF2-40B4-BE49-F238E27FC236}">
              <a16:creationId xmlns:a16="http://schemas.microsoft.com/office/drawing/2014/main" id="{8AB2F7F2-D459-4A2F-987C-7EC4839B62F4}"/>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a:extLst>
            <a:ext uri="{FF2B5EF4-FFF2-40B4-BE49-F238E27FC236}">
              <a16:creationId xmlns:a16="http://schemas.microsoft.com/office/drawing/2014/main" id="{8BE03936-4307-4B91-99D2-DF158B1EFC08}"/>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a:extLst>
            <a:ext uri="{FF2B5EF4-FFF2-40B4-BE49-F238E27FC236}">
              <a16:creationId xmlns:a16="http://schemas.microsoft.com/office/drawing/2014/main" id="{F977E6F4-44C1-4553-AE5D-E32D133CDDAF}"/>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a:extLst>
            <a:ext uri="{FF2B5EF4-FFF2-40B4-BE49-F238E27FC236}">
              <a16:creationId xmlns:a16="http://schemas.microsoft.com/office/drawing/2014/main" id="{8533EB91-1D65-4033-BF1B-2BAFC789ABD5}"/>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8" name="【保健センター・保健所】&#10;一人当たり面積平均値テキスト">
          <a:extLst>
            <a:ext uri="{FF2B5EF4-FFF2-40B4-BE49-F238E27FC236}">
              <a16:creationId xmlns:a16="http://schemas.microsoft.com/office/drawing/2014/main" id="{CC6E1B46-AD19-4B29-A51E-68B52E68C8A3}"/>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a:extLst>
            <a:ext uri="{FF2B5EF4-FFF2-40B4-BE49-F238E27FC236}">
              <a16:creationId xmlns:a16="http://schemas.microsoft.com/office/drawing/2014/main" id="{D7107AD2-745E-4DCE-9D66-03C2640E40C8}"/>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a:extLst>
            <a:ext uri="{FF2B5EF4-FFF2-40B4-BE49-F238E27FC236}">
              <a16:creationId xmlns:a16="http://schemas.microsoft.com/office/drawing/2014/main" id="{8C473A97-2B34-4573-A1C9-81F3E06C796B}"/>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a:extLst>
            <a:ext uri="{FF2B5EF4-FFF2-40B4-BE49-F238E27FC236}">
              <a16:creationId xmlns:a16="http://schemas.microsoft.com/office/drawing/2014/main" id="{33E333BB-7752-4EC0-8391-B69068C28DEC}"/>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a:extLst>
            <a:ext uri="{FF2B5EF4-FFF2-40B4-BE49-F238E27FC236}">
              <a16:creationId xmlns:a16="http://schemas.microsoft.com/office/drawing/2014/main" id="{237E9E5B-0693-438B-960A-5B711C0D8AB6}"/>
            </a:ext>
          </a:extLst>
        </xdr:cNvPr>
        <xdr:cNvSpPr/>
      </xdr:nvSpPr>
      <xdr:spPr>
        <a:xfrm>
          <a:off x="17551400" y="10379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FEE8ADA-4FB4-4AB0-857F-A461C5181C5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A2A4FB1-73CD-443B-9A33-2EAD2F20F3A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D6453A7-66ED-49E3-A8D5-00885F96AC1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6637422-E5D3-45B6-919A-36B7FF483D8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E149F0C-C23F-4DC0-993F-2F2B0EAA3A4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638" name="楕円 637">
          <a:extLst>
            <a:ext uri="{FF2B5EF4-FFF2-40B4-BE49-F238E27FC236}">
              <a16:creationId xmlns:a16="http://schemas.microsoft.com/office/drawing/2014/main" id="{E902D8F7-0185-4A54-9D96-01E3BB9AA30C}"/>
            </a:ext>
          </a:extLst>
        </xdr:cNvPr>
        <xdr:cNvSpPr/>
      </xdr:nvSpPr>
      <xdr:spPr>
        <a:xfrm>
          <a:off x="19900900" y="10487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639" name="【保健センター・保健所】&#10;一人当たり面積該当値テキスト">
          <a:extLst>
            <a:ext uri="{FF2B5EF4-FFF2-40B4-BE49-F238E27FC236}">
              <a16:creationId xmlns:a16="http://schemas.microsoft.com/office/drawing/2014/main" id="{C8C27375-3019-4FCF-BA15-31A92126EDBB}"/>
            </a:ext>
          </a:extLst>
        </xdr:cNvPr>
        <xdr:cNvSpPr txBox="1"/>
      </xdr:nvSpPr>
      <xdr:spPr>
        <a:xfrm>
          <a:off x="19989800"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640" name="楕円 639">
          <a:extLst>
            <a:ext uri="{FF2B5EF4-FFF2-40B4-BE49-F238E27FC236}">
              <a16:creationId xmlns:a16="http://schemas.microsoft.com/office/drawing/2014/main" id="{E96BCF12-A057-4953-8711-950A549C744F}"/>
            </a:ext>
          </a:extLst>
        </xdr:cNvPr>
        <xdr:cNvSpPr/>
      </xdr:nvSpPr>
      <xdr:spPr>
        <a:xfrm>
          <a:off x="19157950" y="104871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130302</xdr:rowOff>
    </xdr:to>
    <xdr:cxnSp macro="">
      <xdr:nvCxnSpPr>
        <xdr:cNvPr id="641" name="直線コネクタ 640">
          <a:extLst>
            <a:ext uri="{FF2B5EF4-FFF2-40B4-BE49-F238E27FC236}">
              <a16:creationId xmlns:a16="http://schemas.microsoft.com/office/drawing/2014/main" id="{443BFAC0-5EA7-4BE2-B6FE-815123345439}"/>
            </a:ext>
          </a:extLst>
        </xdr:cNvPr>
        <xdr:cNvCxnSpPr/>
      </xdr:nvCxnSpPr>
      <xdr:spPr>
        <a:xfrm>
          <a:off x="19202400" y="1053795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642" name="楕円 641">
          <a:extLst>
            <a:ext uri="{FF2B5EF4-FFF2-40B4-BE49-F238E27FC236}">
              <a16:creationId xmlns:a16="http://schemas.microsoft.com/office/drawing/2014/main" id="{D319F5B6-9555-41D0-8079-F15167206159}"/>
            </a:ext>
          </a:extLst>
        </xdr:cNvPr>
        <xdr:cNvSpPr/>
      </xdr:nvSpPr>
      <xdr:spPr>
        <a:xfrm>
          <a:off x="18345150" y="10487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130302</xdr:rowOff>
    </xdr:to>
    <xdr:cxnSp macro="">
      <xdr:nvCxnSpPr>
        <xdr:cNvPr id="643" name="直線コネクタ 642">
          <a:extLst>
            <a:ext uri="{FF2B5EF4-FFF2-40B4-BE49-F238E27FC236}">
              <a16:creationId xmlns:a16="http://schemas.microsoft.com/office/drawing/2014/main" id="{E42CD6B1-F6BF-4656-BBAF-0FC989F56BCA}"/>
            </a:ext>
          </a:extLst>
        </xdr:cNvPr>
        <xdr:cNvCxnSpPr/>
      </xdr:nvCxnSpPr>
      <xdr:spPr>
        <a:xfrm>
          <a:off x="18395950" y="1053795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644" name="楕円 643">
          <a:extLst>
            <a:ext uri="{FF2B5EF4-FFF2-40B4-BE49-F238E27FC236}">
              <a16:creationId xmlns:a16="http://schemas.microsoft.com/office/drawing/2014/main" id="{EC7A43D7-86B1-45CF-9D38-D813A601065C}"/>
            </a:ext>
          </a:extLst>
        </xdr:cNvPr>
        <xdr:cNvSpPr/>
      </xdr:nvSpPr>
      <xdr:spPr>
        <a:xfrm>
          <a:off x="17551400" y="10487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130302</xdr:rowOff>
    </xdr:from>
    <xdr:to>
      <xdr:col>107</xdr:col>
      <xdr:colOff>50800</xdr:colOff>
      <xdr:row>63</xdr:row>
      <xdr:rowOff>130302</xdr:rowOff>
    </xdr:to>
    <xdr:cxnSp macro="">
      <xdr:nvCxnSpPr>
        <xdr:cNvPr id="645" name="直線コネクタ 644">
          <a:extLst>
            <a:ext uri="{FF2B5EF4-FFF2-40B4-BE49-F238E27FC236}">
              <a16:creationId xmlns:a16="http://schemas.microsoft.com/office/drawing/2014/main" id="{264BFD7D-8C23-49A2-9ED5-B87C56BEAB24}"/>
            </a:ext>
          </a:extLst>
        </xdr:cNvPr>
        <xdr:cNvCxnSpPr/>
      </xdr:nvCxnSpPr>
      <xdr:spPr>
        <a:xfrm>
          <a:off x="17602200" y="1053795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6" name="n_1aveValue【保健センター・保健所】&#10;一人当たり面積">
          <a:extLst>
            <a:ext uri="{FF2B5EF4-FFF2-40B4-BE49-F238E27FC236}">
              <a16:creationId xmlns:a16="http://schemas.microsoft.com/office/drawing/2014/main" id="{1BAB1C0D-4DAD-4ABB-8565-85926916F388}"/>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7" name="n_2aveValue【保健センター・保健所】&#10;一人当たり面積">
          <a:extLst>
            <a:ext uri="{FF2B5EF4-FFF2-40B4-BE49-F238E27FC236}">
              <a16:creationId xmlns:a16="http://schemas.microsoft.com/office/drawing/2014/main" id="{79E65D99-616E-4A53-93B8-D8553E332966}"/>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8" name="n_3aveValue【保健センター・保健所】&#10;一人当たり面積">
          <a:extLst>
            <a:ext uri="{FF2B5EF4-FFF2-40B4-BE49-F238E27FC236}">
              <a16:creationId xmlns:a16="http://schemas.microsoft.com/office/drawing/2014/main" id="{017D3733-7D42-4808-8EDD-255F365582AE}"/>
            </a:ext>
          </a:extLst>
        </xdr:cNvPr>
        <xdr:cNvSpPr txBox="1"/>
      </xdr:nvSpPr>
      <xdr:spPr>
        <a:xfrm>
          <a:off x="1738637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649" name="n_1mainValue【保健センター・保健所】&#10;一人当たり面積">
          <a:extLst>
            <a:ext uri="{FF2B5EF4-FFF2-40B4-BE49-F238E27FC236}">
              <a16:creationId xmlns:a16="http://schemas.microsoft.com/office/drawing/2014/main" id="{71F7A691-E3A1-4274-903A-5FEAF52A6A46}"/>
            </a:ext>
          </a:extLst>
        </xdr:cNvPr>
        <xdr:cNvSpPr txBox="1"/>
      </xdr:nvSpPr>
      <xdr:spPr>
        <a:xfrm>
          <a:off x="189802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650" name="n_2mainValue【保健センター・保健所】&#10;一人当たり面積">
          <a:extLst>
            <a:ext uri="{FF2B5EF4-FFF2-40B4-BE49-F238E27FC236}">
              <a16:creationId xmlns:a16="http://schemas.microsoft.com/office/drawing/2014/main" id="{5787D811-DB98-4F66-87B2-C87A0FA6164C}"/>
            </a:ext>
          </a:extLst>
        </xdr:cNvPr>
        <xdr:cNvSpPr txBox="1"/>
      </xdr:nvSpPr>
      <xdr:spPr>
        <a:xfrm>
          <a:off x="181801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651" name="n_3mainValue【保健センター・保健所】&#10;一人当たり面積">
          <a:extLst>
            <a:ext uri="{FF2B5EF4-FFF2-40B4-BE49-F238E27FC236}">
              <a16:creationId xmlns:a16="http://schemas.microsoft.com/office/drawing/2014/main" id="{A9D8C1BF-EFC5-4CE7-8D23-C37C9E194C08}"/>
            </a:ext>
          </a:extLst>
        </xdr:cNvPr>
        <xdr:cNvSpPr txBox="1"/>
      </xdr:nvSpPr>
      <xdr:spPr>
        <a:xfrm>
          <a:off x="1738637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B6D09D47-E134-43AB-A795-5538E3B636B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2F0E339D-6A44-4DF4-9E78-218304FACC1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8B56EEE5-9EE7-4525-BA06-FFAE78992A9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0B36C6C7-214D-4B15-A78F-00083AE607C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14711254-CB8E-4ACB-82CD-079031B434D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F2CCFF8E-C19B-4F56-A73A-E3BFE976ADE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7E8C3C5A-FC3F-4B2B-A508-8241A76F735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E3566A58-F4FF-4525-BFA5-5DA48CCE7C0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B8A99794-E54E-4CA8-8B16-D485F78AEDB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A60436A4-DB62-452F-941D-6C66B5E2FC7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12BF930D-8131-47C1-8D44-844B9D904977}"/>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6A9AC1AA-67F4-4A28-BB23-B7893523D960}"/>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10895FD1-4166-4E74-9E89-D7A2C4B95DB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64EF4873-9415-4C39-AA2D-C820BA94317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E4CC19D0-DA70-43B5-BA8A-E250819060C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25059A99-CB84-4DFB-BDCD-649A967CA09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D06E1A6D-A1B0-4168-AA63-F5E04A51519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FD289C8C-1DD4-4D00-A0AD-AA670568459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160EDA7E-261F-4B00-AED2-08EACE3E200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8E969CF1-8374-415D-A213-556AF027DFE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EF81C1D4-753C-430B-9CBB-A2DD303C1F08}"/>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93E726E6-F568-4CB1-BE36-B618C46E535E}"/>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F79BFCB7-76A8-43E9-9531-7A9464A983E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2751F10A-1871-4032-8E09-D878074889FE}"/>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2352A1EB-90EF-404A-A55B-4D9F56D8920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a:extLst>
            <a:ext uri="{FF2B5EF4-FFF2-40B4-BE49-F238E27FC236}">
              <a16:creationId xmlns:a16="http://schemas.microsoft.com/office/drawing/2014/main" id="{3303BBAD-6435-4308-BC53-72986EFC3BA5}"/>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BEC3CA89-E8C8-408B-8E11-461C13A2349F}"/>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a:extLst>
            <a:ext uri="{FF2B5EF4-FFF2-40B4-BE49-F238E27FC236}">
              <a16:creationId xmlns:a16="http://schemas.microsoft.com/office/drawing/2014/main" id="{C39AC1C9-B609-4035-AF31-D5E04533CE73}"/>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20249AAC-355C-447F-87DC-7538A0E2F231}"/>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a:extLst>
            <a:ext uri="{FF2B5EF4-FFF2-40B4-BE49-F238E27FC236}">
              <a16:creationId xmlns:a16="http://schemas.microsoft.com/office/drawing/2014/main" id="{A2E2A7D5-8873-49CD-9A0A-1E5CDBF106B6}"/>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D1FC7772-A2BC-4D90-9B5F-7547FF544702}"/>
            </a:ext>
          </a:extLst>
        </xdr:cNvPr>
        <xdr:cNvSpPr txBox="1"/>
      </xdr:nvSpPr>
      <xdr:spPr>
        <a:xfrm>
          <a:off x="14738350" y="1312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a:extLst>
            <a:ext uri="{FF2B5EF4-FFF2-40B4-BE49-F238E27FC236}">
              <a16:creationId xmlns:a16="http://schemas.microsoft.com/office/drawing/2014/main" id="{CB3A505E-4B00-42BD-BA2A-6ACECCC9E230}"/>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a:extLst>
            <a:ext uri="{FF2B5EF4-FFF2-40B4-BE49-F238E27FC236}">
              <a16:creationId xmlns:a16="http://schemas.microsoft.com/office/drawing/2014/main" id="{3A646B0B-F22A-4A22-8153-8CD5954B17AF}"/>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a:extLst>
            <a:ext uri="{FF2B5EF4-FFF2-40B4-BE49-F238E27FC236}">
              <a16:creationId xmlns:a16="http://schemas.microsoft.com/office/drawing/2014/main" id="{D6A4937D-87BB-4E8E-AED2-3C586F99B7C1}"/>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a:extLst>
            <a:ext uri="{FF2B5EF4-FFF2-40B4-BE49-F238E27FC236}">
              <a16:creationId xmlns:a16="http://schemas.microsoft.com/office/drawing/2014/main" id="{B50E0A65-1739-412C-BCCA-DAD486D02376}"/>
            </a:ext>
          </a:extLst>
        </xdr:cNvPr>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CFCCFB09-3249-45C8-B941-6B8DBDB0172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FF430C5E-69DC-409C-816D-664640F24F4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B1690AAB-1105-4803-9CAC-2F514B14A7A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D39FBB9-39E9-4C3E-909A-008C74964E1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DC3AE33-9B59-4F01-AF73-BF7F3DF0078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692" name="楕円 691">
          <a:extLst>
            <a:ext uri="{FF2B5EF4-FFF2-40B4-BE49-F238E27FC236}">
              <a16:creationId xmlns:a16="http://schemas.microsoft.com/office/drawing/2014/main" id="{2431598D-6554-41BE-AAB8-461058176033}"/>
            </a:ext>
          </a:extLst>
        </xdr:cNvPr>
        <xdr:cNvSpPr/>
      </xdr:nvSpPr>
      <xdr:spPr>
        <a:xfrm>
          <a:off x="14649450" y="13580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14713</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E0298306-8FE7-4DF2-919B-D3620A4ECFCE}"/>
            </a:ext>
          </a:extLst>
        </xdr:cNvPr>
        <xdr:cNvSpPr txBox="1"/>
      </xdr:nvSpPr>
      <xdr:spPr>
        <a:xfrm>
          <a:off x="14738350" y="1355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73842</xdr:rowOff>
    </xdr:from>
    <xdr:to>
      <xdr:col>72</xdr:col>
      <xdr:colOff>38100</xdr:colOff>
      <xdr:row>84</xdr:row>
      <xdr:rowOff>3992</xdr:rowOff>
    </xdr:to>
    <xdr:sp macro="" textlink="">
      <xdr:nvSpPr>
        <xdr:cNvPr id="694" name="楕円 693">
          <a:extLst>
            <a:ext uri="{FF2B5EF4-FFF2-40B4-BE49-F238E27FC236}">
              <a16:creationId xmlns:a16="http://schemas.microsoft.com/office/drawing/2014/main" id="{23B1D5D3-9E1A-4A8C-AB85-34B217F56D22}"/>
            </a:ext>
          </a:extLst>
        </xdr:cNvPr>
        <xdr:cNvSpPr/>
      </xdr:nvSpPr>
      <xdr:spPr>
        <a:xfrm>
          <a:off x="12299950" y="13783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695" name="n_1aveValue【消防施設】&#10;有形固定資産減価償却率">
          <a:extLst>
            <a:ext uri="{FF2B5EF4-FFF2-40B4-BE49-F238E27FC236}">
              <a16:creationId xmlns:a16="http://schemas.microsoft.com/office/drawing/2014/main" id="{58B157A3-7078-41A6-B41B-900E0518AFD9}"/>
            </a:ext>
          </a:extLst>
        </xdr:cNvPr>
        <xdr:cNvSpPr txBox="1"/>
      </xdr:nvSpPr>
      <xdr:spPr>
        <a:xfrm>
          <a:off x="137420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96" name="n_2aveValue【消防施設】&#10;有形固定資産減価償却率">
          <a:extLst>
            <a:ext uri="{FF2B5EF4-FFF2-40B4-BE49-F238E27FC236}">
              <a16:creationId xmlns:a16="http://schemas.microsoft.com/office/drawing/2014/main" id="{3C7B9C1D-F713-4D96-B327-A9B321B4AA21}"/>
            </a:ext>
          </a:extLst>
        </xdr:cNvPr>
        <xdr:cNvSpPr txBox="1"/>
      </xdr:nvSpPr>
      <xdr:spPr>
        <a:xfrm>
          <a:off x="129609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97" name="n_3aveValue【消防施設】&#10;有形固定資産減価償却率">
          <a:extLst>
            <a:ext uri="{FF2B5EF4-FFF2-40B4-BE49-F238E27FC236}">
              <a16:creationId xmlns:a16="http://schemas.microsoft.com/office/drawing/2014/main" id="{ACDCF8F0-4F46-4F93-BF45-70026B9D4CBC}"/>
            </a:ext>
          </a:extLst>
        </xdr:cNvPr>
        <xdr:cNvSpPr txBox="1"/>
      </xdr:nvSpPr>
      <xdr:spPr>
        <a:xfrm>
          <a:off x="12167244" y="1324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166569</xdr:rowOff>
    </xdr:from>
    <xdr:ext cx="405111" cy="259045"/>
    <xdr:sp macro="" textlink="">
      <xdr:nvSpPr>
        <xdr:cNvPr id="698" name="n_3mainValue【消防施設】&#10;有形固定資産減価償却率">
          <a:extLst>
            <a:ext uri="{FF2B5EF4-FFF2-40B4-BE49-F238E27FC236}">
              <a16:creationId xmlns:a16="http://schemas.microsoft.com/office/drawing/2014/main" id="{A1E04D31-7C33-435A-9A6B-79BD5C0AFA50}"/>
            </a:ext>
          </a:extLst>
        </xdr:cNvPr>
        <xdr:cNvSpPr txBox="1"/>
      </xdr:nvSpPr>
      <xdr:spPr>
        <a:xfrm>
          <a:off x="12167244" y="1387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id="{00A15766-F9CE-4622-92D9-92D812BCBD0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a:extLst>
            <a:ext uri="{FF2B5EF4-FFF2-40B4-BE49-F238E27FC236}">
              <a16:creationId xmlns:a16="http://schemas.microsoft.com/office/drawing/2014/main" id="{BA74A94B-71C2-43AD-BA3B-F8E11B654BB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a:extLst>
            <a:ext uri="{FF2B5EF4-FFF2-40B4-BE49-F238E27FC236}">
              <a16:creationId xmlns:a16="http://schemas.microsoft.com/office/drawing/2014/main" id="{AA3DA6E1-4500-4758-BA9E-725D83AF8BE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a:extLst>
            <a:ext uri="{FF2B5EF4-FFF2-40B4-BE49-F238E27FC236}">
              <a16:creationId xmlns:a16="http://schemas.microsoft.com/office/drawing/2014/main" id="{F9E93DDB-298A-4C6E-9995-4E0730EEFFF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a:extLst>
            <a:ext uri="{FF2B5EF4-FFF2-40B4-BE49-F238E27FC236}">
              <a16:creationId xmlns:a16="http://schemas.microsoft.com/office/drawing/2014/main" id="{93498A98-A1E7-4A57-AEE2-110E6C86737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a:extLst>
            <a:ext uri="{FF2B5EF4-FFF2-40B4-BE49-F238E27FC236}">
              <a16:creationId xmlns:a16="http://schemas.microsoft.com/office/drawing/2014/main" id="{DE7A49D7-2DB4-4AA1-AE8C-6F2FEBC0E08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a:extLst>
            <a:ext uri="{FF2B5EF4-FFF2-40B4-BE49-F238E27FC236}">
              <a16:creationId xmlns:a16="http://schemas.microsoft.com/office/drawing/2014/main" id="{BD9376B6-4A7D-416E-AEF5-BEFFB8208F3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a:extLst>
            <a:ext uri="{FF2B5EF4-FFF2-40B4-BE49-F238E27FC236}">
              <a16:creationId xmlns:a16="http://schemas.microsoft.com/office/drawing/2014/main" id="{BA87FB9E-908E-49B5-A7AE-95A89AE0C72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a:extLst>
            <a:ext uri="{FF2B5EF4-FFF2-40B4-BE49-F238E27FC236}">
              <a16:creationId xmlns:a16="http://schemas.microsoft.com/office/drawing/2014/main" id="{1843C451-8708-4D7B-9E91-049FB159E10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a:extLst>
            <a:ext uri="{FF2B5EF4-FFF2-40B4-BE49-F238E27FC236}">
              <a16:creationId xmlns:a16="http://schemas.microsoft.com/office/drawing/2014/main" id="{94F5632D-A1A6-47F9-A0CE-9C5E9C91A15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a:extLst>
            <a:ext uri="{FF2B5EF4-FFF2-40B4-BE49-F238E27FC236}">
              <a16:creationId xmlns:a16="http://schemas.microsoft.com/office/drawing/2014/main" id="{03FAC4C3-020C-4A14-9CC6-CF6B18EA6522}"/>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a:extLst>
            <a:ext uri="{FF2B5EF4-FFF2-40B4-BE49-F238E27FC236}">
              <a16:creationId xmlns:a16="http://schemas.microsoft.com/office/drawing/2014/main" id="{981F52AC-7C6C-412C-9758-FA57B2843CC6}"/>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a:extLst>
            <a:ext uri="{FF2B5EF4-FFF2-40B4-BE49-F238E27FC236}">
              <a16:creationId xmlns:a16="http://schemas.microsoft.com/office/drawing/2014/main" id="{B7ECD3FB-8AFF-47B1-9DCA-BB58D17308DA}"/>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a:extLst>
            <a:ext uri="{FF2B5EF4-FFF2-40B4-BE49-F238E27FC236}">
              <a16:creationId xmlns:a16="http://schemas.microsoft.com/office/drawing/2014/main" id="{33F5C164-7ADE-44FA-98AA-D254368A9BD6}"/>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a:extLst>
            <a:ext uri="{FF2B5EF4-FFF2-40B4-BE49-F238E27FC236}">
              <a16:creationId xmlns:a16="http://schemas.microsoft.com/office/drawing/2014/main" id="{0BCC0A96-4B8D-4455-B175-26199D04E90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a:extLst>
            <a:ext uri="{FF2B5EF4-FFF2-40B4-BE49-F238E27FC236}">
              <a16:creationId xmlns:a16="http://schemas.microsoft.com/office/drawing/2014/main" id="{4C822E78-8666-44CA-8241-ADC41527A247}"/>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a:extLst>
            <a:ext uri="{FF2B5EF4-FFF2-40B4-BE49-F238E27FC236}">
              <a16:creationId xmlns:a16="http://schemas.microsoft.com/office/drawing/2014/main" id="{B8C5F991-9A1C-49F1-BC5E-72537444F0A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a:extLst>
            <a:ext uri="{FF2B5EF4-FFF2-40B4-BE49-F238E27FC236}">
              <a16:creationId xmlns:a16="http://schemas.microsoft.com/office/drawing/2014/main" id="{C4E46B7A-A57D-4819-BAD4-B4DBF0273B7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a:extLst>
            <a:ext uri="{FF2B5EF4-FFF2-40B4-BE49-F238E27FC236}">
              <a16:creationId xmlns:a16="http://schemas.microsoft.com/office/drawing/2014/main" id="{A3812A38-C63E-4576-A5ED-CCA0D164C76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a:extLst>
            <a:ext uri="{FF2B5EF4-FFF2-40B4-BE49-F238E27FC236}">
              <a16:creationId xmlns:a16="http://schemas.microsoft.com/office/drawing/2014/main" id="{6CC90D08-DF53-49D2-9297-972690336609}"/>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a:extLst>
            <a:ext uri="{FF2B5EF4-FFF2-40B4-BE49-F238E27FC236}">
              <a16:creationId xmlns:a16="http://schemas.microsoft.com/office/drawing/2014/main" id="{9A164F3F-9F31-4F12-82C9-4FFCF2F8F3B3}"/>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0" name="直線コネクタ 719">
          <a:extLst>
            <a:ext uri="{FF2B5EF4-FFF2-40B4-BE49-F238E27FC236}">
              <a16:creationId xmlns:a16="http://schemas.microsoft.com/office/drawing/2014/main" id="{540CE0E2-3755-49E0-8779-0BA80A1B0524}"/>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1" name="【消防施設】&#10;一人当たり面積最小値テキスト">
          <a:extLst>
            <a:ext uri="{FF2B5EF4-FFF2-40B4-BE49-F238E27FC236}">
              <a16:creationId xmlns:a16="http://schemas.microsoft.com/office/drawing/2014/main" id="{E744A8B4-A689-4D7C-96E8-22E904EA93D5}"/>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2" name="直線コネクタ 721">
          <a:extLst>
            <a:ext uri="{FF2B5EF4-FFF2-40B4-BE49-F238E27FC236}">
              <a16:creationId xmlns:a16="http://schemas.microsoft.com/office/drawing/2014/main" id="{850B4AB1-66C4-467E-A55E-C0D71427B3F2}"/>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23" name="【消防施設】&#10;一人当たり面積最大値テキスト">
          <a:extLst>
            <a:ext uri="{FF2B5EF4-FFF2-40B4-BE49-F238E27FC236}">
              <a16:creationId xmlns:a16="http://schemas.microsoft.com/office/drawing/2014/main" id="{A0A81880-2358-4E68-8191-145EE3F947E3}"/>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24" name="直線コネクタ 723">
          <a:extLst>
            <a:ext uri="{FF2B5EF4-FFF2-40B4-BE49-F238E27FC236}">
              <a16:creationId xmlns:a16="http://schemas.microsoft.com/office/drawing/2014/main" id="{4714E8DA-6C6B-453A-8F18-8E448A9D4C64}"/>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25" name="【消防施設】&#10;一人当たり面積平均値テキスト">
          <a:extLst>
            <a:ext uri="{FF2B5EF4-FFF2-40B4-BE49-F238E27FC236}">
              <a16:creationId xmlns:a16="http://schemas.microsoft.com/office/drawing/2014/main" id="{14A3E58C-22C5-4FA9-A8E9-F518C6B947FA}"/>
            </a:ext>
          </a:extLst>
        </xdr:cNvPr>
        <xdr:cNvSpPr txBox="1"/>
      </xdr:nvSpPr>
      <xdr:spPr>
        <a:xfrm>
          <a:off x="1998980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6" name="フローチャート: 判断 725">
          <a:extLst>
            <a:ext uri="{FF2B5EF4-FFF2-40B4-BE49-F238E27FC236}">
              <a16:creationId xmlns:a16="http://schemas.microsoft.com/office/drawing/2014/main" id="{29E843E0-F007-4351-AD67-9984E5B7E321}"/>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27" name="フローチャート: 判断 726">
          <a:extLst>
            <a:ext uri="{FF2B5EF4-FFF2-40B4-BE49-F238E27FC236}">
              <a16:creationId xmlns:a16="http://schemas.microsoft.com/office/drawing/2014/main" id="{2ACC3CBC-F704-47A5-9D5E-DD5A6F574A95}"/>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28" name="フローチャート: 判断 727">
          <a:extLst>
            <a:ext uri="{FF2B5EF4-FFF2-40B4-BE49-F238E27FC236}">
              <a16:creationId xmlns:a16="http://schemas.microsoft.com/office/drawing/2014/main" id="{8344EFC2-181A-4E66-8FD8-8DC3F2AE42AF}"/>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9" name="フローチャート: 判断 728">
          <a:extLst>
            <a:ext uri="{FF2B5EF4-FFF2-40B4-BE49-F238E27FC236}">
              <a16:creationId xmlns:a16="http://schemas.microsoft.com/office/drawing/2014/main" id="{E5A61879-FF0A-47B5-8D05-8FB768A677D2}"/>
            </a:ext>
          </a:extLst>
        </xdr:cNvPr>
        <xdr:cNvSpPr/>
      </xdr:nvSpPr>
      <xdr:spPr>
        <a:xfrm>
          <a:off x="17551400" y="1400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71A3AA37-D4C8-467F-A4CE-A567CB7F128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3DA933A5-B1CA-467A-A0D7-5F01568ED7B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DA413D-2AD8-4298-AE20-6BD7B8C21E9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97470F5C-20F6-4235-BB0F-24AA79C8902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CE4268F2-913F-4358-AD4E-DC9BDBE66C0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735" name="楕円 734">
          <a:extLst>
            <a:ext uri="{FF2B5EF4-FFF2-40B4-BE49-F238E27FC236}">
              <a16:creationId xmlns:a16="http://schemas.microsoft.com/office/drawing/2014/main" id="{E0D6016B-2CE8-4646-A5A7-8CE5D96CCA62}"/>
            </a:ext>
          </a:extLst>
        </xdr:cNvPr>
        <xdr:cNvSpPr/>
      </xdr:nvSpPr>
      <xdr:spPr>
        <a:xfrm>
          <a:off x="19900900" y="13786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736" name="【消防施設】&#10;一人当たり面積該当値テキスト">
          <a:extLst>
            <a:ext uri="{FF2B5EF4-FFF2-40B4-BE49-F238E27FC236}">
              <a16:creationId xmlns:a16="http://schemas.microsoft.com/office/drawing/2014/main" id="{D2E69481-C781-44BC-9FC3-C1DCDB19FD3B}"/>
            </a:ext>
          </a:extLst>
        </xdr:cNvPr>
        <xdr:cNvSpPr txBox="1"/>
      </xdr:nvSpPr>
      <xdr:spPr>
        <a:xfrm>
          <a:off x="19989800"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126746</xdr:rowOff>
    </xdr:from>
    <xdr:to>
      <xdr:col>102</xdr:col>
      <xdr:colOff>165100</xdr:colOff>
      <xdr:row>86</xdr:row>
      <xdr:rowOff>56896</xdr:rowOff>
    </xdr:to>
    <xdr:sp macro="" textlink="">
      <xdr:nvSpPr>
        <xdr:cNvPr id="737" name="楕円 736">
          <a:extLst>
            <a:ext uri="{FF2B5EF4-FFF2-40B4-BE49-F238E27FC236}">
              <a16:creationId xmlns:a16="http://schemas.microsoft.com/office/drawing/2014/main" id="{A0532A07-4D31-439E-837B-1D31AAF3DC04}"/>
            </a:ext>
          </a:extLst>
        </xdr:cNvPr>
        <xdr:cNvSpPr/>
      </xdr:nvSpPr>
      <xdr:spPr>
        <a:xfrm>
          <a:off x="17551400" y="14166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738" name="n_1aveValue【消防施設】&#10;一人当たり面積">
          <a:extLst>
            <a:ext uri="{FF2B5EF4-FFF2-40B4-BE49-F238E27FC236}">
              <a16:creationId xmlns:a16="http://schemas.microsoft.com/office/drawing/2014/main" id="{131655EF-F9DF-4773-8E56-4FAB3163E752}"/>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39" name="n_2aveValue【消防施設】&#10;一人当たり面積">
          <a:extLst>
            <a:ext uri="{FF2B5EF4-FFF2-40B4-BE49-F238E27FC236}">
              <a16:creationId xmlns:a16="http://schemas.microsoft.com/office/drawing/2014/main" id="{F31CDE8E-A3C3-4E9F-8E6E-28408A7351BD}"/>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0" name="n_3aveValue【消防施設】&#10;一人当たり面積">
          <a:extLst>
            <a:ext uri="{FF2B5EF4-FFF2-40B4-BE49-F238E27FC236}">
              <a16:creationId xmlns:a16="http://schemas.microsoft.com/office/drawing/2014/main" id="{43B8B77F-5DFB-4FA5-A91B-AD8252F5A571}"/>
            </a:ext>
          </a:extLst>
        </xdr:cNvPr>
        <xdr:cNvSpPr txBox="1"/>
      </xdr:nvSpPr>
      <xdr:spPr>
        <a:xfrm>
          <a:off x="17386377" y="137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41" name="n_3mainValue【消防施設】&#10;一人当たり面積">
          <a:extLst>
            <a:ext uri="{FF2B5EF4-FFF2-40B4-BE49-F238E27FC236}">
              <a16:creationId xmlns:a16="http://schemas.microsoft.com/office/drawing/2014/main" id="{C7480C43-47F9-40DE-9F9E-35094BC6B497}"/>
            </a:ext>
          </a:extLst>
        </xdr:cNvPr>
        <xdr:cNvSpPr txBox="1"/>
      </xdr:nvSpPr>
      <xdr:spPr>
        <a:xfrm>
          <a:off x="17386377" y="1425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89F9A907-3CD8-4129-B0AC-9648D74C9F6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A5930DA1-4E8C-4B03-8DED-4AD0057E67F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42A22DDA-AEA9-4AC7-9B5D-999B294999C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CE279F9-5256-481A-ADE8-7C6C1C03BDA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A2DCBC2-FD7B-4C4F-9022-41F09ADCD44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2BEB1B59-84E5-4943-B215-F37EC58EB53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7198288-D4BE-477C-981C-E166B3F01FE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6FDEEA29-431D-4F92-A107-BE018003210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9DCC5E43-4EBB-4E1B-80C8-7528EDFD8B3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2993B515-CE24-4264-A986-C345B20695F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FC2568E-B405-4EC9-AF42-C4FB8D050E2F}"/>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3" name="テキスト ボックス 752">
          <a:extLst>
            <a:ext uri="{FF2B5EF4-FFF2-40B4-BE49-F238E27FC236}">
              <a16:creationId xmlns:a16="http://schemas.microsoft.com/office/drawing/2014/main" id="{18DF0578-C031-4648-BBF4-8A13A28D4A5E}"/>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1EA6EE5C-7FAC-47D7-86C5-46E12950CBF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477389B5-5E17-46F9-8749-6F616EC0CAF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EFC675FB-A683-4729-B4A6-E7616484446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8C449D09-0BC7-49C0-B7F1-43051903C6B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1EEF090-D886-45F3-82E3-394B7327627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1BDAE928-C830-45B5-B709-DD68E2FD39B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DD159378-F155-4EF9-8A78-F177B308B44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FF256B11-4C16-4D3A-8F58-8771A5232D8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B0E4275-BFA9-4CAC-9E57-9E77B94FF3A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3" name="テキスト ボックス 762">
          <a:extLst>
            <a:ext uri="{FF2B5EF4-FFF2-40B4-BE49-F238E27FC236}">
              <a16:creationId xmlns:a16="http://schemas.microsoft.com/office/drawing/2014/main" id="{BC8C298B-F88E-4175-82F2-92B12D87CDE7}"/>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44EE476-DC1B-436E-ACFD-F226E4C5343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F511428B-8EBE-4F1C-97E8-E4AF334AACF7}"/>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63F6024D-B077-425D-A53D-34579945FB8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67" name="直線コネクタ 766">
          <a:extLst>
            <a:ext uri="{FF2B5EF4-FFF2-40B4-BE49-F238E27FC236}">
              <a16:creationId xmlns:a16="http://schemas.microsoft.com/office/drawing/2014/main" id="{44B7C99A-C1A6-40E7-A414-A5AFE999D58C}"/>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68" name="【庁舎】&#10;有形固定資産減価償却率最小値テキスト">
          <a:extLst>
            <a:ext uri="{FF2B5EF4-FFF2-40B4-BE49-F238E27FC236}">
              <a16:creationId xmlns:a16="http://schemas.microsoft.com/office/drawing/2014/main" id="{72EF4696-B29D-44BF-9F69-6C520F67F38A}"/>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69" name="直線コネクタ 768">
          <a:extLst>
            <a:ext uri="{FF2B5EF4-FFF2-40B4-BE49-F238E27FC236}">
              <a16:creationId xmlns:a16="http://schemas.microsoft.com/office/drawing/2014/main" id="{52C26F90-EFB5-48DC-8274-9EF013872526}"/>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0" name="【庁舎】&#10;有形固定資産減価償却率最大値テキスト">
          <a:extLst>
            <a:ext uri="{FF2B5EF4-FFF2-40B4-BE49-F238E27FC236}">
              <a16:creationId xmlns:a16="http://schemas.microsoft.com/office/drawing/2014/main" id="{8CF07A5C-8870-487D-AF1B-12A475D9DE0B}"/>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1" name="直線コネクタ 770">
          <a:extLst>
            <a:ext uri="{FF2B5EF4-FFF2-40B4-BE49-F238E27FC236}">
              <a16:creationId xmlns:a16="http://schemas.microsoft.com/office/drawing/2014/main" id="{2A602AA1-39B2-4DBF-A80A-E983A046521C}"/>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72" name="【庁舎】&#10;有形固定資産減価償却率平均値テキスト">
          <a:extLst>
            <a:ext uri="{FF2B5EF4-FFF2-40B4-BE49-F238E27FC236}">
              <a16:creationId xmlns:a16="http://schemas.microsoft.com/office/drawing/2014/main" id="{224BA54E-B1DD-4747-BB76-12B362324F9C}"/>
            </a:ext>
          </a:extLst>
        </xdr:cNvPr>
        <xdr:cNvSpPr txBox="1"/>
      </xdr:nvSpPr>
      <xdr:spPr>
        <a:xfrm>
          <a:off x="14738350" y="17222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73" name="フローチャート: 判断 772">
          <a:extLst>
            <a:ext uri="{FF2B5EF4-FFF2-40B4-BE49-F238E27FC236}">
              <a16:creationId xmlns:a16="http://schemas.microsoft.com/office/drawing/2014/main" id="{896DAADB-1E2A-427D-838D-EE363B66902D}"/>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4" name="フローチャート: 判断 773">
          <a:extLst>
            <a:ext uri="{FF2B5EF4-FFF2-40B4-BE49-F238E27FC236}">
              <a16:creationId xmlns:a16="http://schemas.microsoft.com/office/drawing/2014/main" id="{6BE3D027-B933-49DB-931D-8429FEE14EF4}"/>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75" name="フローチャート: 判断 774">
          <a:extLst>
            <a:ext uri="{FF2B5EF4-FFF2-40B4-BE49-F238E27FC236}">
              <a16:creationId xmlns:a16="http://schemas.microsoft.com/office/drawing/2014/main" id="{B249336C-9D32-45D9-99ED-83C00E7D345E}"/>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76" name="フローチャート: 判断 775">
          <a:extLst>
            <a:ext uri="{FF2B5EF4-FFF2-40B4-BE49-F238E27FC236}">
              <a16:creationId xmlns:a16="http://schemas.microsoft.com/office/drawing/2014/main" id="{BF0BD5FA-1960-41E1-A6C0-2140751C88E9}"/>
            </a:ext>
          </a:extLst>
        </xdr:cNvPr>
        <xdr:cNvSpPr/>
      </xdr:nvSpPr>
      <xdr:spPr>
        <a:xfrm>
          <a:off x="12299950" y="17106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1515FE2-B1CC-4232-B65B-B18A2CC1438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A614B04-C470-48A6-9324-0829513DBBDE}"/>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BB3A20D-FF1F-47D1-8BDA-C246636BA37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007E6AC-AC0C-4BAF-A951-B55374E61E8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3B33A3A-64B5-4BC5-B769-5719B0D4116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66221</xdr:rowOff>
    </xdr:from>
    <xdr:to>
      <xdr:col>85</xdr:col>
      <xdr:colOff>177800</xdr:colOff>
      <xdr:row>100</xdr:row>
      <xdr:rowOff>167821</xdr:rowOff>
    </xdr:to>
    <xdr:sp macro="" textlink="">
      <xdr:nvSpPr>
        <xdr:cNvPr id="782" name="楕円 781">
          <a:extLst>
            <a:ext uri="{FF2B5EF4-FFF2-40B4-BE49-F238E27FC236}">
              <a16:creationId xmlns:a16="http://schemas.microsoft.com/office/drawing/2014/main" id="{9D20D950-7F5A-4A47-B7F6-07EC0529BF73}"/>
            </a:ext>
          </a:extLst>
        </xdr:cNvPr>
        <xdr:cNvSpPr/>
      </xdr:nvSpPr>
      <xdr:spPr>
        <a:xfrm>
          <a:off x="14649450" y="166397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89098</xdr:rowOff>
    </xdr:from>
    <xdr:ext cx="405111" cy="259045"/>
    <xdr:sp macro="" textlink="">
      <xdr:nvSpPr>
        <xdr:cNvPr id="783" name="【庁舎】&#10;有形固定資産減価償却率該当値テキスト">
          <a:extLst>
            <a:ext uri="{FF2B5EF4-FFF2-40B4-BE49-F238E27FC236}">
              <a16:creationId xmlns:a16="http://schemas.microsoft.com/office/drawing/2014/main" id="{69C523D7-4D88-42D7-BB35-00B6A5CE0FDF}"/>
            </a:ext>
          </a:extLst>
        </xdr:cNvPr>
        <xdr:cNvSpPr txBox="1"/>
      </xdr:nvSpPr>
      <xdr:spPr>
        <a:xfrm>
          <a:off x="14738350" y="1649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93980</xdr:rowOff>
    </xdr:from>
    <xdr:to>
      <xdr:col>81</xdr:col>
      <xdr:colOff>101600</xdr:colOff>
      <xdr:row>101</xdr:row>
      <xdr:rowOff>24130</xdr:rowOff>
    </xdr:to>
    <xdr:sp macro="" textlink="">
      <xdr:nvSpPr>
        <xdr:cNvPr id="784" name="楕円 783">
          <a:extLst>
            <a:ext uri="{FF2B5EF4-FFF2-40B4-BE49-F238E27FC236}">
              <a16:creationId xmlns:a16="http://schemas.microsoft.com/office/drawing/2014/main" id="{5AF86670-3A14-4E7A-9505-60BC033165E1}"/>
            </a:ext>
          </a:extLst>
        </xdr:cNvPr>
        <xdr:cNvSpPr/>
      </xdr:nvSpPr>
      <xdr:spPr>
        <a:xfrm>
          <a:off x="1388745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117021</xdr:rowOff>
    </xdr:from>
    <xdr:to>
      <xdr:col>85</xdr:col>
      <xdr:colOff>127000</xdr:colOff>
      <xdr:row>100</xdr:row>
      <xdr:rowOff>144780</xdr:rowOff>
    </xdr:to>
    <xdr:cxnSp macro="">
      <xdr:nvCxnSpPr>
        <xdr:cNvPr id="785" name="直線コネクタ 784">
          <a:extLst>
            <a:ext uri="{FF2B5EF4-FFF2-40B4-BE49-F238E27FC236}">
              <a16:creationId xmlns:a16="http://schemas.microsoft.com/office/drawing/2014/main" id="{9C8D074F-0542-49E4-91F1-E43399815FA4}"/>
            </a:ext>
          </a:extLst>
        </xdr:cNvPr>
        <xdr:cNvCxnSpPr/>
      </xdr:nvCxnSpPr>
      <xdr:spPr>
        <a:xfrm flipV="1">
          <a:off x="13938250" y="1669052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120106</xdr:rowOff>
    </xdr:from>
    <xdr:to>
      <xdr:col>76</xdr:col>
      <xdr:colOff>165100</xdr:colOff>
      <xdr:row>101</xdr:row>
      <xdr:rowOff>50256</xdr:rowOff>
    </xdr:to>
    <xdr:sp macro="" textlink="">
      <xdr:nvSpPr>
        <xdr:cNvPr id="786" name="楕円 785">
          <a:extLst>
            <a:ext uri="{FF2B5EF4-FFF2-40B4-BE49-F238E27FC236}">
              <a16:creationId xmlns:a16="http://schemas.microsoft.com/office/drawing/2014/main" id="{78E061B7-4FF0-416E-B690-D08B91DA813B}"/>
            </a:ext>
          </a:extLst>
        </xdr:cNvPr>
        <xdr:cNvSpPr/>
      </xdr:nvSpPr>
      <xdr:spPr>
        <a:xfrm>
          <a:off x="13093700" y="166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144780</xdr:rowOff>
    </xdr:from>
    <xdr:to>
      <xdr:col>81</xdr:col>
      <xdr:colOff>50800</xdr:colOff>
      <xdr:row>100</xdr:row>
      <xdr:rowOff>170906</xdr:rowOff>
    </xdr:to>
    <xdr:cxnSp macro="">
      <xdr:nvCxnSpPr>
        <xdr:cNvPr id="787" name="直線コネクタ 786">
          <a:extLst>
            <a:ext uri="{FF2B5EF4-FFF2-40B4-BE49-F238E27FC236}">
              <a16:creationId xmlns:a16="http://schemas.microsoft.com/office/drawing/2014/main" id="{CD9FD250-9B6E-4B52-92F1-811A56E681DB}"/>
            </a:ext>
          </a:extLst>
        </xdr:cNvPr>
        <xdr:cNvCxnSpPr/>
      </xdr:nvCxnSpPr>
      <xdr:spPr>
        <a:xfrm flipV="1">
          <a:off x="13144500" y="16718280"/>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149498</xdr:rowOff>
    </xdr:from>
    <xdr:to>
      <xdr:col>72</xdr:col>
      <xdr:colOff>38100</xdr:colOff>
      <xdr:row>101</xdr:row>
      <xdr:rowOff>79648</xdr:rowOff>
    </xdr:to>
    <xdr:sp macro="" textlink="">
      <xdr:nvSpPr>
        <xdr:cNvPr id="788" name="楕円 787">
          <a:extLst>
            <a:ext uri="{FF2B5EF4-FFF2-40B4-BE49-F238E27FC236}">
              <a16:creationId xmlns:a16="http://schemas.microsoft.com/office/drawing/2014/main" id="{9FA9A95D-A1FA-41B0-B001-58000343EA3E}"/>
            </a:ext>
          </a:extLst>
        </xdr:cNvPr>
        <xdr:cNvSpPr/>
      </xdr:nvSpPr>
      <xdr:spPr>
        <a:xfrm>
          <a:off x="12299950" y="16722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170906</xdr:rowOff>
    </xdr:from>
    <xdr:to>
      <xdr:col>76</xdr:col>
      <xdr:colOff>114300</xdr:colOff>
      <xdr:row>101</xdr:row>
      <xdr:rowOff>28848</xdr:rowOff>
    </xdr:to>
    <xdr:cxnSp macro="">
      <xdr:nvCxnSpPr>
        <xdr:cNvPr id="789" name="直線コネクタ 788">
          <a:extLst>
            <a:ext uri="{FF2B5EF4-FFF2-40B4-BE49-F238E27FC236}">
              <a16:creationId xmlns:a16="http://schemas.microsoft.com/office/drawing/2014/main" id="{4A65AFF5-8038-43B3-B30D-9EE392C135B3}"/>
            </a:ext>
          </a:extLst>
        </xdr:cNvPr>
        <xdr:cNvCxnSpPr/>
      </xdr:nvCxnSpPr>
      <xdr:spPr>
        <a:xfrm flipV="1">
          <a:off x="12344400" y="16744406"/>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0" name="n_1aveValue【庁舎】&#10;有形固定資産減価償却率">
          <a:extLst>
            <a:ext uri="{FF2B5EF4-FFF2-40B4-BE49-F238E27FC236}">
              <a16:creationId xmlns:a16="http://schemas.microsoft.com/office/drawing/2014/main" id="{F5828AE7-A246-4C30-93D3-5B1AB583C357}"/>
            </a:ext>
          </a:extLst>
        </xdr:cNvPr>
        <xdr:cNvSpPr txBox="1"/>
      </xdr:nvSpPr>
      <xdr:spPr>
        <a:xfrm>
          <a:off x="137420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91" name="n_2aveValue【庁舎】&#10;有形固定資産減価償却率">
          <a:extLst>
            <a:ext uri="{FF2B5EF4-FFF2-40B4-BE49-F238E27FC236}">
              <a16:creationId xmlns:a16="http://schemas.microsoft.com/office/drawing/2014/main" id="{3904046F-6169-41FC-8119-81E9494EE598}"/>
            </a:ext>
          </a:extLst>
        </xdr:cNvPr>
        <xdr:cNvSpPr txBox="1"/>
      </xdr:nvSpPr>
      <xdr:spPr>
        <a:xfrm>
          <a:off x="1296099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92" name="n_3aveValue【庁舎】&#10;有形固定資産減価償却率">
          <a:extLst>
            <a:ext uri="{FF2B5EF4-FFF2-40B4-BE49-F238E27FC236}">
              <a16:creationId xmlns:a16="http://schemas.microsoft.com/office/drawing/2014/main" id="{D9FD976D-C882-4DBF-8EB4-DFBEEDB30C5E}"/>
            </a:ext>
          </a:extLst>
        </xdr:cNvPr>
        <xdr:cNvSpPr txBox="1"/>
      </xdr:nvSpPr>
      <xdr:spPr>
        <a:xfrm>
          <a:off x="12167244" y="17199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40657</xdr:rowOff>
    </xdr:from>
    <xdr:ext cx="405111" cy="259045"/>
    <xdr:sp macro="" textlink="">
      <xdr:nvSpPr>
        <xdr:cNvPr id="793" name="n_1mainValue【庁舎】&#10;有形固定資産減価償却率">
          <a:extLst>
            <a:ext uri="{FF2B5EF4-FFF2-40B4-BE49-F238E27FC236}">
              <a16:creationId xmlns:a16="http://schemas.microsoft.com/office/drawing/2014/main" id="{6AD459E4-DF0E-48B4-B275-060EA71B5946}"/>
            </a:ext>
          </a:extLst>
        </xdr:cNvPr>
        <xdr:cNvSpPr txBox="1"/>
      </xdr:nvSpPr>
      <xdr:spPr>
        <a:xfrm>
          <a:off x="13742044"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66783</xdr:rowOff>
    </xdr:from>
    <xdr:ext cx="405111" cy="259045"/>
    <xdr:sp macro="" textlink="">
      <xdr:nvSpPr>
        <xdr:cNvPr id="794" name="n_2mainValue【庁舎】&#10;有形固定資産減価償却率">
          <a:extLst>
            <a:ext uri="{FF2B5EF4-FFF2-40B4-BE49-F238E27FC236}">
              <a16:creationId xmlns:a16="http://schemas.microsoft.com/office/drawing/2014/main" id="{8F7880C4-DA1C-44D6-8E20-10B29995662E}"/>
            </a:ext>
          </a:extLst>
        </xdr:cNvPr>
        <xdr:cNvSpPr txBox="1"/>
      </xdr:nvSpPr>
      <xdr:spPr>
        <a:xfrm>
          <a:off x="12960994" y="1646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96175</xdr:rowOff>
    </xdr:from>
    <xdr:ext cx="405111" cy="259045"/>
    <xdr:sp macro="" textlink="">
      <xdr:nvSpPr>
        <xdr:cNvPr id="795" name="n_3mainValue【庁舎】&#10;有形固定資産減価償却率">
          <a:extLst>
            <a:ext uri="{FF2B5EF4-FFF2-40B4-BE49-F238E27FC236}">
              <a16:creationId xmlns:a16="http://schemas.microsoft.com/office/drawing/2014/main" id="{FF4B7D5B-3BFF-472D-AFDF-65B363BC4E45}"/>
            </a:ext>
          </a:extLst>
        </xdr:cNvPr>
        <xdr:cNvSpPr txBox="1"/>
      </xdr:nvSpPr>
      <xdr:spPr>
        <a:xfrm>
          <a:off x="12167244" y="1649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8D71245C-565C-4618-BEDC-D5F623489FE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BA923D6F-F936-47B3-BAE5-A5BF36C304F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8E66C868-9583-4943-A25A-B01D05C501A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A063DE04-F458-4832-A8D5-93B8DB051E0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BDEF914B-9291-4727-ADF4-ECE920BCE59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DE4AE44C-2A8C-4EB2-A149-215FF2E62A1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C9825C0F-7015-4F15-A237-D591488D686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7A472794-27D8-4222-8C13-77B77488240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76D587EA-26F0-49A1-948D-6A08512742D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C0BF625F-AF75-4560-B143-3C9BF96FB30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74031BC2-42FD-46F3-8EB2-5E7EEE2C40C5}"/>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849989BD-8BB4-4053-B2BF-376BDB9576D7}"/>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8BF6E4B0-83AD-4E10-AEAC-9007A93EA7DB}"/>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6B1303A3-CB94-45DE-B2C7-912E895A7BF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DB888BC6-CA4A-452B-BEF2-065F33007A8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3E5A99CD-3751-48DB-AF63-75610B3D9713}"/>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CCE0D2A2-F349-40F1-8DA3-FA317F36435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20F09E4D-51F3-4931-89BF-37343CB630A2}"/>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4CC7B5FD-D23A-4AE2-92AE-12A1CFADE0C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7928910C-B0EE-4B44-A82F-CEB9716C6657}"/>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7C1F2E49-4657-4339-AA7B-89DAEC4809E8}"/>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62A880C8-AEB8-48CE-AA82-67AB15AA017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8A2F09A7-F133-4823-A5A0-9352F95FD40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C73AFDE7-9D74-4745-9E49-1717D97C1A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82C2FE0E-716A-457B-8166-0E3F1A12485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1" name="直線コネクタ 820">
          <a:extLst>
            <a:ext uri="{FF2B5EF4-FFF2-40B4-BE49-F238E27FC236}">
              <a16:creationId xmlns:a16="http://schemas.microsoft.com/office/drawing/2014/main" id="{2FE25C1E-19C3-471F-955F-248091E61656}"/>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2" name="【庁舎】&#10;一人当たり面積最小値テキスト">
          <a:extLst>
            <a:ext uri="{FF2B5EF4-FFF2-40B4-BE49-F238E27FC236}">
              <a16:creationId xmlns:a16="http://schemas.microsoft.com/office/drawing/2014/main" id="{80BFD54A-F7B5-4659-9513-66E54B862A51}"/>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3" name="直線コネクタ 822">
          <a:extLst>
            <a:ext uri="{FF2B5EF4-FFF2-40B4-BE49-F238E27FC236}">
              <a16:creationId xmlns:a16="http://schemas.microsoft.com/office/drawing/2014/main" id="{F1F72BFC-3C6A-45AE-992E-B31C6463C68D}"/>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4" name="【庁舎】&#10;一人当たり面積最大値テキスト">
          <a:extLst>
            <a:ext uri="{FF2B5EF4-FFF2-40B4-BE49-F238E27FC236}">
              <a16:creationId xmlns:a16="http://schemas.microsoft.com/office/drawing/2014/main" id="{245942C8-A356-4075-B219-F2AF3942439B}"/>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5" name="直線コネクタ 824">
          <a:extLst>
            <a:ext uri="{FF2B5EF4-FFF2-40B4-BE49-F238E27FC236}">
              <a16:creationId xmlns:a16="http://schemas.microsoft.com/office/drawing/2014/main" id="{D0827893-1F31-4E32-AAC0-4F91135E4C74}"/>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26" name="【庁舎】&#10;一人当たり面積平均値テキスト">
          <a:extLst>
            <a:ext uri="{FF2B5EF4-FFF2-40B4-BE49-F238E27FC236}">
              <a16:creationId xmlns:a16="http://schemas.microsoft.com/office/drawing/2014/main" id="{D0142115-840F-4D58-A047-7AA51C200176}"/>
            </a:ext>
          </a:extLst>
        </xdr:cNvPr>
        <xdr:cNvSpPr txBox="1"/>
      </xdr:nvSpPr>
      <xdr:spPr>
        <a:xfrm>
          <a:off x="19989800" y="1737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27" name="フローチャート: 判断 826">
          <a:extLst>
            <a:ext uri="{FF2B5EF4-FFF2-40B4-BE49-F238E27FC236}">
              <a16:creationId xmlns:a16="http://schemas.microsoft.com/office/drawing/2014/main" id="{8A7DB53B-2B4F-4AA2-BACE-62DC9216D6BC}"/>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28" name="フローチャート: 判断 827">
          <a:extLst>
            <a:ext uri="{FF2B5EF4-FFF2-40B4-BE49-F238E27FC236}">
              <a16:creationId xmlns:a16="http://schemas.microsoft.com/office/drawing/2014/main" id="{3EFF6215-E4BC-4535-8E32-420508950C5B}"/>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29" name="フローチャート: 判断 828">
          <a:extLst>
            <a:ext uri="{FF2B5EF4-FFF2-40B4-BE49-F238E27FC236}">
              <a16:creationId xmlns:a16="http://schemas.microsoft.com/office/drawing/2014/main" id="{E98D6702-84F3-498B-A495-65DE604ED3B1}"/>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0" name="フローチャート: 判断 829">
          <a:extLst>
            <a:ext uri="{FF2B5EF4-FFF2-40B4-BE49-F238E27FC236}">
              <a16:creationId xmlns:a16="http://schemas.microsoft.com/office/drawing/2014/main" id="{85C2D7A0-D7BF-4FE8-B316-54BB7FADBA8E}"/>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84439FC-09AE-4E73-AC53-6E4CB01B510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3AA08F2-2E85-495C-9DC1-DA0BAA6735F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1F32D30-8BF8-4722-8E23-174D7AA2945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ECE7CA2-AB92-4DED-9695-A898B9AD0F1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95C2A4B-4FAE-48F5-893C-9EBC3B7E8EA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836" name="楕円 835">
          <a:extLst>
            <a:ext uri="{FF2B5EF4-FFF2-40B4-BE49-F238E27FC236}">
              <a16:creationId xmlns:a16="http://schemas.microsoft.com/office/drawing/2014/main" id="{B754C41C-0BFB-4B99-BDC1-BBB8CFC1E142}"/>
            </a:ext>
          </a:extLst>
        </xdr:cNvPr>
        <xdr:cNvSpPr/>
      </xdr:nvSpPr>
      <xdr:spPr>
        <a:xfrm>
          <a:off x="199009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46282</xdr:rowOff>
    </xdr:from>
    <xdr:ext cx="469744" cy="259045"/>
    <xdr:sp macro="" textlink="">
      <xdr:nvSpPr>
        <xdr:cNvPr id="837" name="【庁舎】&#10;一人当たり面積該当値テキスト">
          <a:extLst>
            <a:ext uri="{FF2B5EF4-FFF2-40B4-BE49-F238E27FC236}">
              <a16:creationId xmlns:a16="http://schemas.microsoft.com/office/drawing/2014/main" id="{FA515640-2843-4FAF-8F05-3C4253F06D42}"/>
            </a:ext>
          </a:extLst>
        </xdr:cNvPr>
        <xdr:cNvSpPr txBox="1"/>
      </xdr:nvSpPr>
      <xdr:spPr>
        <a:xfrm>
          <a:off x="19989800" y="176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838" name="楕円 837">
          <a:extLst>
            <a:ext uri="{FF2B5EF4-FFF2-40B4-BE49-F238E27FC236}">
              <a16:creationId xmlns:a16="http://schemas.microsoft.com/office/drawing/2014/main" id="{63FBF372-8335-4762-A926-2FCF36BACCCF}"/>
            </a:ext>
          </a:extLst>
        </xdr:cNvPr>
        <xdr:cNvSpPr/>
      </xdr:nvSpPr>
      <xdr:spPr>
        <a:xfrm>
          <a:off x="19157950" y="17670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106</xdr:row>
      <xdr:rowOff>118655</xdr:rowOff>
    </xdr:to>
    <xdr:cxnSp macro="">
      <xdr:nvCxnSpPr>
        <xdr:cNvPr id="839" name="直線コネクタ 838">
          <a:extLst>
            <a:ext uri="{FF2B5EF4-FFF2-40B4-BE49-F238E27FC236}">
              <a16:creationId xmlns:a16="http://schemas.microsoft.com/office/drawing/2014/main" id="{E7B9F181-2CEF-43F3-810C-71892D04CB45}"/>
            </a:ext>
          </a:extLst>
        </xdr:cNvPr>
        <xdr:cNvCxnSpPr/>
      </xdr:nvCxnSpPr>
      <xdr:spPr>
        <a:xfrm>
          <a:off x="19202400" y="1772085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40" name="楕円 839">
          <a:extLst>
            <a:ext uri="{FF2B5EF4-FFF2-40B4-BE49-F238E27FC236}">
              <a16:creationId xmlns:a16="http://schemas.microsoft.com/office/drawing/2014/main" id="{CDA79989-BEB0-410B-94C7-BB3F1FC23771}"/>
            </a:ext>
          </a:extLst>
        </xdr:cNvPr>
        <xdr:cNvSpPr/>
      </xdr:nvSpPr>
      <xdr:spPr>
        <a:xfrm>
          <a:off x="1834515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118655</xdr:rowOff>
    </xdr:to>
    <xdr:cxnSp macro="">
      <xdr:nvCxnSpPr>
        <xdr:cNvPr id="841" name="直線コネクタ 840">
          <a:extLst>
            <a:ext uri="{FF2B5EF4-FFF2-40B4-BE49-F238E27FC236}">
              <a16:creationId xmlns:a16="http://schemas.microsoft.com/office/drawing/2014/main" id="{062AA205-DDD2-462B-B23F-48870EE4E6B0}"/>
            </a:ext>
          </a:extLst>
        </xdr:cNvPr>
        <xdr:cNvCxnSpPr/>
      </xdr:nvCxnSpPr>
      <xdr:spPr>
        <a:xfrm>
          <a:off x="18395950" y="1771758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842" name="楕円 841">
          <a:extLst>
            <a:ext uri="{FF2B5EF4-FFF2-40B4-BE49-F238E27FC236}">
              <a16:creationId xmlns:a16="http://schemas.microsoft.com/office/drawing/2014/main" id="{B46A82E4-51B2-4A3E-B231-D03FB962A720}"/>
            </a:ext>
          </a:extLst>
        </xdr:cNvPr>
        <xdr:cNvSpPr/>
      </xdr:nvSpPr>
      <xdr:spPr>
        <a:xfrm>
          <a:off x="175514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115388</xdr:rowOff>
    </xdr:to>
    <xdr:cxnSp macro="">
      <xdr:nvCxnSpPr>
        <xdr:cNvPr id="843" name="直線コネクタ 842">
          <a:extLst>
            <a:ext uri="{FF2B5EF4-FFF2-40B4-BE49-F238E27FC236}">
              <a16:creationId xmlns:a16="http://schemas.microsoft.com/office/drawing/2014/main" id="{721AA37E-12AB-4A58-A769-815651B99095}"/>
            </a:ext>
          </a:extLst>
        </xdr:cNvPr>
        <xdr:cNvCxnSpPr/>
      </xdr:nvCxnSpPr>
      <xdr:spPr>
        <a:xfrm>
          <a:off x="17602200" y="1771758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44" name="n_1aveValue【庁舎】&#10;一人当たり面積">
          <a:extLst>
            <a:ext uri="{FF2B5EF4-FFF2-40B4-BE49-F238E27FC236}">
              <a16:creationId xmlns:a16="http://schemas.microsoft.com/office/drawing/2014/main" id="{CBFA6A3E-16FB-4490-9334-9DFEDF43B23C}"/>
            </a:ext>
          </a:extLst>
        </xdr:cNvPr>
        <xdr:cNvSpPr txBox="1"/>
      </xdr:nvSpPr>
      <xdr:spPr>
        <a:xfrm>
          <a:off x="189802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45" name="n_2aveValue【庁舎】&#10;一人当たり面積">
          <a:extLst>
            <a:ext uri="{FF2B5EF4-FFF2-40B4-BE49-F238E27FC236}">
              <a16:creationId xmlns:a16="http://schemas.microsoft.com/office/drawing/2014/main" id="{F8B016DD-50CF-4228-BF07-F72BB0F67EA6}"/>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a:extLst>
            <a:ext uri="{FF2B5EF4-FFF2-40B4-BE49-F238E27FC236}">
              <a16:creationId xmlns:a16="http://schemas.microsoft.com/office/drawing/2014/main" id="{69FD5D1C-8ACE-41D1-8B1A-26CBB6DAAC49}"/>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847" name="n_1mainValue【庁舎】&#10;一人当たり面積">
          <a:extLst>
            <a:ext uri="{FF2B5EF4-FFF2-40B4-BE49-F238E27FC236}">
              <a16:creationId xmlns:a16="http://schemas.microsoft.com/office/drawing/2014/main" id="{FC2BE1C4-1CE1-476D-BB25-6546CBB621E7}"/>
            </a:ext>
          </a:extLst>
        </xdr:cNvPr>
        <xdr:cNvSpPr txBox="1"/>
      </xdr:nvSpPr>
      <xdr:spPr>
        <a:xfrm>
          <a:off x="18980227" y="177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48" name="n_2mainValue【庁舎】&#10;一人当たり面積">
          <a:extLst>
            <a:ext uri="{FF2B5EF4-FFF2-40B4-BE49-F238E27FC236}">
              <a16:creationId xmlns:a16="http://schemas.microsoft.com/office/drawing/2014/main" id="{373A777F-3491-4994-9BEB-64A1E3EB1106}"/>
            </a:ext>
          </a:extLst>
        </xdr:cNvPr>
        <xdr:cNvSpPr txBox="1"/>
      </xdr:nvSpPr>
      <xdr:spPr>
        <a:xfrm>
          <a:off x="18180127" y="17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849" name="n_3mainValue【庁舎】&#10;一人当たり面積">
          <a:extLst>
            <a:ext uri="{FF2B5EF4-FFF2-40B4-BE49-F238E27FC236}">
              <a16:creationId xmlns:a16="http://schemas.microsoft.com/office/drawing/2014/main" id="{EE5EE017-E9EA-4D73-9E44-AE0309C3F34B}"/>
            </a:ext>
          </a:extLst>
        </xdr:cNvPr>
        <xdr:cNvSpPr txBox="1"/>
      </xdr:nvSpPr>
      <xdr:spPr>
        <a:xfrm>
          <a:off x="17386377" y="17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CFB831AB-C32A-4201-900F-DD1717BE96C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8B944760-A5ED-4433-ABC2-960D470B63B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E506B19C-17FE-4D95-A6A1-9943E3B5A94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消防施設を除き、類似団体と比較して、有形固定資産減価償却率が高くなっている。庁舎については、建替えが計画されている。現在の庁舎は老朽化が進んでいるだけでなく、事務スペースや来客者が利用される場所も狭小なため、建替えにより一人当たりの面積の上昇を見込んでいる。保健センターや福祉施設についても、公共施設等総合管理計画に基づき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大手事業所の集中等による法人市民税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一定の税収が見込めるため、財政力指数は前年度と同じ</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となっている。基幹収入である税の徴収強化等、引き続き安定的な歳入の確保に努める。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大型の投資に係る地方債の本格償還の開始による公債費の増、人事院勧告の影響等による人件費の増、民間保育所や認定こども園の増や、障がいサービス費の増による扶助費の増など</a:t>
          </a:r>
          <a:r>
            <a:rPr kumimoji="1" lang="ja-JP" altLang="ja-JP" sz="1100">
              <a:solidFill>
                <a:schemeClr val="dk1"/>
              </a:solidFill>
              <a:effectLst/>
              <a:latin typeface="+mn-lt"/>
              <a:ea typeface="+mn-ea"/>
              <a:cs typeface="+mn-cs"/>
            </a:rPr>
            <a:t>が比率</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の主な要因である。新たな市民ニーズに応えていくためには、引き続き行革の視点での既存事業の見直しや、新たな財源の確保に努める必要がある。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129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39370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1295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99268"/>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9926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52756</xdr:rowOff>
    </xdr:from>
    <xdr:to>
      <xdr:col>23</xdr:col>
      <xdr:colOff>133350</xdr:colOff>
      <xdr:row>83</xdr:row>
      <xdr:rowOff>66108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3106"/>
          <a:ext cx="8382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37835</xdr:rowOff>
    </xdr:from>
    <xdr:to>
      <xdr:col>19</xdr:col>
      <xdr:colOff>133350</xdr:colOff>
      <xdr:row>83</xdr:row>
      <xdr:rowOff>52756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68185"/>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37835</xdr:rowOff>
    </xdr:from>
    <xdr:to>
      <xdr:col>15</xdr:col>
      <xdr:colOff>82550</xdr:colOff>
      <xdr:row>83</xdr:row>
      <xdr:rowOff>38452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6818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38452</xdr:rowOff>
    </xdr:from>
    <xdr:to>
      <xdr:col>11</xdr:col>
      <xdr:colOff>31750</xdr:colOff>
      <xdr:row>83</xdr:row>
      <xdr:rowOff>63131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68802"/>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15308</xdr:rowOff>
    </xdr:from>
    <xdr:to>
      <xdr:col>23</xdr:col>
      <xdr:colOff>184150</xdr:colOff>
      <xdr:row>83</xdr:row>
      <xdr:rowOff>116908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31835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1956</xdr:rowOff>
    </xdr:from>
    <xdr:to>
      <xdr:col>19</xdr:col>
      <xdr:colOff>184150</xdr:colOff>
      <xdr:row>83</xdr:row>
      <xdr:rowOff>103556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113733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158485</xdr:rowOff>
    </xdr:from>
    <xdr:to>
      <xdr:col>15</xdr:col>
      <xdr:colOff>133350</xdr:colOff>
      <xdr:row>83</xdr:row>
      <xdr:rowOff>88635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98812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159102</xdr:rowOff>
    </xdr:from>
    <xdr:to>
      <xdr:col>11</xdr:col>
      <xdr:colOff>82550</xdr:colOff>
      <xdr:row>83</xdr:row>
      <xdr:rowOff>89252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99429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12331</xdr:rowOff>
    </xdr:from>
    <xdr:to>
      <xdr:col>7</xdr:col>
      <xdr:colOff>31750</xdr:colOff>
      <xdr:row>83</xdr:row>
      <xdr:rowOff>113931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124108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1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ポイント、全国市平均と比べ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を上回っているが、地域間での給与水準に配慮して支給されている地域手当については、国の基準では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％のところを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％に抑制している。結果、地域手当抑制後のラスパイレス指数は</a:t>
          </a:r>
          <a:r>
            <a:rPr kumimoji="1" lang="en-US" altLang="ja-JP" sz="1100">
              <a:solidFill>
                <a:schemeClr val="tx1"/>
              </a:solidFill>
              <a:effectLst/>
              <a:latin typeface="+mn-lt"/>
              <a:ea typeface="+mn-ea"/>
              <a:cs typeface="+mn-cs"/>
            </a:rPr>
            <a:t>97.6</a:t>
          </a:r>
          <a:r>
            <a:rPr kumimoji="1" lang="ja-JP" altLang="ja-JP" sz="1100">
              <a:solidFill>
                <a:schemeClr val="tx1"/>
              </a:solidFill>
              <a:effectLst/>
              <a:latin typeface="+mn-lt"/>
              <a:ea typeface="+mn-ea"/>
              <a:cs typeface="+mn-cs"/>
            </a:rPr>
            <a:t>となる。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082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155121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014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145341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135996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49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131974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133985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138006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21501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一般会計等の実質的な公債費が増加したものの、公営企業に対する公債費相当の繰出金（準元利償還金）が減少したことなどにより、前年度より比率が</a:t>
          </a:r>
          <a:r>
            <a:rPr lang="en-US" altLang="ja-JP" sz="1100" b="0" i="0" u="none" strike="noStrike" baseline="0">
              <a:solidFill>
                <a:schemeClr val="dk1"/>
              </a:solidFill>
              <a:latin typeface="+mn-lt"/>
              <a:ea typeface="+mn-ea"/>
              <a:cs typeface="+mn-cs"/>
            </a:rPr>
            <a:t>0.3</a:t>
          </a:r>
          <a:r>
            <a:rPr lang="ja-JP" altLang="en-US" sz="1100" b="0" i="0" u="none" strike="noStrike" baseline="0">
              <a:solidFill>
                <a:schemeClr val="dk1"/>
              </a:solidFill>
              <a:latin typeface="+mn-lt"/>
              <a:ea typeface="+mn-ea"/>
              <a:cs typeface="+mn-cs"/>
            </a:rPr>
            <a:t>ポイント低下した</a:t>
          </a:r>
          <a:r>
            <a:rPr kumimoji="1" lang="ja-JP" altLang="ja-JP" sz="1100">
              <a:solidFill>
                <a:schemeClr val="dk1"/>
              </a:solidFill>
              <a:effectLst/>
              <a:latin typeface="+mn-lt"/>
              <a:ea typeface="+mn-ea"/>
              <a:cs typeface="+mn-cs"/>
            </a:rPr>
            <a:t>。今後、中学校給食施設工事に係る地方債の償還が始まることで比率の上昇が見込まれるため、緊急度・住民ニーズを的確に把握した事業の選択により、起債に大きく頼ることのない財政運営に努める。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90932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630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90932</xdr:rowOff>
    </xdr:from>
    <xdr:to>
      <xdr:col>77</xdr:col>
      <xdr:colOff>44450</xdr:colOff>
      <xdr:row>39</xdr:row>
      <xdr:rowOff>105410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7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110236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19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110236</xdr:rowOff>
    </xdr:from>
    <xdr:to>
      <xdr:col>68</xdr:col>
      <xdr:colOff>152400</xdr:colOff>
      <xdr:row>39</xdr:row>
      <xdr:rowOff>115062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967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40132</xdr:rowOff>
    </xdr:from>
    <xdr:to>
      <xdr:col>77</xdr:col>
      <xdr:colOff>95250</xdr:colOff>
      <xdr:row>39</xdr:row>
      <xdr:rowOff>141732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151909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59436</xdr:rowOff>
    </xdr:from>
    <xdr:to>
      <xdr:col>68</xdr:col>
      <xdr:colOff>203200</xdr:colOff>
      <xdr:row>39</xdr:row>
      <xdr:rowOff>161036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171213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一般会計等の地方債残高が増加したものの、公営企業の地方債残高の減少や充当可能財源である積立金の増加などがあり、差し引きでは前年度より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ポイント低下した</a:t>
          </a:r>
          <a:r>
            <a:rPr kumimoji="1" lang="ja-JP" altLang="ja-JP" sz="1100">
              <a:solidFill>
                <a:schemeClr val="dk1"/>
              </a:solidFill>
              <a:effectLst/>
              <a:latin typeface="+mn-lt"/>
              <a:ea typeface="+mn-ea"/>
              <a:cs typeface="+mn-cs"/>
            </a:rPr>
            <a:t>。今後、庁舎建替工事が予定されており、基金の減少や地方債残高の増加により比率が上昇することが見込まれることから、今後も事業実施の適正化を図り、財政の健全化に努める。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145390</xdr:rowOff>
    </xdr:from>
    <xdr:to>
      <xdr:col>81</xdr:col>
      <xdr:colOff>44450</xdr:colOff>
      <xdr:row>14</xdr:row>
      <xdr:rowOff>149250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45690"/>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148285</xdr:rowOff>
    </xdr:from>
    <xdr:to>
      <xdr:col>77</xdr:col>
      <xdr:colOff>44450</xdr:colOff>
      <xdr:row>14</xdr:row>
      <xdr:rowOff>149250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54858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64313</xdr:rowOff>
    </xdr:from>
    <xdr:to>
      <xdr:col>72</xdr:col>
      <xdr:colOff>203200</xdr:colOff>
      <xdr:row>14</xdr:row>
      <xdr:rowOff>148285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64613"/>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64313</xdr:rowOff>
    </xdr:from>
    <xdr:to>
      <xdr:col>68</xdr:col>
      <xdr:colOff>152400</xdr:colOff>
      <xdr:row>14</xdr:row>
      <xdr:rowOff>79756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6461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163695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94590</xdr:rowOff>
    </xdr:from>
    <xdr:to>
      <xdr:col>81</xdr:col>
      <xdr:colOff>95250</xdr:colOff>
      <xdr:row>15</xdr:row>
      <xdr:rowOff>24740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15867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1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98450</xdr:rowOff>
    </xdr:from>
    <xdr:to>
      <xdr:col>77</xdr:col>
      <xdr:colOff>95250</xdr:colOff>
      <xdr:row>15</xdr:row>
      <xdr:rowOff>28600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38777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97485</xdr:rowOff>
    </xdr:from>
    <xdr:to>
      <xdr:col>73</xdr:col>
      <xdr:colOff>44450</xdr:colOff>
      <xdr:row>15</xdr:row>
      <xdr:rowOff>27635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37812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13513</xdr:rowOff>
    </xdr:from>
    <xdr:to>
      <xdr:col>68</xdr:col>
      <xdr:colOff>203200</xdr:colOff>
      <xdr:row>14</xdr:row>
      <xdr:rowOff>115113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125290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140733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は、議員等への報酬も含まれるが多くは職員人件費である。職員数は、定員管理計画に基づき管理を行っている。また、定年退職を迎える職員数のピークが過ぎつつあることや年齢構成が平準化されてきていることにより、人件費は概ね横ばいで推移す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％となっており、引き続き類似団体平均を下回っている。ただし、今後民間委託や事務の効率化を進めていくと、委託料、アルバイト賃金及び</a:t>
          </a:r>
          <a:r>
            <a:rPr kumimoji="1" lang="ja-JP" altLang="en-US" sz="1100">
              <a:solidFill>
                <a:schemeClr val="dk1"/>
              </a:solidFill>
              <a:effectLst/>
              <a:latin typeface="+mn-lt"/>
              <a:ea typeface="+mn-ea"/>
              <a:cs typeface="+mn-cs"/>
            </a:rPr>
            <a:t>電算</a:t>
          </a:r>
          <a:r>
            <a:rPr kumimoji="1" lang="ja-JP" altLang="ja-JP" sz="1100">
              <a:solidFill>
                <a:schemeClr val="dk1"/>
              </a:solidFill>
              <a:effectLst/>
              <a:latin typeface="+mn-lt"/>
              <a:ea typeface="+mn-ea"/>
              <a:cs typeface="+mn-cs"/>
            </a:rPr>
            <a:t>機器の更新費などの物件費が上昇していくことが予想されるため、そのような状況下でいかに抑制していくかが課題となる。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7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7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95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101854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ており、類似団体平均を下回っている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27396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506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56</xdr:row>
      <xdr:rowOff>97609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5061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56</xdr:row>
      <xdr:rowOff>97609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899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289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46809</xdr:rowOff>
    </xdr:from>
    <xdr:to>
      <xdr:col>74</xdr:col>
      <xdr:colOff>31750</xdr:colOff>
      <xdr:row>56</xdr:row>
      <xdr:rowOff>148409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補助費等に係る経常収支比率が類似団体平均を上回っているのは、</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処理、消防</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事務を一部事務組合</a:t>
          </a:r>
          <a:r>
            <a:rPr kumimoji="1" lang="ja-JP" altLang="en-US" sz="1100">
              <a:solidFill>
                <a:schemeClr val="dk1"/>
              </a:solidFill>
              <a:effectLst/>
              <a:latin typeface="+mn-lt"/>
              <a:ea typeface="+mn-ea"/>
              <a:cs typeface="+mn-cs"/>
            </a:rPr>
            <a:t>で行っており、</a:t>
          </a:r>
          <a:r>
            <a:rPr kumimoji="1" lang="ja-JP" altLang="ja-JP" sz="1100">
              <a:solidFill>
                <a:schemeClr val="dk1"/>
              </a:solidFill>
              <a:effectLst/>
              <a:latin typeface="+mn-lt"/>
              <a:ea typeface="+mn-ea"/>
              <a:cs typeface="+mn-cs"/>
            </a:rPr>
            <a:t>負担金の割合が高いことが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の運営</a:t>
          </a:r>
          <a:r>
            <a:rPr kumimoji="1" lang="ja-JP" altLang="ja-JP" sz="1100">
              <a:solidFill>
                <a:schemeClr val="dk1"/>
              </a:solidFill>
              <a:effectLst/>
              <a:latin typeface="+mn-lt"/>
              <a:ea typeface="+mn-ea"/>
              <a:cs typeface="+mn-cs"/>
            </a:rPr>
            <a:t>も視野に入れた財政運営が求められる。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166188</xdr:rowOff>
    </xdr:from>
    <xdr:to>
      <xdr:col>82</xdr:col>
      <xdr:colOff>107950</xdr:colOff>
      <xdr:row>39</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6812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15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100874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180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2903</xdr:rowOff>
    </xdr:from>
    <xdr:to>
      <xdr:col>69</xdr:col>
      <xdr:colOff>92075</xdr:colOff>
      <xdr:row>38</xdr:row>
      <xdr:rowOff>100874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180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115388</xdr:rowOff>
    </xdr:from>
    <xdr:to>
      <xdr:col>82</xdr:col>
      <xdr:colOff>158750</xdr:colOff>
      <xdr:row>39</xdr:row>
      <xdr:rowOff>45538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87465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50074</xdr:rowOff>
    </xdr:from>
    <xdr:to>
      <xdr:col>65</xdr:col>
      <xdr:colOff>53975</xdr:colOff>
      <xdr:row>38</xdr:row>
      <xdr:rowOff>151674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136451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今後は中学校給食関連工事の償還が本格化する見通しであることや、庁舎建替工事が計画されているため、普通建設事業を行う場合は、特定財源の確保などを行い、地方債の新規発行を抑制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33274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02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77</xdr:row>
      <xdr:rowOff>33274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25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251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公債費以外の経常収支比率は、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法人市民税の減少等による分母の減や扶助費の増加等による分子の増などが主要因である。</a:t>
          </a:r>
          <a:r>
            <a:rPr kumimoji="1" lang="ja-JP" altLang="ja-JP" sz="1100">
              <a:solidFill>
                <a:schemeClr val="dk1"/>
              </a:solidFill>
              <a:effectLst/>
              <a:latin typeface="+mn-lt"/>
              <a:ea typeface="+mn-ea"/>
              <a:cs typeface="+mn-cs"/>
            </a:rPr>
            <a:t>今後、引き続き扶助費の伸びが見込まれる中、各性質別歳出をいかに抑制していくかが重要となる。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90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80</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909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80</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1500"/>
          <a:ext cx="8890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715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7633</xdr:rowOff>
    </xdr:from>
    <xdr:to>
      <xdr:col>29</xdr:col>
      <xdr:colOff>127000</xdr:colOff>
      <xdr:row>17</xdr:row>
      <xdr:rowOff>29712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9908"/>
          <a:ext cx="6477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163860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29407</xdr:rowOff>
    </xdr:from>
    <xdr:to>
      <xdr:col>26</xdr:col>
      <xdr:colOff>50800</xdr:colOff>
      <xdr:row>17</xdr:row>
      <xdr:rowOff>29712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1682"/>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7366</xdr:rowOff>
    </xdr:from>
    <xdr:to>
      <xdr:col>22</xdr:col>
      <xdr:colOff>114300</xdr:colOff>
      <xdr:row>17</xdr:row>
      <xdr:rowOff>29407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9641"/>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7366</xdr:rowOff>
    </xdr:from>
    <xdr:to>
      <xdr:col>18</xdr:col>
      <xdr:colOff>177800</xdr:colOff>
      <xdr:row>17</xdr:row>
      <xdr:rowOff>26473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9641"/>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128283</xdr:rowOff>
    </xdr:from>
    <xdr:to>
      <xdr:col>29</xdr:col>
      <xdr:colOff>177800</xdr:colOff>
      <xdr:row>17</xdr:row>
      <xdr:rowOff>58433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144810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150362</xdr:rowOff>
    </xdr:from>
    <xdr:to>
      <xdr:col>26</xdr:col>
      <xdr:colOff>101600</xdr:colOff>
      <xdr:row>17</xdr:row>
      <xdr:rowOff>80512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90689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150057</xdr:rowOff>
    </xdr:from>
    <xdr:to>
      <xdr:col>22</xdr:col>
      <xdr:colOff>165100</xdr:colOff>
      <xdr:row>17</xdr:row>
      <xdr:rowOff>80207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90384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128016</xdr:rowOff>
    </xdr:from>
    <xdr:to>
      <xdr:col>19</xdr:col>
      <xdr:colOff>38100</xdr:colOff>
      <xdr:row>17</xdr:row>
      <xdr:rowOff>58166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68343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147123</xdr:rowOff>
    </xdr:from>
    <xdr:to>
      <xdr:col>15</xdr:col>
      <xdr:colOff>101600</xdr:colOff>
      <xdr:row>17</xdr:row>
      <xdr:rowOff>77273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62050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146529</xdr:rowOff>
    </xdr:from>
    <xdr:to>
      <xdr:col>29</xdr:col>
      <xdr:colOff>127000</xdr:colOff>
      <xdr:row>37</xdr:row>
      <xdr:rowOff>150187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71229"/>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105773</xdr:rowOff>
    </xdr:from>
    <xdr:to>
      <xdr:col>26</xdr:col>
      <xdr:colOff>50800</xdr:colOff>
      <xdr:row>37</xdr:row>
      <xdr:rowOff>150187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30473"/>
          <a:ext cx="698500" cy="4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93461</xdr:rowOff>
    </xdr:from>
    <xdr:to>
      <xdr:col>22</xdr:col>
      <xdr:colOff>114300</xdr:colOff>
      <xdr:row>37</xdr:row>
      <xdr:rowOff>105773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18161"/>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93461</xdr:rowOff>
    </xdr:from>
    <xdr:to>
      <xdr:col>18</xdr:col>
      <xdr:colOff>177800</xdr:colOff>
      <xdr:row>37</xdr:row>
      <xdr:rowOff>100547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18161"/>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172759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95729</xdr:rowOff>
    </xdr:from>
    <xdr:to>
      <xdr:col>29</xdr:col>
      <xdr:colOff>177800</xdr:colOff>
      <xdr:row>37</xdr:row>
      <xdr:rowOff>197329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67806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99387</xdr:rowOff>
    </xdr:from>
    <xdr:to>
      <xdr:col>26</xdr:col>
      <xdr:colOff>101600</xdr:colOff>
      <xdr:row>37</xdr:row>
      <xdr:rowOff>200987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2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185764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1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54973</xdr:rowOff>
    </xdr:from>
    <xdr:to>
      <xdr:col>22</xdr:col>
      <xdr:colOff>165100</xdr:colOff>
      <xdr:row>37</xdr:row>
      <xdr:rowOff>156573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7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141350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6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42661</xdr:rowOff>
    </xdr:from>
    <xdr:to>
      <xdr:col>19</xdr:col>
      <xdr:colOff>38100</xdr:colOff>
      <xdr:row>37</xdr:row>
      <xdr:rowOff>144261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6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129038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49747</xdr:rowOff>
    </xdr:from>
    <xdr:to>
      <xdr:col>15</xdr:col>
      <xdr:colOff>101600</xdr:colOff>
      <xdr:row>37</xdr:row>
      <xdr:rowOff>151347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7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136124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29591</xdr:rowOff>
    </xdr:from>
    <xdr:to>
      <xdr:col>24</xdr:col>
      <xdr:colOff>63500</xdr:colOff>
      <xdr:row>37</xdr:row>
      <xdr:rowOff>60109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241"/>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60109</xdr:rowOff>
    </xdr:from>
    <xdr:to>
      <xdr:col>19</xdr:col>
      <xdr:colOff>177800</xdr:colOff>
      <xdr:row>37</xdr:row>
      <xdr:rowOff>70301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3759"/>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19704</xdr:rowOff>
    </xdr:from>
    <xdr:to>
      <xdr:col>15</xdr:col>
      <xdr:colOff>50800</xdr:colOff>
      <xdr:row>37</xdr:row>
      <xdr:rowOff>70301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3354"/>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165837</xdr:rowOff>
    </xdr:from>
    <xdr:to>
      <xdr:col>10</xdr:col>
      <xdr:colOff>114300</xdr:colOff>
      <xdr:row>37</xdr:row>
      <xdr:rowOff>19704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8037"/>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150241</xdr:rowOff>
    </xdr:from>
    <xdr:to>
      <xdr:col>24</xdr:col>
      <xdr:colOff>114300</xdr:colOff>
      <xdr:row>37</xdr:row>
      <xdr:rowOff>80391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9309</xdr:rowOff>
    </xdr:from>
    <xdr:to>
      <xdr:col>20</xdr:col>
      <xdr:colOff>38100</xdr:colOff>
      <xdr:row>37</xdr:row>
      <xdr:rowOff>110909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102036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19501</xdr:rowOff>
    </xdr:from>
    <xdr:to>
      <xdr:col>15</xdr:col>
      <xdr:colOff>101600</xdr:colOff>
      <xdr:row>37</xdr:row>
      <xdr:rowOff>121101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140354</xdr:rowOff>
    </xdr:from>
    <xdr:to>
      <xdr:col>10</xdr:col>
      <xdr:colOff>165100</xdr:colOff>
      <xdr:row>37</xdr:row>
      <xdr:rowOff>70504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115037</xdr:rowOff>
    </xdr:from>
    <xdr:to>
      <xdr:col>6</xdr:col>
      <xdr:colOff>38100</xdr:colOff>
      <xdr:row>37</xdr:row>
      <xdr:rowOff>45187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36314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3569</xdr:rowOff>
    </xdr:from>
    <xdr:to>
      <xdr:col>24</xdr:col>
      <xdr:colOff>63500</xdr:colOff>
      <xdr:row>56</xdr:row>
      <xdr:rowOff>8186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04769"/>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3569</xdr:rowOff>
    </xdr:from>
    <xdr:to>
      <xdr:col>19</xdr:col>
      <xdr:colOff>177800</xdr:colOff>
      <xdr:row>56</xdr:row>
      <xdr:rowOff>17194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4769"/>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17194</xdr:rowOff>
    </xdr:from>
    <xdr:to>
      <xdr:col>15</xdr:col>
      <xdr:colOff>50800</xdr:colOff>
      <xdr:row>56</xdr:row>
      <xdr:rowOff>51437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8394"/>
          <a:ext cx="8890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161165</xdr:rowOff>
    </xdr:from>
    <xdr:to>
      <xdr:col>10</xdr:col>
      <xdr:colOff>114300</xdr:colOff>
      <xdr:row>56</xdr:row>
      <xdr:rowOff>51437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9091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128836</xdr:rowOff>
    </xdr:from>
    <xdr:to>
      <xdr:col>24</xdr:col>
      <xdr:colOff>114300</xdr:colOff>
      <xdr:row>56</xdr:row>
      <xdr:rowOff>58986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107263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124219</xdr:rowOff>
    </xdr:from>
    <xdr:to>
      <xdr:col>20</xdr:col>
      <xdr:colOff>38100</xdr:colOff>
      <xdr:row>56</xdr:row>
      <xdr:rowOff>54369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45496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137844</xdr:rowOff>
    </xdr:from>
    <xdr:to>
      <xdr:col>15</xdr:col>
      <xdr:colOff>101600</xdr:colOff>
      <xdr:row>56</xdr:row>
      <xdr:rowOff>67994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59121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6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637</xdr:rowOff>
    </xdr:from>
    <xdr:to>
      <xdr:col>10</xdr:col>
      <xdr:colOff>165100</xdr:colOff>
      <xdr:row>56</xdr:row>
      <xdr:rowOff>102237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93364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110365</xdr:rowOff>
    </xdr:from>
    <xdr:to>
      <xdr:col>6</xdr:col>
      <xdr:colOff>38100</xdr:colOff>
      <xdr:row>56</xdr:row>
      <xdr:rowOff>40515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31642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70343</xdr:rowOff>
    </xdr:from>
    <xdr:to>
      <xdr:col>24</xdr:col>
      <xdr:colOff>63500</xdr:colOff>
      <xdr:row>78</xdr:row>
      <xdr:rowOff>77704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3443"/>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74823</xdr:rowOff>
    </xdr:from>
    <xdr:to>
      <xdr:col>19</xdr:col>
      <xdr:colOff>177800</xdr:colOff>
      <xdr:row>78</xdr:row>
      <xdr:rowOff>77704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4792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68286</xdr:rowOff>
    </xdr:from>
    <xdr:to>
      <xdr:col>15</xdr:col>
      <xdr:colOff>50800</xdr:colOff>
      <xdr:row>78</xdr:row>
      <xdr:rowOff>74823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41386"/>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65680</xdr:rowOff>
    </xdr:from>
    <xdr:to>
      <xdr:col>10</xdr:col>
      <xdr:colOff>114300</xdr:colOff>
      <xdr:row>78</xdr:row>
      <xdr:rowOff>68286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878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19543</xdr:rowOff>
    </xdr:from>
    <xdr:to>
      <xdr:col>24</xdr:col>
      <xdr:colOff>114300</xdr:colOff>
      <xdr:row>78</xdr:row>
      <xdr:rowOff>121143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105920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26904</xdr:rowOff>
    </xdr:from>
    <xdr:to>
      <xdr:col>20</xdr:col>
      <xdr:colOff>38100</xdr:colOff>
      <xdr:row>78</xdr:row>
      <xdr:rowOff>128504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119631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24023</xdr:rowOff>
    </xdr:from>
    <xdr:to>
      <xdr:col>15</xdr:col>
      <xdr:colOff>101600</xdr:colOff>
      <xdr:row>78</xdr:row>
      <xdr:rowOff>125623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116750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17486</xdr:rowOff>
    </xdr:from>
    <xdr:to>
      <xdr:col>10</xdr:col>
      <xdr:colOff>165100</xdr:colOff>
      <xdr:row>78</xdr:row>
      <xdr:rowOff>119086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110213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14880</xdr:rowOff>
    </xdr:from>
    <xdr:to>
      <xdr:col>6</xdr:col>
      <xdr:colOff>38100</xdr:colOff>
      <xdr:row>78</xdr:row>
      <xdr:rowOff>116480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107607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76515</xdr:rowOff>
    </xdr:from>
    <xdr:to>
      <xdr:col>24</xdr:col>
      <xdr:colOff>63500</xdr:colOff>
      <xdr:row>96</xdr:row>
      <xdr:rowOff>76758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35715"/>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76515</xdr:rowOff>
    </xdr:from>
    <xdr:to>
      <xdr:col>19</xdr:col>
      <xdr:colOff>177800</xdr:colOff>
      <xdr:row>96</xdr:row>
      <xdr:rowOff>123530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35715"/>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123530</xdr:rowOff>
    </xdr:from>
    <xdr:to>
      <xdr:col>15</xdr:col>
      <xdr:colOff>50800</xdr:colOff>
      <xdr:row>96</xdr:row>
      <xdr:rowOff>154285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82730"/>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154285</xdr:rowOff>
    </xdr:from>
    <xdr:to>
      <xdr:col>10</xdr:col>
      <xdr:colOff>114300</xdr:colOff>
      <xdr:row>97</xdr:row>
      <xdr:rowOff>28479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1348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25958</xdr:rowOff>
    </xdr:from>
    <xdr:to>
      <xdr:col>24</xdr:col>
      <xdr:colOff>114300</xdr:colOff>
      <xdr:row>96</xdr:row>
      <xdr:rowOff>127558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25715</xdr:rowOff>
    </xdr:from>
    <xdr:to>
      <xdr:col>20</xdr:col>
      <xdr:colOff>38100</xdr:colOff>
      <xdr:row>96</xdr:row>
      <xdr:rowOff>127315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72730</xdr:rowOff>
    </xdr:from>
    <xdr:to>
      <xdr:col>15</xdr:col>
      <xdr:colOff>101600</xdr:colOff>
      <xdr:row>97</xdr:row>
      <xdr:rowOff>2880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165457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103485</xdr:rowOff>
    </xdr:from>
    <xdr:to>
      <xdr:col>10</xdr:col>
      <xdr:colOff>165100</xdr:colOff>
      <xdr:row>97</xdr:row>
      <xdr:rowOff>33635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24762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149129</xdr:rowOff>
    </xdr:from>
    <xdr:to>
      <xdr:col>6</xdr:col>
      <xdr:colOff>38100</xdr:colOff>
      <xdr:row>97</xdr:row>
      <xdr:rowOff>79279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70406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121641</xdr:rowOff>
    </xdr:from>
    <xdr:to>
      <xdr:col>55</xdr:col>
      <xdr:colOff>0</xdr:colOff>
      <xdr:row>35</xdr:row>
      <xdr:rowOff>144815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22391"/>
          <a:ext cx="8382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121641</xdr:rowOff>
    </xdr:from>
    <xdr:to>
      <xdr:col>50</xdr:col>
      <xdr:colOff>114300</xdr:colOff>
      <xdr:row>36</xdr:row>
      <xdr:rowOff>48274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22391"/>
          <a:ext cx="889000" cy="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29101</xdr:rowOff>
    </xdr:from>
    <xdr:to>
      <xdr:col>45</xdr:col>
      <xdr:colOff>177800</xdr:colOff>
      <xdr:row>36</xdr:row>
      <xdr:rowOff>48274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01301"/>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29101</xdr:rowOff>
    </xdr:from>
    <xdr:to>
      <xdr:col>41</xdr:col>
      <xdr:colOff>50800</xdr:colOff>
      <xdr:row>36</xdr:row>
      <xdr:rowOff>61733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01301"/>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94015</xdr:rowOff>
    </xdr:from>
    <xdr:to>
      <xdr:col>55</xdr:col>
      <xdr:colOff>50800</xdr:colOff>
      <xdr:row>36</xdr:row>
      <xdr:rowOff>24165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116892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4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70841</xdr:rowOff>
    </xdr:from>
    <xdr:to>
      <xdr:col>50</xdr:col>
      <xdr:colOff>165100</xdr:colOff>
      <xdr:row>36</xdr:row>
      <xdr:rowOff>991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17518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168924</xdr:rowOff>
    </xdr:from>
    <xdr:to>
      <xdr:col>46</xdr:col>
      <xdr:colOff>38100</xdr:colOff>
      <xdr:row>36</xdr:row>
      <xdr:rowOff>99074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115601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149751</xdr:rowOff>
    </xdr:from>
    <xdr:to>
      <xdr:col>41</xdr:col>
      <xdr:colOff>101600</xdr:colOff>
      <xdr:row>36</xdr:row>
      <xdr:rowOff>79901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96428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10933</xdr:rowOff>
    </xdr:from>
    <xdr:to>
      <xdr:col>36</xdr:col>
      <xdr:colOff>165100</xdr:colOff>
      <xdr:row>36</xdr:row>
      <xdr:rowOff>112533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129060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97633</xdr:rowOff>
    </xdr:from>
    <xdr:to>
      <xdr:col>55</xdr:col>
      <xdr:colOff>0</xdr:colOff>
      <xdr:row>57</xdr:row>
      <xdr:rowOff>136499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70283"/>
          <a:ext cx="838200" cy="3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97633</xdr:rowOff>
    </xdr:from>
    <xdr:to>
      <xdr:col>50</xdr:col>
      <xdr:colOff>114300</xdr:colOff>
      <xdr:row>58</xdr:row>
      <xdr:rowOff>18021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70283"/>
          <a:ext cx="889000" cy="9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93834</xdr:rowOff>
    </xdr:from>
    <xdr:to>
      <xdr:col>45</xdr:col>
      <xdr:colOff>177800</xdr:colOff>
      <xdr:row>58</xdr:row>
      <xdr:rowOff>18021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66484"/>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93834</xdr:rowOff>
    </xdr:from>
    <xdr:to>
      <xdr:col>41</xdr:col>
      <xdr:colOff>50800</xdr:colOff>
      <xdr:row>57</xdr:row>
      <xdr:rowOff>108492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66484"/>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85699</xdr:rowOff>
    </xdr:from>
    <xdr:to>
      <xdr:col>55</xdr:col>
      <xdr:colOff>50800</xdr:colOff>
      <xdr:row>58</xdr:row>
      <xdr:rowOff>15849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46833</xdr:rowOff>
    </xdr:from>
    <xdr:to>
      <xdr:col>50</xdr:col>
      <xdr:colOff>165100</xdr:colOff>
      <xdr:row>57</xdr:row>
      <xdr:rowOff>148433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139560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138671</xdr:rowOff>
    </xdr:from>
    <xdr:to>
      <xdr:col>46</xdr:col>
      <xdr:colOff>38100</xdr:colOff>
      <xdr:row>58</xdr:row>
      <xdr:rowOff>68821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59948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43034</xdr:rowOff>
    </xdr:from>
    <xdr:to>
      <xdr:col>41</xdr:col>
      <xdr:colOff>101600</xdr:colOff>
      <xdr:row>57</xdr:row>
      <xdr:rowOff>144634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161161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57692</xdr:rowOff>
    </xdr:from>
    <xdr:to>
      <xdr:col>36</xdr:col>
      <xdr:colOff>165100</xdr:colOff>
      <xdr:row>57</xdr:row>
      <xdr:rowOff>159292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150419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2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164716</xdr:rowOff>
    </xdr:from>
    <xdr:to>
      <xdr:col>55</xdr:col>
      <xdr:colOff>0</xdr:colOff>
      <xdr:row>78</xdr:row>
      <xdr:rowOff>100087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66366"/>
          <a:ext cx="838200" cy="10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100087</xdr:rowOff>
    </xdr:from>
    <xdr:to>
      <xdr:col>50</xdr:col>
      <xdr:colOff>114300</xdr:colOff>
      <xdr:row>79</xdr:row>
      <xdr:rowOff>39824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73187"/>
          <a:ext cx="889000" cy="1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10933</xdr:rowOff>
    </xdr:from>
    <xdr:to>
      <xdr:col>45</xdr:col>
      <xdr:colOff>177800</xdr:colOff>
      <xdr:row>79</xdr:row>
      <xdr:rowOff>39824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5483"/>
          <a:ext cx="889000" cy="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167371</xdr:rowOff>
    </xdr:from>
    <xdr:to>
      <xdr:col>41</xdr:col>
      <xdr:colOff>50800</xdr:colOff>
      <xdr:row>79</xdr:row>
      <xdr:rowOff>10933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047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113916</xdr:rowOff>
    </xdr:from>
    <xdr:to>
      <xdr:col>55</xdr:col>
      <xdr:colOff>50800</xdr:colOff>
      <xdr:row>78</xdr:row>
      <xdr:rowOff>44066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136793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49287</xdr:rowOff>
    </xdr:from>
    <xdr:to>
      <xdr:col>50</xdr:col>
      <xdr:colOff>165100</xdr:colOff>
      <xdr:row>78</xdr:row>
      <xdr:rowOff>150887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167414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160474</xdr:rowOff>
    </xdr:from>
    <xdr:to>
      <xdr:col>46</xdr:col>
      <xdr:colOff>38100</xdr:colOff>
      <xdr:row>79</xdr:row>
      <xdr:rowOff>90624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81751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131583</xdr:rowOff>
    </xdr:from>
    <xdr:to>
      <xdr:col>41</xdr:col>
      <xdr:colOff>101600</xdr:colOff>
      <xdr:row>79</xdr:row>
      <xdr:rowOff>61733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52860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116571</xdr:rowOff>
    </xdr:from>
    <xdr:to>
      <xdr:col>36</xdr:col>
      <xdr:colOff>165100</xdr:colOff>
      <xdr:row>79</xdr:row>
      <xdr:rowOff>46721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37848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112677</xdr:rowOff>
    </xdr:from>
    <xdr:to>
      <xdr:col>55</xdr:col>
      <xdr:colOff>0</xdr:colOff>
      <xdr:row>98</xdr:row>
      <xdr:rowOff>125837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43327"/>
          <a:ext cx="838200" cy="1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112677</xdr:rowOff>
    </xdr:from>
    <xdr:to>
      <xdr:col>50</xdr:col>
      <xdr:colOff>114300</xdr:colOff>
      <xdr:row>97</xdr:row>
      <xdr:rowOff>140043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43327"/>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21923</xdr:rowOff>
    </xdr:from>
    <xdr:to>
      <xdr:col>45</xdr:col>
      <xdr:colOff>177800</xdr:colOff>
      <xdr:row>97</xdr:row>
      <xdr:rowOff>140043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81123"/>
          <a:ext cx="889000" cy="2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21923</xdr:rowOff>
    </xdr:from>
    <xdr:to>
      <xdr:col>41</xdr:col>
      <xdr:colOff>50800</xdr:colOff>
      <xdr:row>97</xdr:row>
      <xdr:rowOff>22968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81123"/>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93927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75037</xdr:rowOff>
    </xdr:from>
    <xdr:to>
      <xdr:col>55</xdr:col>
      <xdr:colOff>50800</xdr:colOff>
      <xdr:row>99</xdr:row>
      <xdr:rowOff>5187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161414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61877</xdr:rowOff>
    </xdr:from>
    <xdr:to>
      <xdr:col>50</xdr:col>
      <xdr:colOff>165100</xdr:colOff>
      <xdr:row>97</xdr:row>
      <xdr:rowOff>163477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154604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89243</xdr:rowOff>
    </xdr:from>
    <xdr:to>
      <xdr:col>46</xdr:col>
      <xdr:colOff>38100</xdr:colOff>
      <xdr:row>98</xdr:row>
      <xdr:rowOff>19393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142573</xdr:rowOff>
    </xdr:from>
    <xdr:to>
      <xdr:col>41</xdr:col>
      <xdr:colOff>101600</xdr:colOff>
      <xdr:row>96</xdr:row>
      <xdr:rowOff>72723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89250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143618</xdr:rowOff>
    </xdr:from>
    <xdr:to>
      <xdr:col>36</xdr:col>
      <xdr:colOff>165100</xdr:colOff>
      <xdr:row>97</xdr:row>
      <xdr:rowOff>73768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90295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147358</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62458"/>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96558</xdr:rowOff>
    </xdr:from>
    <xdr:to>
      <xdr:col>85</xdr:col>
      <xdr:colOff>177800</xdr:colOff>
      <xdr:row>39</xdr:row>
      <xdr:rowOff>26708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55935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61948</xdr:rowOff>
    </xdr:from>
    <xdr:to>
      <xdr:col>85</xdr:col>
      <xdr:colOff>127000</xdr:colOff>
      <xdr:row>77</xdr:row>
      <xdr:rowOff>79235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63598"/>
          <a:ext cx="8382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79235</xdr:rowOff>
    </xdr:from>
    <xdr:to>
      <xdr:col>81</xdr:col>
      <xdr:colOff>50800</xdr:colOff>
      <xdr:row>77</xdr:row>
      <xdr:rowOff>91008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8088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91008</xdr:rowOff>
    </xdr:from>
    <xdr:to>
      <xdr:col>76</xdr:col>
      <xdr:colOff>114300</xdr:colOff>
      <xdr:row>77</xdr:row>
      <xdr:rowOff>108167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92658"/>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99152</xdr:rowOff>
    </xdr:from>
    <xdr:to>
      <xdr:col>71</xdr:col>
      <xdr:colOff>177800</xdr:colOff>
      <xdr:row>77</xdr:row>
      <xdr:rowOff>108167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0080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11148</xdr:rowOff>
    </xdr:from>
    <xdr:to>
      <xdr:col>85</xdr:col>
      <xdr:colOff>177800</xdr:colOff>
      <xdr:row>77</xdr:row>
      <xdr:rowOff>112748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161025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28435</xdr:rowOff>
    </xdr:from>
    <xdr:to>
      <xdr:col>81</xdr:col>
      <xdr:colOff>101600</xdr:colOff>
      <xdr:row>77</xdr:row>
      <xdr:rowOff>130035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121162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40208</xdr:rowOff>
    </xdr:from>
    <xdr:to>
      <xdr:col>76</xdr:col>
      <xdr:colOff>165100</xdr:colOff>
      <xdr:row>77</xdr:row>
      <xdr:rowOff>141808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132935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57367</xdr:rowOff>
    </xdr:from>
    <xdr:to>
      <xdr:col>72</xdr:col>
      <xdr:colOff>38100</xdr:colOff>
      <xdr:row>77</xdr:row>
      <xdr:rowOff>158967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150094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48352</xdr:rowOff>
    </xdr:from>
    <xdr:to>
      <xdr:col>67</xdr:col>
      <xdr:colOff>101600</xdr:colOff>
      <xdr:row>77</xdr:row>
      <xdr:rowOff>149952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47916</xdr:rowOff>
    </xdr:from>
    <xdr:to>
      <xdr:col>85</xdr:col>
      <xdr:colOff>127000</xdr:colOff>
      <xdr:row>98</xdr:row>
      <xdr:rowOff>54871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50016"/>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54871</xdr:rowOff>
    </xdr:from>
    <xdr:to>
      <xdr:col>81</xdr:col>
      <xdr:colOff>50800</xdr:colOff>
      <xdr:row>98</xdr:row>
      <xdr:rowOff>98534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56971"/>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16714</xdr:rowOff>
    </xdr:from>
    <xdr:to>
      <xdr:col>76</xdr:col>
      <xdr:colOff>114300</xdr:colOff>
      <xdr:row>98</xdr:row>
      <xdr:rowOff>98534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47364"/>
          <a:ext cx="889000" cy="2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16714</xdr:rowOff>
    </xdr:from>
    <xdr:to>
      <xdr:col>71</xdr:col>
      <xdr:colOff>177800</xdr:colOff>
      <xdr:row>98</xdr:row>
      <xdr:rowOff>100076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47364"/>
          <a:ext cx="889000" cy="2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168566</xdr:rowOff>
    </xdr:from>
    <xdr:to>
      <xdr:col>85</xdr:col>
      <xdr:colOff>177800</xdr:colOff>
      <xdr:row>98</xdr:row>
      <xdr:rowOff>98716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146993</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4071</xdr:rowOff>
    </xdr:from>
    <xdr:to>
      <xdr:col>81</xdr:col>
      <xdr:colOff>101600</xdr:colOff>
      <xdr:row>98</xdr:row>
      <xdr:rowOff>105671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96798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47734</xdr:rowOff>
    </xdr:from>
    <xdr:to>
      <xdr:col>76</xdr:col>
      <xdr:colOff>165100</xdr:colOff>
      <xdr:row>98</xdr:row>
      <xdr:rowOff>149334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140461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4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137364</xdr:rowOff>
    </xdr:from>
    <xdr:to>
      <xdr:col>72</xdr:col>
      <xdr:colOff>38100</xdr:colOff>
      <xdr:row>97</xdr:row>
      <xdr:rowOff>67514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84041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49276</xdr:rowOff>
    </xdr:from>
    <xdr:to>
      <xdr:col>67</xdr:col>
      <xdr:colOff>101600</xdr:colOff>
      <xdr:row>98</xdr:row>
      <xdr:rowOff>150876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142003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57731</xdr:rowOff>
    </xdr:from>
    <xdr:to>
      <xdr:col>116</xdr:col>
      <xdr:colOff>63500</xdr:colOff>
      <xdr:row>37</xdr:row>
      <xdr:rowOff>74712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401381"/>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74712</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418362"/>
          <a:ext cx="889000" cy="3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6931</xdr:rowOff>
    </xdr:from>
    <xdr:to>
      <xdr:col>116</xdr:col>
      <xdr:colOff>114300</xdr:colOff>
      <xdr:row>37</xdr:row>
      <xdr:rowOff>108531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29808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23912</xdr:rowOff>
    </xdr:from>
    <xdr:to>
      <xdr:col>112</xdr:col>
      <xdr:colOff>38100</xdr:colOff>
      <xdr:row>37</xdr:row>
      <xdr:rowOff>125512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142039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4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150940</xdr:rowOff>
    </xdr:from>
    <xdr:to>
      <xdr:col>116</xdr:col>
      <xdr:colOff>63500</xdr:colOff>
      <xdr:row>58</xdr:row>
      <xdr:rowOff>165494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95040"/>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150596</xdr:rowOff>
    </xdr:from>
    <xdr:to>
      <xdr:col>111</xdr:col>
      <xdr:colOff>177800</xdr:colOff>
      <xdr:row>58</xdr:row>
      <xdr:rowOff>150940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9469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150254</xdr:rowOff>
    </xdr:from>
    <xdr:to>
      <xdr:col>107</xdr:col>
      <xdr:colOff>50800</xdr:colOff>
      <xdr:row>58</xdr:row>
      <xdr:rowOff>150596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9435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149339</xdr:rowOff>
    </xdr:from>
    <xdr:to>
      <xdr:col>102</xdr:col>
      <xdr:colOff>114300</xdr:colOff>
      <xdr:row>58</xdr:row>
      <xdr:rowOff>150254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9343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114694</xdr:rowOff>
    </xdr:from>
    <xdr:to>
      <xdr:col>116</xdr:col>
      <xdr:colOff>114300</xdr:colOff>
      <xdr:row>59</xdr:row>
      <xdr:rowOff>44844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100140</xdr:rowOff>
    </xdr:from>
    <xdr:to>
      <xdr:col>112</xdr:col>
      <xdr:colOff>38100</xdr:colOff>
      <xdr:row>59</xdr:row>
      <xdr:rowOff>30290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21417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99796</xdr:rowOff>
    </xdr:from>
    <xdr:to>
      <xdr:col>107</xdr:col>
      <xdr:colOff>101600</xdr:colOff>
      <xdr:row>59</xdr:row>
      <xdr:rowOff>29946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99454</xdr:rowOff>
    </xdr:from>
    <xdr:to>
      <xdr:col>102</xdr:col>
      <xdr:colOff>165100</xdr:colOff>
      <xdr:row>59</xdr:row>
      <xdr:rowOff>29604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20731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98539</xdr:rowOff>
    </xdr:from>
    <xdr:to>
      <xdr:col>98</xdr:col>
      <xdr:colOff>38100</xdr:colOff>
      <xdr:row>59</xdr:row>
      <xdr:rowOff>28689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19816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106987</xdr:rowOff>
    </xdr:from>
    <xdr:to>
      <xdr:col>116</xdr:col>
      <xdr:colOff>63500</xdr:colOff>
      <xdr:row>77</xdr:row>
      <xdr:rowOff>118828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08637"/>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3158</xdr:rowOff>
    </xdr:from>
    <xdr:to>
      <xdr:col>111</xdr:col>
      <xdr:colOff>177800</xdr:colOff>
      <xdr:row>77</xdr:row>
      <xdr:rowOff>106987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33358"/>
          <a:ext cx="889000" cy="2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3158</xdr:rowOff>
    </xdr:from>
    <xdr:to>
      <xdr:col>107</xdr:col>
      <xdr:colOff>50800</xdr:colOff>
      <xdr:row>76</xdr:row>
      <xdr:rowOff>22109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3335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22109</xdr:rowOff>
    </xdr:from>
    <xdr:to>
      <xdr:col>102</xdr:col>
      <xdr:colOff>114300</xdr:colOff>
      <xdr:row>76</xdr:row>
      <xdr:rowOff>43253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52309"/>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68028</xdr:rowOff>
    </xdr:from>
    <xdr:to>
      <xdr:col>116</xdr:col>
      <xdr:colOff>114300</xdr:colOff>
      <xdr:row>77</xdr:row>
      <xdr:rowOff>169628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46455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56187</xdr:rowOff>
    </xdr:from>
    <xdr:to>
      <xdr:col>112</xdr:col>
      <xdr:colOff>38100</xdr:colOff>
      <xdr:row>77</xdr:row>
      <xdr:rowOff>157787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148914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123807</xdr:rowOff>
    </xdr:from>
    <xdr:to>
      <xdr:col>107</xdr:col>
      <xdr:colOff>101600</xdr:colOff>
      <xdr:row>76</xdr:row>
      <xdr:rowOff>53956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82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142758</xdr:rowOff>
    </xdr:from>
    <xdr:to>
      <xdr:col>102</xdr:col>
      <xdr:colOff>165100</xdr:colOff>
      <xdr:row>76</xdr:row>
      <xdr:rowOff>72907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1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64036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163903</xdr:rowOff>
    </xdr:from>
    <xdr:to>
      <xdr:col>98</xdr:col>
      <xdr:colOff>38100</xdr:colOff>
      <xdr:row>76</xdr:row>
      <xdr:rowOff>94053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85180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1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物件費の住民一人当たりのコストは</a:t>
          </a:r>
          <a:r>
            <a:rPr kumimoji="1" lang="en-US" altLang="ja-JP" sz="1100">
              <a:solidFill>
                <a:schemeClr val="dk1"/>
              </a:solidFill>
              <a:effectLst/>
              <a:latin typeface="+mn-lt"/>
              <a:ea typeface="+mn-ea"/>
              <a:cs typeface="+mn-cs"/>
            </a:rPr>
            <a:t>40,753</a:t>
          </a:r>
          <a:r>
            <a:rPr kumimoji="1" lang="ja-JP" altLang="ja-JP" sz="1100">
              <a:solidFill>
                <a:schemeClr val="dk1"/>
              </a:solidFill>
              <a:effectLst/>
              <a:latin typeface="+mn-lt"/>
              <a:ea typeface="+mn-ea"/>
              <a:cs typeface="+mn-cs"/>
            </a:rPr>
            <a:t>円となり、類似団体と比較して低くなっている。要因として、</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処理業務や消防業務を一部事務組合で実施していることが挙げられる。公債費については、学校の耐震化等工事</a:t>
          </a:r>
          <a:r>
            <a:rPr kumimoji="1" lang="ja-JP" altLang="en-US" sz="1100">
              <a:solidFill>
                <a:schemeClr val="dk1"/>
              </a:solidFill>
              <a:effectLst/>
              <a:latin typeface="+mn-lt"/>
              <a:ea typeface="+mn-ea"/>
              <a:cs typeface="+mn-cs"/>
            </a:rPr>
            <a:t>や保育所改修・改築工事</a:t>
          </a:r>
          <a:r>
            <a:rPr kumimoji="1" lang="ja-JP" altLang="ja-JP" sz="1100">
              <a:solidFill>
                <a:schemeClr val="dk1"/>
              </a:solidFill>
              <a:effectLst/>
              <a:latin typeface="+mn-lt"/>
              <a:ea typeface="+mn-ea"/>
              <a:cs typeface="+mn-cs"/>
            </a:rPr>
            <a:t>などの大規模な事業の影響により、徐々に類似団体平均に近づいている。今後も中学校給食関連工事に係る償還が予定されているため、適切な水準を保っていく必要がある。普通建設事業費（うち新規整備）が前年度と比べて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しているのは、中学校給食関連工事などによる。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81,262
80,526
19.17
29,238,116
28,185,411
771,413
16,686,662
31,376,346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15799</xdr:rowOff>
    </xdr:from>
    <xdr:to>
      <xdr:col>24</xdr:col>
      <xdr:colOff>63500</xdr:colOff>
      <xdr:row>34</xdr:row>
      <xdr:rowOff>145643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5099"/>
          <a:ext cx="8382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96723</xdr:rowOff>
    </xdr:from>
    <xdr:to>
      <xdr:col>19</xdr:col>
      <xdr:colOff>177800</xdr:colOff>
      <xdr:row>34</xdr:row>
      <xdr:rowOff>145643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602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108153</xdr:rowOff>
    </xdr:from>
    <xdr:to>
      <xdr:col>15</xdr:col>
      <xdr:colOff>50800</xdr:colOff>
      <xdr:row>34</xdr:row>
      <xdr:rowOff>96723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660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108153</xdr:rowOff>
    </xdr:from>
    <xdr:to>
      <xdr:col>10</xdr:col>
      <xdr:colOff>114300</xdr:colOff>
      <xdr:row>33</xdr:row>
      <xdr:rowOff>120040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660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136449</xdr:rowOff>
    </xdr:from>
    <xdr:to>
      <xdr:col>24</xdr:col>
      <xdr:colOff>114300</xdr:colOff>
      <xdr:row>34</xdr:row>
      <xdr:rowOff>66599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159326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94843</xdr:rowOff>
    </xdr:from>
    <xdr:to>
      <xdr:col>20</xdr:col>
      <xdr:colOff>38100</xdr:colOff>
      <xdr:row>35</xdr:row>
      <xdr:rowOff>24993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41520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45923</xdr:rowOff>
    </xdr:from>
    <xdr:to>
      <xdr:col>15</xdr:col>
      <xdr:colOff>101600</xdr:colOff>
      <xdr:row>34</xdr:row>
      <xdr:rowOff>147523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164050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57353</xdr:rowOff>
    </xdr:from>
    <xdr:to>
      <xdr:col>10</xdr:col>
      <xdr:colOff>165100</xdr:colOff>
      <xdr:row>33</xdr:row>
      <xdr:rowOff>158953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69240</xdr:rowOff>
    </xdr:from>
    <xdr:to>
      <xdr:col>6</xdr:col>
      <xdr:colOff>38100</xdr:colOff>
      <xdr:row>33</xdr:row>
      <xdr:rowOff>170840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54269</xdr:rowOff>
    </xdr:from>
    <xdr:to>
      <xdr:col>24</xdr:col>
      <xdr:colOff>63500</xdr:colOff>
      <xdr:row>57</xdr:row>
      <xdr:rowOff>110570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26919"/>
          <a:ext cx="8382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110570</xdr:rowOff>
    </xdr:from>
    <xdr:to>
      <xdr:col>19</xdr:col>
      <xdr:colOff>177800</xdr:colOff>
      <xdr:row>57</xdr:row>
      <xdr:rowOff>153188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83220"/>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114750</xdr:rowOff>
    </xdr:from>
    <xdr:to>
      <xdr:col>15</xdr:col>
      <xdr:colOff>50800</xdr:colOff>
      <xdr:row>57</xdr:row>
      <xdr:rowOff>153188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15950"/>
          <a:ext cx="889000" cy="2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114750</xdr:rowOff>
    </xdr:from>
    <xdr:to>
      <xdr:col>10</xdr:col>
      <xdr:colOff>114300</xdr:colOff>
      <xdr:row>57</xdr:row>
      <xdr:rowOff>79235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5950"/>
          <a:ext cx="889000" cy="13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3469</xdr:rowOff>
    </xdr:from>
    <xdr:to>
      <xdr:col>24</xdr:col>
      <xdr:colOff>114300</xdr:colOff>
      <xdr:row>57</xdr:row>
      <xdr:rowOff>105069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153346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59770</xdr:rowOff>
    </xdr:from>
    <xdr:to>
      <xdr:col>20</xdr:col>
      <xdr:colOff>38100</xdr:colOff>
      <xdr:row>57</xdr:row>
      <xdr:rowOff>161370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152497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102388</xdr:rowOff>
    </xdr:from>
    <xdr:to>
      <xdr:col>15</xdr:col>
      <xdr:colOff>101600</xdr:colOff>
      <xdr:row>58</xdr:row>
      <xdr:rowOff>32538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63950</xdr:rowOff>
    </xdr:from>
    <xdr:to>
      <xdr:col>10</xdr:col>
      <xdr:colOff>165100</xdr:colOff>
      <xdr:row>56</xdr:row>
      <xdr:rowOff>165550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156677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28435</xdr:rowOff>
    </xdr:from>
    <xdr:to>
      <xdr:col>6</xdr:col>
      <xdr:colOff>38100</xdr:colOff>
      <xdr:row>57</xdr:row>
      <xdr:rowOff>130035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121162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132907</xdr:rowOff>
    </xdr:from>
    <xdr:to>
      <xdr:col>24</xdr:col>
      <xdr:colOff>63500</xdr:colOff>
      <xdr:row>76</xdr:row>
      <xdr:rowOff>36254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91657"/>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132907</xdr:rowOff>
    </xdr:from>
    <xdr:to>
      <xdr:col>19</xdr:col>
      <xdr:colOff>177800</xdr:colOff>
      <xdr:row>76</xdr:row>
      <xdr:rowOff>73875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1657"/>
          <a:ext cx="889000" cy="1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43808</xdr:rowOff>
    </xdr:from>
    <xdr:to>
      <xdr:col>15</xdr:col>
      <xdr:colOff>50800</xdr:colOff>
      <xdr:row>76</xdr:row>
      <xdr:rowOff>73875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074008"/>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43808</xdr:rowOff>
    </xdr:from>
    <xdr:to>
      <xdr:col>10</xdr:col>
      <xdr:colOff>114300</xdr:colOff>
      <xdr:row>76</xdr:row>
      <xdr:rowOff>118342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74008"/>
          <a:ext cx="889000" cy="7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156904</xdr:rowOff>
    </xdr:from>
    <xdr:to>
      <xdr:col>24</xdr:col>
      <xdr:colOff>114300</xdr:colOff>
      <xdr:row>76</xdr:row>
      <xdr:rowOff>87054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135331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82107</xdr:rowOff>
    </xdr:from>
    <xdr:to>
      <xdr:col>20</xdr:col>
      <xdr:colOff>38100</xdr:colOff>
      <xdr:row>76</xdr:row>
      <xdr:rowOff>12257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28784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1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23075</xdr:rowOff>
    </xdr:from>
    <xdr:to>
      <xdr:col>15</xdr:col>
      <xdr:colOff>101600</xdr:colOff>
      <xdr:row>76</xdr:row>
      <xdr:rowOff>124675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115802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164458</xdr:rowOff>
    </xdr:from>
    <xdr:to>
      <xdr:col>10</xdr:col>
      <xdr:colOff>165100</xdr:colOff>
      <xdr:row>76</xdr:row>
      <xdr:rowOff>94608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111134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67542</xdr:rowOff>
    </xdr:from>
    <xdr:to>
      <xdr:col>6</xdr:col>
      <xdr:colOff>38100</xdr:colOff>
      <xdr:row>76</xdr:row>
      <xdr:rowOff>169142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160269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162316</xdr:rowOff>
    </xdr:from>
    <xdr:to>
      <xdr:col>24</xdr:col>
      <xdr:colOff>63500</xdr:colOff>
      <xdr:row>98</xdr:row>
      <xdr:rowOff>166168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64416"/>
          <a:ext cx="8382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131471</xdr:rowOff>
    </xdr:from>
    <xdr:to>
      <xdr:col>19</xdr:col>
      <xdr:colOff>177800</xdr:colOff>
      <xdr:row>98</xdr:row>
      <xdr:rowOff>162316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33571"/>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130377</xdr:rowOff>
    </xdr:from>
    <xdr:to>
      <xdr:col>15</xdr:col>
      <xdr:colOff>50800</xdr:colOff>
      <xdr:row>98</xdr:row>
      <xdr:rowOff>131471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3247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120236</xdr:rowOff>
    </xdr:from>
    <xdr:to>
      <xdr:col>10</xdr:col>
      <xdr:colOff>114300</xdr:colOff>
      <xdr:row>98</xdr:row>
      <xdr:rowOff>130377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22336"/>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115368</xdr:rowOff>
    </xdr:from>
    <xdr:to>
      <xdr:col>24</xdr:col>
      <xdr:colOff>114300</xdr:colOff>
      <xdr:row>99</xdr:row>
      <xdr:rowOff>45518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93795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111516</xdr:rowOff>
    </xdr:from>
    <xdr:to>
      <xdr:col>20</xdr:col>
      <xdr:colOff>38100</xdr:colOff>
      <xdr:row>99</xdr:row>
      <xdr:rowOff>41666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32793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80671</xdr:rowOff>
    </xdr:from>
    <xdr:to>
      <xdr:col>15</xdr:col>
      <xdr:colOff>101600</xdr:colOff>
      <xdr:row>99</xdr:row>
      <xdr:rowOff>10821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79577</xdr:rowOff>
    </xdr:from>
    <xdr:to>
      <xdr:col>10</xdr:col>
      <xdr:colOff>165100</xdr:colOff>
      <xdr:row>99</xdr:row>
      <xdr:rowOff>9727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69436</xdr:rowOff>
    </xdr:from>
    <xdr:to>
      <xdr:col>6</xdr:col>
      <xdr:colOff>38100</xdr:colOff>
      <xdr:row>98</xdr:row>
      <xdr:rowOff>171036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162163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18161</xdr:rowOff>
    </xdr:from>
    <xdr:to>
      <xdr:col>55</xdr:col>
      <xdr:colOff>0</xdr:colOff>
      <xdr:row>34</xdr:row>
      <xdr:rowOff>151511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8474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18161</xdr:rowOff>
    </xdr:from>
    <xdr:to>
      <xdr:col>50</xdr:col>
      <xdr:colOff>114300</xdr:colOff>
      <xdr:row>34</xdr:row>
      <xdr:rowOff>18161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84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18161</xdr:rowOff>
    </xdr:from>
    <xdr:to>
      <xdr:col>45</xdr:col>
      <xdr:colOff>177800</xdr:colOff>
      <xdr:row>34</xdr:row>
      <xdr:rowOff>33782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8474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132461</xdr:rowOff>
    </xdr:from>
    <xdr:to>
      <xdr:col>41</xdr:col>
      <xdr:colOff>50800</xdr:colOff>
      <xdr:row>34</xdr:row>
      <xdr:rowOff>33782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79031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147718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100711</xdr:rowOff>
    </xdr:from>
    <xdr:to>
      <xdr:col>55</xdr:col>
      <xdr:colOff>50800</xdr:colOff>
      <xdr:row>35</xdr:row>
      <xdr:rowOff>30861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123588</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138811</xdr:rowOff>
    </xdr:from>
    <xdr:to>
      <xdr:col>50</xdr:col>
      <xdr:colOff>165100</xdr:colOff>
      <xdr:row>34</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138811</xdr:rowOff>
    </xdr:from>
    <xdr:to>
      <xdr:col>46</xdr:col>
      <xdr:colOff>38100</xdr:colOff>
      <xdr:row>34</xdr:row>
      <xdr:rowOff>68961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85488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154432</xdr:rowOff>
    </xdr:from>
    <xdr:to>
      <xdr:col>41</xdr:col>
      <xdr:colOff>101600</xdr:colOff>
      <xdr:row>34</xdr:row>
      <xdr:rowOff>84582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8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101109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5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81661</xdr:rowOff>
    </xdr:from>
    <xdr:to>
      <xdr:col>36</xdr:col>
      <xdr:colOff>165100</xdr:colOff>
      <xdr:row>34</xdr:row>
      <xdr:rowOff>11811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28338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11894</xdr:rowOff>
    </xdr:from>
    <xdr:to>
      <xdr:col>55</xdr:col>
      <xdr:colOff>0</xdr:colOff>
      <xdr:row>59</xdr:row>
      <xdr:rowOff>12618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2744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12618</xdr:rowOff>
    </xdr:from>
    <xdr:to>
      <xdr:col>50</xdr:col>
      <xdr:colOff>114300</xdr:colOff>
      <xdr:row>59</xdr:row>
      <xdr:rowOff>18332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281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11075</xdr:rowOff>
    </xdr:from>
    <xdr:to>
      <xdr:col>45</xdr:col>
      <xdr:colOff>177800</xdr:colOff>
      <xdr:row>59</xdr:row>
      <xdr:rowOff>18332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26625"/>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9093</xdr:rowOff>
    </xdr:from>
    <xdr:to>
      <xdr:col>41</xdr:col>
      <xdr:colOff>50800</xdr:colOff>
      <xdr:row>59</xdr:row>
      <xdr:rowOff>11075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2464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132544</xdr:rowOff>
    </xdr:from>
    <xdr:to>
      <xdr:col>55</xdr:col>
      <xdr:colOff>50800</xdr:colOff>
      <xdr:row>59</xdr:row>
      <xdr:rowOff>62694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47471</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133268</xdr:rowOff>
    </xdr:from>
    <xdr:to>
      <xdr:col>50</xdr:col>
      <xdr:colOff>165100</xdr:colOff>
      <xdr:row>59</xdr:row>
      <xdr:rowOff>63418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54545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138982</xdr:rowOff>
    </xdr:from>
    <xdr:to>
      <xdr:col>46</xdr:col>
      <xdr:colOff>38100</xdr:colOff>
      <xdr:row>59</xdr:row>
      <xdr:rowOff>69132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60259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7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131725</xdr:rowOff>
    </xdr:from>
    <xdr:to>
      <xdr:col>41</xdr:col>
      <xdr:colOff>101600</xdr:colOff>
      <xdr:row>59</xdr:row>
      <xdr:rowOff>61875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53002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129743</xdr:rowOff>
    </xdr:from>
    <xdr:to>
      <xdr:col>36</xdr:col>
      <xdr:colOff>165100</xdr:colOff>
      <xdr:row>59</xdr:row>
      <xdr:rowOff>59893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51020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xdr:rowOff>
    </xdr:from>
    <xdr:to>
      <xdr:col>55</xdr:col>
      <xdr:colOff>0</xdr:colOff>
      <xdr:row>78</xdr:row>
      <xdr:rowOff>4735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7628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156342</xdr:rowOff>
    </xdr:from>
    <xdr:to>
      <xdr:col>50</xdr:col>
      <xdr:colOff>114300</xdr:colOff>
      <xdr:row>78</xdr:row>
      <xdr:rowOff>3180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79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119080</xdr:rowOff>
    </xdr:from>
    <xdr:to>
      <xdr:col>45</xdr:col>
      <xdr:colOff>177800</xdr:colOff>
      <xdr:row>77</xdr:row>
      <xdr:rowOff>156342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2073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119080</xdr:rowOff>
    </xdr:from>
    <xdr:to>
      <xdr:col>41</xdr:col>
      <xdr:colOff>50800</xdr:colOff>
      <xdr:row>78</xdr:row>
      <xdr:rowOff>35322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20730"/>
          <a:ext cx="8890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125385</xdr:rowOff>
    </xdr:from>
    <xdr:to>
      <xdr:col>55</xdr:col>
      <xdr:colOff>50800</xdr:colOff>
      <xdr:row>78</xdr:row>
      <xdr:rowOff>55535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40312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123830</xdr:rowOff>
    </xdr:from>
    <xdr:to>
      <xdr:col>50</xdr:col>
      <xdr:colOff>165100</xdr:colOff>
      <xdr:row>78</xdr:row>
      <xdr:rowOff>53980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105542</xdr:rowOff>
    </xdr:from>
    <xdr:to>
      <xdr:col>46</xdr:col>
      <xdr:colOff>38100</xdr:colOff>
      <xdr:row>78</xdr:row>
      <xdr:rowOff>35692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26819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9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68280</xdr:rowOff>
    </xdr:from>
    <xdr:to>
      <xdr:col>41</xdr:col>
      <xdr:colOff>101600</xdr:colOff>
      <xdr:row>77</xdr:row>
      <xdr:rowOff>169880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161007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155972</xdr:rowOff>
    </xdr:from>
    <xdr:to>
      <xdr:col>36</xdr:col>
      <xdr:colOff>165100</xdr:colOff>
      <xdr:row>78</xdr:row>
      <xdr:rowOff>86122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77249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170726</xdr:rowOff>
    </xdr:from>
    <xdr:to>
      <xdr:col>55</xdr:col>
      <xdr:colOff>0</xdr:colOff>
      <xdr:row>98</xdr:row>
      <xdr:rowOff>20024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01376"/>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170726</xdr:rowOff>
    </xdr:from>
    <xdr:to>
      <xdr:col>50</xdr:col>
      <xdr:colOff>114300</xdr:colOff>
      <xdr:row>98</xdr:row>
      <xdr:rowOff>414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137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xdr:rowOff>
    </xdr:from>
    <xdr:to>
      <xdr:col>45</xdr:col>
      <xdr:colOff>177800</xdr:colOff>
      <xdr:row>98</xdr:row>
      <xdr:rowOff>1653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251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162565</xdr:rowOff>
    </xdr:from>
    <xdr:to>
      <xdr:col>41</xdr:col>
      <xdr:colOff>50800</xdr:colOff>
      <xdr:row>98</xdr:row>
      <xdr:rowOff>1653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321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140674</xdr:rowOff>
    </xdr:from>
    <xdr:to>
      <xdr:col>55</xdr:col>
      <xdr:colOff>50800</xdr:colOff>
      <xdr:row>98</xdr:row>
      <xdr:rowOff>70824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119926</xdr:rowOff>
    </xdr:from>
    <xdr:to>
      <xdr:col>50</xdr:col>
      <xdr:colOff>165100</xdr:colOff>
      <xdr:row>98</xdr:row>
      <xdr:rowOff>50076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121064</xdr:rowOff>
    </xdr:from>
    <xdr:to>
      <xdr:col>46</xdr:col>
      <xdr:colOff>38100</xdr:colOff>
      <xdr:row>98</xdr:row>
      <xdr:rowOff>51214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42341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122303</xdr:rowOff>
    </xdr:from>
    <xdr:to>
      <xdr:col>41</xdr:col>
      <xdr:colOff>101600</xdr:colOff>
      <xdr:row>98</xdr:row>
      <xdr:rowOff>52453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111765</xdr:rowOff>
    </xdr:from>
    <xdr:to>
      <xdr:col>36</xdr:col>
      <xdr:colOff>165100</xdr:colOff>
      <xdr:row>98</xdr:row>
      <xdr:rowOff>41915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33042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29377</xdr:rowOff>
    </xdr:from>
    <xdr:to>
      <xdr:col>85</xdr:col>
      <xdr:colOff>127000</xdr:colOff>
      <xdr:row>38</xdr:row>
      <xdr:rowOff>34864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447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91877</xdr:rowOff>
    </xdr:from>
    <xdr:to>
      <xdr:col>81</xdr:col>
      <xdr:colOff>50800</xdr:colOff>
      <xdr:row>38</xdr:row>
      <xdr:rowOff>29377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5527"/>
          <a:ext cx="889000" cy="10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91877</xdr:rowOff>
    </xdr:from>
    <xdr:to>
      <xdr:col>76</xdr:col>
      <xdr:colOff>114300</xdr:colOff>
      <xdr:row>38</xdr:row>
      <xdr:rowOff>17628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5527"/>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17628</xdr:rowOff>
    </xdr:from>
    <xdr:to>
      <xdr:col>71</xdr:col>
      <xdr:colOff>177800</xdr:colOff>
      <xdr:row>38</xdr:row>
      <xdr:rowOff>40122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2728"/>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155514</xdr:rowOff>
    </xdr:from>
    <xdr:to>
      <xdr:col>85</xdr:col>
      <xdr:colOff>177800</xdr:colOff>
      <xdr:row>38</xdr:row>
      <xdr:rowOff>85665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133941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150028</xdr:rowOff>
    </xdr:from>
    <xdr:to>
      <xdr:col>81</xdr:col>
      <xdr:colOff>101600</xdr:colOff>
      <xdr:row>38</xdr:row>
      <xdr:rowOff>80178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71304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41077</xdr:rowOff>
    </xdr:from>
    <xdr:to>
      <xdr:col>76</xdr:col>
      <xdr:colOff>165100</xdr:colOff>
      <xdr:row>37</xdr:row>
      <xdr:rowOff>142677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159204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138278</xdr:rowOff>
    </xdr:from>
    <xdr:to>
      <xdr:col>72</xdr:col>
      <xdr:colOff>38100</xdr:colOff>
      <xdr:row>38</xdr:row>
      <xdr:rowOff>68428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59555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160772</xdr:rowOff>
    </xdr:from>
    <xdr:to>
      <xdr:col>67</xdr:col>
      <xdr:colOff>101600</xdr:colOff>
      <xdr:row>38</xdr:row>
      <xdr:rowOff>90922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82049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78835</xdr:rowOff>
    </xdr:from>
    <xdr:to>
      <xdr:col>85</xdr:col>
      <xdr:colOff>127000</xdr:colOff>
      <xdr:row>55</xdr:row>
      <xdr:rowOff>89770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08585"/>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78835</xdr:rowOff>
    </xdr:from>
    <xdr:to>
      <xdr:col>81</xdr:col>
      <xdr:colOff>50800</xdr:colOff>
      <xdr:row>57</xdr:row>
      <xdr:rowOff>40887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08585"/>
          <a:ext cx="8890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17494</xdr:rowOff>
    </xdr:from>
    <xdr:to>
      <xdr:col>76</xdr:col>
      <xdr:colOff>114300</xdr:colOff>
      <xdr:row>57</xdr:row>
      <xdr:rowOff>40887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47244"/>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17494</xdr:rowOff>
    </xdr:from>
    <xdr:to>
      <xdr:col>71</xdr:col>
      <xdr:colOff>177800</xdr:colOff>
      <xdr:row>55</xdr:row>
      <xdr:rowOff>99219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47244"/>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20350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38970</xdr:rowOff>
    </xdr:from>
    <xdr:to>
      <xdr:col>85</xdr:col>
      <xdr:colOff>177800</xdr:colOff>
      <xdr:row>55</xdr:row>
      <xdr:rowOff>140570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61847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28035</xdr:rowOff>
    </xdr:from>
    <xdr:to>
      <xdr:col>81</xdr:col>
      <xdr:colOff>101600</xdr:colOff>
      <xdr:row>55</xdr:row>
      <xdr:rowOff>129635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146162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161537</xdr:rowOff>
    </xdr:from>
    <xdr:to>
      <xdr:col>76</xdr:col>
      <xdr:colOff>165100</xdr:colOff>
      <xdr:row>57</xdr:row>
      <xdr:rowOff>91687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82814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138144</xdr:rowOff>
    </xdr:from>
    <xdr:to>
      <xdr:col>72</xdr:col>
      <xdr:colOff>38100</xdr:colOff>
      <xdr:row>55</xdr:row>
      <xdr:rowOff>68294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84821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1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48419</xdr:rowOff>
    </xdr:from>
    <xdr:to>
      <xdr:col>67</xdr:col>
      <xdr:colOff>101600</xdr:colOff>
      <xdr:row>55</xdr:row>
      <xdr:rowOff>150019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166546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147358</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0458"/>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96558</xdr:rowOff>
    </xdr:from>
    <xdr:to>
      <xdr:col>85</xdr:col>
      <xdr:colOff>177800</xdr:colOff>
      <xdr:row>79</xdr:row>
      <xdr:rowOff>26708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55935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61948</xdr:rowOff>
    </xdr:from>
    <xdr:to>
      <xdr:col>85</xdr:col>
      <xdr:colOff>127000</xdr:colOff>
      <xdr:row>97</xdr:row>
      <xdr:rowOff>79235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92598"/>
          <a:ext cx="8382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79235</xdr:rowOff>
    </xdr:from>
    <xdr:to>
      <xdr:col>81</xdr:col>
      <xdr:colOff>50800</xdr:colOff>
      <xdr:row>97</xdr:row>
      <xdr:rowOff>91008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988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91008</xdr:rowOff>
    </xdr:from>
    <xdr:to>
      <xdr:col>76</xdr:col>
      <xdr:colOff>114300</xdr:colOff>
      <xdr:row>97</xdr:row>
      <xdr:rowOff>108167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21658"/>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99152</xdr:rowOff>
    </xdr:from>
    <xdr:to>
      <xdr:col>71</xdr:col>
      <xdr:colOff>177800</xdr:colOff>
      <xdr:row>97</xdr:row>
      <xdr:rowOff>108167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2980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11148</xdr:rowOff>
    </xdr:from>
    <xdr:to>
      <xdr:col>85</xdr:col>
      <xdr:colOff>177800</xdr:colOff>
      <xdr:row>97</xdr:row>
      <xdr:rowOff>112748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161025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28435</xdr:rowOff>
    </xdr:from>
    <xdr:to>
      <xdr:col>81</xdr:col>
      <xdr:colOff>101600</xdr:colOff>
      <xdr:row>97</xdr:row>
      <xdr:rowOff>130035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121162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40208</xdr:rowOff>
    </xdr:from>
    <xdr:to>
      <xdr:col>76</xdr:col>
      <xdr:colOff>165100</xdr:colOff>
      <xdr:row>97</xdr:row>
      <xdr:rowOff>141808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132935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57367</xdr:rowOff>
    </xdr:from>
    <xdr:to>
      <xdr:col>72</xdr:col>
      <xdr:colOff>38100</xdr:colOff>
      <xdr:row>97</xdr:row>
      <xdr:rowOff>158967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150094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48352</xdr:rowOff>
    </xdr:from>
    <xdr:to>
      <xdr:col>67</xdr:col>
      <xdr:colOff>101600</xdr:colOff>
      <xdr:row>97</xdr:row>
      <xdr:rowOff>149952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労働費が類似団体平均を大きく上回っている主たる要因は、勤労者住宅融資預託金の支出による。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年度に教育費</a:t>
          </a:r>
          <a:r>
            <a:rPr kumimoji="1" lang="ja-JP" altLang="ja-JP" sz="1100">
              <a:solidFill>
                <a:schemeClr val="dk1"/>
              </a:solidFill>
              <a:effectLst/>
              <a:latin typeface="+mn-lt"/>
              <a:ea typeface="+mn-ea"/>
              <a:cs typeface="+mn-cs"/>
            </a:rPr>
            <a:t>が類似団体平均を大きく上回っている主たる要因は中学校給食関連工事</a:t>
          </a:r>
          <a:r>
            <a:rPr kumimoji="1" lang="ja-JP" altLang="en-US" sz="1100">
              <a:solidFill>
                <a:schemeClr val="dk1"/>
              </a:solidFill>
              <a:effectLst/>
              <a:latin typeface="+mn-lt"/>
              <a:ea typeface="+mn-ea"/>
              <a:cs typeface="+mn-cs"/>
            </a:rPr>
            <a:t>等の投資が大きい年度であったことによる。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行財政改革を着実に進めていることから実質収支額は継続的に黒字を確保している。また財政調整基金残高は、適切な財源の確保と歳出の精査により、平成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年度は取り崩し</a:t>
          </a:r>
          <a:r>
            <a:rPr kumimoji="1" lang="ja-JP" altLang="en-US" sz="1100">
              <a:solidFill>
                <a:schemeClr val="dk1"/>
              </a:solidFill>
              <a:effectLst/>
              <a:latin typeface="+mn-lt"/>
              <a:ea typeface="+mn-ea"/>
              <a:cs typeface="+mn-cs"/>
            </a:rPr>
            <a:t>していない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は赤字となったが、将来に備えた基金積み立てを行ったことが主要因である。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年決算も全ての会計で黒字となった。第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次長岡京市行財政改革大綱（平成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年度）に基づき、引き続き持続的な財政運営の健全化に取り組む。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29238116</v>
      </c>
      <c r="BO4" s="430"/>
      <c r="BP4" s="430"/>
      <c r="BQ4" s="430"/>
      <c r="BR4" s="430"/>
      <c r="BS4" s="430"/>
      <c r="BT4" s="430"/>
      <c r="BU4" s="431"/>
      <c r="BV4" s="429">
        <v>29620887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4.5999999999999996</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28185411</v>
      </c>
      <c r="BO5" s="467"/>
      <c r="BP5" s="467"/>
      <c r="BQ5" s="467"/>
      <c r="BR5" s="467"/>
      <c r="BS5" s="467"/>
      <c r="BT5" s="467"/>
      <c r="BU5" s="468"/>
      <c r="BV5" s="466">
        <v>28598724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95.1</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1052705</v>
      </c>
      <c r="BO6" s="467"/>
      <c r="BP6" s="467"/>
      <c r="BQ6" s="467"/>
      <c r="BR6" s="467"/>
      <c r="BS6" s="467"/>
      <c r="BT6" s="467"/>
      <c r="BU6" s="468"/>
      <c r="BV6" s="466">
        <v>1022163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103.5</v>
      </c>
      <c r="CU6" s="504"/>
      <c r="CV6" s="504"/>
      <c r="CW6" s="504"/>
      <c r="CX6" s="504"/>
      <c r="CY6" s="504"/>
      <c r="CZ6" s="504"/>
      <c r="DA6" s="505"/>
      <c r="DB6" s="503">
        <v>101.6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281292</v>
      </c>
      <c r="BO7" s="467"/>
      <c r="BP7" s="467"/>
      <c r="BQ7" s="467"/>
      <c r="BR7" s="467"/>
      <c r="BS7" s="467"/>
      <c r="BT7" s="467"/>
      <c r="BU7" s="468"/>
      <c r="BV7" s="466">
        <v>149941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16686662</v>
      </c>
      <c r="CU7" s="467"/>
      <c r="CV7" s="467"/>
      <c r="CW7" s="467"/>
      <c r="CX7" s="467"/>
      <c r="CY7" s="467"/>
      <c r="CZ7" s="467"/>
      <c r="DA7" s="468"/>
      <c r="DB7" s="466">
        <v>16346691</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771413</v>
      </c>
      <c r="BO8" s="467"/>
      <c r="BP8" s="467"/>
      <c r="BQ8" s="467"/>
      <c r="BR8" s="467"/>
      <c r="BS8" s="467"/>
      <c r="BT8" s="467"/>
      <c r="BU8" s="468"/>
      <c r="BV8" s="466">
        <v>872222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0.84</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80090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-100809</v>
      </c>
      <c r="BO9" s="467"/>
      <c r="BP9" s="467"/>
      <c r="BQ9" s="467"/>
      <c r="BR9" s="467"/>
      <c r="BS9" s="467"/>
      <c r="BT9" s="467"/>
      <c r="BU9" s="468"/>
      <c r="BV9" s="466">
        <v>36934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12.2</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79844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7145</v>
      </c>
      <c r="BO10" s="467"/>
      <c r="BP10" s="467"/>
      <c r="BQ10" s="467"/>
      <c r="BR10" s="467"/>
      <c r="BS10" s="467"/>
      <c r="BT10" s="467"/>
      <c r="BU10" s="468"/>
      <c r="BV10" s="466">
        <v>9241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81262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126</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80526</v>
      </c>
      <c r="S13" s="548"/>
      <c r="T13" s="548"/>
      <c r="U13" s="548"/>
      <c r="V13" s="549"/>
      <c r="W13" s="482" t="s">
        <v>139</v>
      </c>
      <c r="X13" s="483"/>
      <c r="Y13" s="483"/>
      <c r="Z13" s="483"/>
      <c r="AA13" s="483"/>
      <c r="AB13" s="473"/>
      <c r="AC13" s="517">
        <v>374</v>
      </c>
      <c r="AD13" s="518"/>
      <c r="AE13" s="518"/>
      <c r="AF13" s="518"/>
      <c r="AG13" s="557"/>
      <c r="AH13" s="517">
        <v>355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-93664</v>
      </c>
      <c r="BO13" s="467"/>
      <c r="BP13" s="467"/>
      <c r="BQ13" s="467"/>
      <c r="BR13" s="467"/>
      <c r="BS13" s="467"/>
      <c r="BT13" s="467"/>
      <c r="BU13" s="468"/>
      <c r="BV13" s="466">
        <v>46175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0.4</v>
      </c>
      <c r="CU13" s="464"/>
      <c r="CV13" s="464"/>
      <c r="CW13" s="464"/>
      <c r="CX13" s="464"/>
      <c r="CY13" s="464"/>
      <c r="CZ13" s="464"/>
      <c r="DA13" s="465"/>
      <c r="DB13" s="463">
        <v>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81064</v>
      </c>
      <c r="S14" s="548"/>
      <c r="T14" s="548"/>
      <c r="U14" s="548"/>
      <c r="V14" s="549"/>
      <c r="W14" s="456"/>
      <c r="X14" s="457"/>
      <c r="Y14" s="457"/>
      <c r="Z14" s="457"/>
      <c r="AA14" s="457"/>
      <c r="AB14" s="446"/>
      <c r="AC14" s="550">
        <v>1</v>
      </c>
      <c r="AD14" s="551"/>
      <c r="AE14" s="551"/>
      <c r="AF14" s="551"/>
      <c r="AG14" s="552"/>
      <c r="AH14" s="550">
        <v>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9.8000000000000007</v>
      </c>
      <c r="CU14" s="562"/>
      <c r="CV14" s="562"/>
      <c r="CW14" s="562"/>
      <c r="CX14" s="562"/>
      <c r="CY14" s="562"/>
      <c r="CZ14" s="562"/>
      <c r="DA14" s="563"/>
      <c r="DB14" s="561">
        <v>10.199999999999999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80361</v>
      </c>
      <c r="S15" s="548"/>
      <c r="T15" s="548"/>
      <c r="U15" s="548"/>
      <c r="V15" s="549"/>
      <c r="W15" s="482" t="s">
        <v>146</v>
      </c>
      <c r="X15" s="483"/>
      <c r="Y15" s="483"/>
      <c r="Z15" s="483"/>
      <c r="AA15" s="483"/>
      <c r="AB15" s="473"/>
      <c r="AC15" s="517">
        <v>9882</v>
      </c>
      <c r="AD15" s="518"/>
      <c r="AE15" s="518"/>
      <c r="AF15" s="518"/>
      <c r="AG15" s="557"/>
      <c r="AH15" s="517">
        <v>9572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10253196</v>
      </c>
      <c r="BO15" s="430"/>
      <c r="BP15" s="430"/>
      <c r="BQ15" s="430"/>
      <c r="BR15" s="430"/>
      <c r="BS15" s="430"/>
      <c r="BT15" s="430"/>
      <c r="BU15" s="431"/>
      <c r="BV15" s="429">
        <v>10020650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27.5</v>
      </c>
      <c r="AD16" s="551"/>
      <c r="AE16" s="551"/>
      <c r="AF16" s="551"/>
      <c r="AG16" s="552"/>
      <c r="AH16" s="550">
        <v>27.1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12368318</v>
      </c>
      <c r="BO16" s="467"/>
      <c r="BP16" s="467"/>
      <c r="BQ16" s="467"/>
      <c r="BR16" s="467"/>
      <c r="BS16" s="467"/>
      <c r="BT16" s="467"/>
      <c r="BU16" s="468"/>
      <c r="BV16" s="466">
        <v>12091647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25739</v>
      </c>
      <c r="AD17" s="518"/>
      <c r="AE17" s="518"/>
      <c r="AF17" s="518"/>
      <c r="AG17" s="557"/>
      <c r="AH17" s="517">
        <v>25363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13200937</v>
      </c>
      <c r="BO17" s="467"/>
      <c r="BP17" s="467"/>
      <c r="BQ17" s="467"/>
      <c r="BR17" s="467"/>
      <c r="BS17" s="467"/>
      <c r="BT17" s="467"/>
      <c r="BU17" s="468"/>
      <c r="BV17" s="466">
        <v>12908327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19.170000000000002</v>
      </c>
      <c r="M18" s="579"/>
      <c r="N18" s="579"/>
      <c r="O18" s="579"/>
      <c r="P18" s="579"/>
      <c r="Q18" s="579"/>
      <c r="R18" s="580"/>
      <c r="S18" s="580"/>
      <c r="T18" s="580"/>
      <c r="U18" s="580"/>
      <c r="V18" s="581"/>
      <c r="W18" s="484"/>
      <c r="X18" s="485"/>
      <c r="Y18" s="485"/>
      <c r="Z18" s="485"/>
      <c r="AA18" s="485"/>
      <c r="AB18" s="476"/>
      <c r="AC18" s="582">
        <v>71.5</v>
      </c>
      <c r="AD18" s="583"/>
      <c r="AE18" s="583"/>
      <c r="AF18" s="583"/>
      <c r="AG18" s="584"/>
      <c r="AH18" s="582">
        <v>71.900000000000006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16025707</v>
      </c>
      <c r="BO18" s="467"/>
      <c r="BP18" s="467"/>
      <c r="BQ18" s="467"/>
      <c r="BR18" s="467"/>
      <c r="BS18" s="467"/>
      <c r="BT18" s="467"/>
      <c r="BU18" s="468"/>
      <c r="BV18" s="466">
        <v>15779705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4178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19528168</v>
      </c>
      <c r="BO19" s="467"/>
      <c r="BP19" s="467"/>
      <c r="BQ19" s="467"/>
      <c r="BR19" s="467"/>
      <c r="BS19" s="467"/>
      <c r="BT19" s="467"/>
      <c r="BU19" s="468"/>
      <c r="BV19" s="466">
        <v>19370916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32491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31376346</v>
      </c>
      <c r="BO23" s="467"/>
      <c r="BP23" s="467"/>
      <c r="BQ23" s="467"/>
      <c r="BR23" s="467"/>
      <c r="BS23" s="467"/>
      <c r="BT23" s="467"/>
      <c r="BU23" s="468"/>
      <c r="BV23" s="466">
        <v>30182915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9016</v>
      </c>
      <c r="R24" s="518"/>
      <c r="S24" s="518"/>
      <c r="T24" s="518"/>
      <c r="U24" s="518"/>
      <c r="V24" s="557"/>
      <c r="W24" s="616"/>
      <c r="X24" s="604"/>
      <c r="Y24" s="605"/>
      <c r="Z24" s="516" t="s">
        <v>169</v>
      </c>
      <c r="AA24" s="496"/>
      <c r="AB24" s="496"/>
      <c r="AC24" s="496"/>
      <c r="AD24" s="496"/>
      <c r="AE24" s="496"/>
      <c r="AF24" s="496"/>
      <c r="AG24" s="497"/>
      <c r="AH24" s="517">
        <v>497</v>
      </c>
      <c r="AI24" s="518"/>
      <c r="AJ24" s="518"/>
      <c r="AK24" s="518"/>
      <c r="AL24" s="557"/>
      <c r="AM24" s="517">
        <v>1489012</v>
      </c>
      <c r="AN24" s="518"/>
      <c r="AO24" s="518"/>
      <c r="AP24" s="518"/>
      <c r="AQ24" s="518"/>
      <c r="AR24" s="557"/>
      <c r="AS24" s="517">
        <v>2996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20519399</v>
      </c>
      <c r="BO24" s="467"/>
      <c r="BP24" s="467"/>
      <c r="BQ24" s="467"/>
      <c r="BR24" s="467"/>
      <c r="BS24" s="467"/>
      <c r="BT24" s="467"/>
      <c r="BU24" s="468"/>
      <c r="BV24" s="466">
        <v>20390579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2</v>
      </c>
      <c r="M25" s="518"/>
      <c r="N25" s="518"/>
      <c r="O25" s="518"/>
      <c r="P25" s="557"/>
      <c r="Q25" s="517">
        <v>7464</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2474965</v>
      </c>
      <c r="BO25" s="430"/>
      <c r="BP25" s="430"/>
      <c r="BQ25" s="430"/>
      <c r="BR25" s="430"/>
      <c r="BS25" s="430"/>
      <c r="BT25" s="430"/>
      <c r="BU25" s="431"/>
      <c r="BV25" s="429">
        <v>1927399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6650</v>
      </c>
      <c r="R26" s="518"/>
      <c r="S26" s="518"/>
      <c r="T26" s="518"/>
      <c r="U26" s="518"/>
      <c r="V26" s="557"/>
      <c r="W26" s="616"/>
      <c r="X26" s="604"/>
      <c r="Y26" s="605"/>
      <c r="Z26" s="516" t="s">
        <v>176</v>
      </c>
      <c r="AA26" s="626"/>
      <c r="AB26" s="626"/>
      <c r="AC26" s="626"/>
      <c r="AD26" s="626"/>
      <c r="AE26" s="626"/>
      <c r="AF26" s="626"/>
      <c r="AG26" s="627"/>
      <c r="AH26" s="517">
        <v>36</v>
      </c>
      <c r="AI26" s="518"/>
      <c r="AJ26" s="518"/>
      <c r="AK26" s="518"/>
      <c r="AL26" s="557"/>
      <c r="AM26" s="517">
        <v>123192</v>
      </c>
      <c r="AN26" s="518"/>
      <c r="AO26" s="518"/>
      <c r="AP26" s="518"/>
      <c r="AQ26" s="518"/>
      <c r="AR26" s="557"/>
      <c r="AS26" s="517">
        <v>3422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5200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11637</v>
      </c>
      <c r="AN27" s="518"/>
      <c r="AO27" s="518"/>
      <c r="AP27" s="518"/>
      <c r="AQ27" s="518"/>
      <c r="AR27" s="557"/>
      <c r="AS27" s="517">
        <v>3879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4900</v>
      </c>
      <c r="R28" s="518"/>
      <c r="S28" s="518"/>
      <c r="T28" s="518"/>
      <c r="U28" s="518"/>
      <c r="V28" s="557"/>
      <c r="W28" s="616"/>
      <c r="X28" s="604"/>
      <c r="Y28" s="605"/>
      <c r="Z28" s="516" t="s">
        <v>183</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2929062</v>
      </c>
      <c r="BO28" s="430"/>
      <c r="BP28" s="430"/>
      <c r="BQ28" s="430"/>
      <c r="BR28" s="430"/>
      <c r="BS28" s="430"/>
      <c r="BT28" s="430"/>
      <c r="BU28" s="431"/>
      <c r="BV28" s="429">
        <v>2921917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22</v>
      </c>
      <c r="M29" s="518"/>
      <c r="N29" s="518"/>
      <c r="O29" s="518"/>
      <c r="P29" s="557"/>
      <c r="Q29" s="517">
        <v>4500</v>
      </c>
      <c r="R29" s="518"/>
      <c r="S29" s="518"/>
      <c r="T29" s="518"/>
      <c r="U29" s="518"/>
      <c r="V29" s="557"/>
      <c r="W29" s="617"/>
      <c r="X29" s="618"/>
      <c r="Y29" s="619"/>
      <c r="Z29" s="516" t="s">
        <v>186</v>
      </c>
      <c r="AA29" s="496"/>
      <c r="AB29" s="496"/>
      <c r="AC29" s="496"/>
      <c r="AD29" s="496"/>
      <c r="AE29" s="496"/>
      <c r="AF29" s="496"/>
      <c r="AG29" s="497"/>
      <c r="AH29" s="517">
        <v>500</v>
      </c>
      <c r="AI29" s="518"/>
      <c r="AJ29" s="518"/>
      <c r="AK29" s="518"/>
      <c r="AL29" s="557"/>
      <c r="AM29" s="517">
        <v>1500649</v>
      </c>
      <c r="AN29" s="518"/>
      <c r="AO29" s="518"/>
      <c r="AP29" s="518"/>
      <c r="AQ29" s="518"/>
      <c r="AR29" s="557"/>
      <c r="AS29" s="517">
        <v>3001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173</v>
      </c>
      <c r="BO29" s="467"/>
      <c r="BP29" s="467"/>
      <c r="BQ29" s="467"/>
      <c r="BR29" s="467"/>
      <c r="BS29" s="467"/>
      <c r="BT29" s="467"/>
      <c r="BU29" s="468"/>
      <c r="BV29" s="466" t="s">
        <v>173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3584874</v>
      </c>
      <c r="BO30" s="640"/>
      <c r="BP30" s="640"/>
      <c r="BQ30" s="640"/>
      <c r="BR30" s="640"/>
      <c r="BS30" s="640"/>
      <c r="BT30" s="640"/>
      <c r="BU30" s="641"/>
      <c r="BV30" s="639">
        <v>3353222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長岡京市水道事業会計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乙訓環境衛生組合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長岡京都市開発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乙訓休日応急診療所特別会計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長岡京市公共下水道事業会計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桂川・小畑川水防事務組合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長岡京市埋蔵文化財センター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乙訓福祉施設事務組合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長岡京水資源対策基金</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京都府自治会館管理組合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長岡京市体育協会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京都府住宅新築資金等貸付事業管理組合（一般会計）</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乙訓勤労者福祉サービスセンター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京都府住宅新築資金等貸付事業管理組合（特別会計）</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長岡京市緑の協会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乙訓消防組合</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乙訓土地開発公社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〇</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京都府後期高齢者医療広域連合（一般会計）</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京都府長岡京記念文化事業団</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京都府後期高齢者医療広域連合（後期高齢者医療特別会計）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京都府地方税機構</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nHgrhj5emveZBrOHUH2iuZyH8ogiHRss9QEvWw67cxfuvhtsDI+4k/6zZxK4tNSM0LPRfRCZDtGYbzTAkXehg==" saltValue="LmCzD/V2f52zB5ayX6fn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4" t="s">
        <v>572</v>
      </c>
      <c r="D34" s="1244"/>
      <c r="E34" s="1245"/>
      <c r="F34" s="32">
        <v>9.9700000000000006</v>
      </c>
      <c r="G34" s="33">
        <v>8.9</v>
      </c>
      <c r="H34" s="33">
        <v>10.28</v>
      </c>
      <c r="I34" s="33">
        <v>10.38</v>
      </c>
      <c r="J34" s="34">
        <v>10.87</v>
      </c>
      <c r="K34" s="22"/>
      <c r="L34" s="22"/>
      <c r="M34" s="22"/>
      <c r="N34" s="22"/>
      <c r="O34" s="22"/>
      <c r="P34" s="22"/>
    </row>
    <row r="35" spans="1:16" ht="39" customHeight="1" x14ac:dyDescent="0.2">
      <c r="A35" s="22"/>
      <c r="B35" s="35"/>
      <c r="C35" s="1238" t="s">
        <v>573</v>
      </c>
      <c r="D35" s="1239"/>
      <c r="E35" s="1240"/>
      <c r="F35" s="36">
        <v>4.8899999999999997</v>
      </c>
      <c r="G35" s="37">
        <v>6.2</v>
      </c>
      <c r="H35" s="37">
        <v>4.95</v>
      </c>
      <c r="I35" s="37">
        <v>5.21</v>
      </c>
      <c r="J35" s="38">
        <v>4.5199999999999996</v>
      </c>
      <c r="K35" s="22"/>
      <c r="L35" s="22"/>
      <c r="M35" s="22"/>
      <c r="N35" s="22"/>
      <c r="O35" s="22"/>
      <c r="P35" s="22"/>
    </row>
    <row r="36" spans="1:16" ht="39" customHeight="1" x14ac:dyDescent="0.2">
      <c r="A36" s="22"/>
      <c r="B36" s="35"/>
      <c r="C36" s="1238" t="s">
        <v>574</v>
      </c>
      <c r="D36" s="1239"/>
      <c r="E36" s="1240"/>
      <c r="F36" s="36">
        <v>2.4900000000000002</v>
      </c>
      <c r="G36" s="37">
        <v>2.63</v>
      </c>
      <c r="H36" s="37">
        <v>3.35</v>
      </c>
      <c r="I36" s="37">
        <v>5.37</v>
      </c>
      <c r="J36" s="38">
        <v>1.83</v>
      </c>
      <c r="K36" s="22"/>
      <c r="L36" s="22"/>
      <c r="M36" s="22"/>
      <c r="N36" s="22"/>
      <c r="O36" s="22"/>
      <c r="P36" s="22"/>
    </row>
    <row r="37" spans="1:16" ht="39" customHeight="1" x14ac:dyDescent="0.2">
      <c r="A37" s="22"/>
      <c r="B37" s="35"/>
      <c r="C37" s="1238" t="s">
        <v>575</v>
      </c>
      <c r="D37" s="1239"/>
      <c r="E37" s="1240"/>
      <c r="F37" s="36">
        <v>0.61</v>
      </c>
      <c r="G37" s="37">
        <v>0.68</v>
      </c>
      <c r="H37" s="37">
        <v>0.64</v>
      </c>
      <c r="I37" s="37">
        <v>0.99</v>
      </c>
      <c r="J37" s="38">
        <v>1.1200000000000001</v>
      </c>
      <c r="K37" s="22"/>
      <c r="L37" s="22"/>
      <c r="M37" s="22"/>
      <c r="N37" s="22"/>
      <c r="O37" s="22"/>
      <c r="P37" s="22"/>
    </row>
    <row r="38" spans="1:16" ht="39" customHeight="1" x14ac:dyDescent="0.2">
      <c r="A38" s="22"/>
      <c r="B38" s="35"/>
      <c r="C38" s="1238" t="s">
        <v>576</v>
      </c>
      <c r="D38" s="1239"/>
      <c r="E38" s="1240"/>
      <c r="F38" s="36" t="s">
        <v>524</v>
      </c>
      <c r="G38" s="37" t="s">
        <v>524</v>
      </c>
      <c r="H38" s="37" t="s">
        <v>524</v>
      </c>
      <c r="I38" s="37">
        <v>0.39</v>
      </c>
      <c r="J38" s="38">
        <v>0.38</v>
      </c>
      <c r="K38" s="22"/>
      <c r="L38" s="22"/>
      <c r="M38" s="22"/>
      <c r="N38" s="22"/>
      <c r="O38" s="22"/>
      <c r="P38" s="22"/>
    </row>
    <row r="39" spans="1:16" ht="39" customHeight="1" x14ac:dyDescent="0.2">
      <c r="A39" s="22"/>
      <c r="B39" s="35"/>
      <c r="C39" s="1238" t="s">
        <v>577</v>
      </c>
      <c r="D39" s="1239"/>
      <c r="E39" s="1240"/>
      <c r="F39" s="36">
        <v>0.26</v>
      </c>
      <c r="G39" s="37">
        <v>0.25</v>
      </c>
      <c r="H39" s="37">
        <v>0.26</v>
      </c>
      <c r="I39" s="37">
        <v>0.27</v>
      </c>
      <c r="J39" s="38">
        <v>0.27</v>
      </c>
      <c r="K39" s="22"/>
      <c r="L39" s="22"/>
      <c r="M39" s="22"/>
      <c r="N39" s="22"/>
      <c r="O39" s="22"/>
      <c r="P39" s="22"/>
    </row>
    <row r="40" spans="1:16" ht="39" customHeight="1" x14ac:dyDescent="0.2">
      <c r="A40" s="22"/>
      <c r="B40" s="35"/>
      <c r="C40" s="1238" t="s">
        <v>578</v>
      </c>
      <c r="D40" s="1239"/>
      <c r="E40" s="1240"/>
      <c r="F40" s="36">
        <v>0.09</v>
      </c>
      <c r="G40" s="37">
        <v>0.09</v>
      </c>
      <c r="H40" s="37">
        <v>0.06</v>
      </c>
      <c r="I40" s="37">
        <v>0.11</v>
      </c>
      <c r="J40" s="38">
        <v>0.09</v>
      </c>
      <c r="K40" s="22"/>
      <c r="L40" s="22"/>
      <c r="M40" s="22"/>
      <c r="N40" s="22"/>
      <c r="O40" s="22"/>
      <c r="P40" s="22"/>
    </row>
    <row r="41" spans="1:16" ht="39" customHeight="1" x14ac:dyDescent="0.2">
      <c r="A41" s="22"/>
      <c r="B41" s="35"/>
      <c r="C41" s="1238" t="s">
        <v>579</v>
      </c>
      <c r="D41" s="1239"/>
      <c r="E41" s="1240"/>
      <c r="F41" s="36">
        <v>0.06</v>
      </c>
      <c r="G41" s="37">
        <v>0.05</v>
      </c>
      <c r="H41" s="37">
        <v>0.06</v>
      </c>
      <c r="I41" s="37">
        <v>0.06</v>
      </c>
      <c r="J41" s="38">
        <v>0.06</v>
      </c>
      <c r="K41" s="22"/>
      <c r="L41" s="22"/>
      <c r="M41" s="22"/>
      <c r="N41" s="22"/>
      <c r="O41" s="22"/>
      <c r="P41" s="22"/>
    </row>
    <row r="42" spans="1:16" ht="39" customHeight="1" x14ac:dyDescent="0.2">
      <c r="A42" s="22"/>
      <c r="B42" s="39"/>
      <c r="C42" s="1238" t="s">
        <v>580</v>
      </c>
      <c r="D42" s="1239"/>
      <c r="E42" s="1240"/>
      <c r="F42" s="36" t="s">
        <v>524</v>
      </c>
      <c r="G42" s="37" t="s">
        <v>524</v>
      </c>
      <c r="H42" s="37" t="s">
        <v>524</v>
      </c>
      <c r="I42" s="37" t="s">
        <v>524</v>
      </c>
      <c r="J42" s="38" t="s">
        <v>524</v>
      </c>
      <c r="K42" s="22"/>
      <c r="L42" s="22"/>
      <c r="M42" s="22"/>
      <c r="N42" s="22"/>
      <c r="O42" s="22"/>
      <c r="P42" s="22"/>
    </row>
    <row r="43" spans="1:16" ht="39" customHeight="1" thickBot="1" x14ac:dyDescent="0.25">
      <c r="A43" s="22"/>
      <c r="B43" s="40"/>
      <c r="C43" s="1241" t="s">
        <v>581</v>
      </c>
      <c r="D43" s="1242"/>
      <c r="E43" s="1243"/>
      <c r="F43" s="41">
        <v>0.01</v>
      </c>
      <c r="G43" s="42">
        <v>0.01</v>
      </c>
      <c r="H43" s="42">
        <v>1.22</v>
      </c>
      <c r="I43" s="42" t="s">
        <v>524</v>
      </c>
      <c r="J43" s="43" t="s">
        <v>524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XfAz/vMKwZCaqFF5FWn8PFo69ASyhRppHASFXmS+hPjP9iKYSFd9HYpHkmIBn3EIKpk4x2g/6PDk3jAI8sk9g==" saltValue="2gue/LUAq//7F7+4pg9V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2152</v>
      </c>
      <c r="L45" s="60">
        <v>2113</v>
      </c>
      <c r="M45" s="60">
        <v>2214</v>
      </c>
      <c r="N45" s="60">
        <v>2288</v>
      </c>
      <c r="O45" s="61">
        <v>2392</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48"/>
      <c r="C48" s="1249"/>
      <c r="D48" s="62"/>
      <c r="E48" s="1254" t="s">
        <v>15</v>
      </c>
      <c r="F48" s="1254"/>
      <c r="G48" s="1254"/>
      <c r="H48" s="1254"/>
      <c r="I48" s="1254"/>
      <c r="J48" s="1255"/>
      <c r="K48" s="63">
        <v>673</v>
      </c>
      <c r="L48" s="64">
        <v>646</v>
      </c>
      <c r="M48" s="64">
        <v>702</v>
      </c>
      <c r="N48" s="64">
        <v>529</v>
      </c>
      <c r="O48" s="65">
        <v>444</v>
      </c>
      <c r="P48" s="48"/>
      <c r="Q48" s="48"/>
      <c r="R48" s="48"/>
      <c r="S48" s="48"/>
      <c r="T48" s="48"/>
      <c r="U48" s="48"/>
    </row>
    <row r="49" spans="1:21" ht="30.75" customHeight="1" x14ac:dyDescent="0.2">
      <c r="A49" s="48"/>
      <c r="B49" s="1248"/>
      <c r="C49" s="1249"/>
      <c r="D49" s="62"/>
      <c r="E49" s="1254" t="s">
        <v>16</v>
      </c>
      <c r="F49" s="1254"/>
      <c r="G49" s="1254"/>
      <c r="H49" s="1254"/>
      <c r="I49" s="1254"/>
      <c r="J49" s="1255"/>
      <c r="K49" s="63">
        <v>265</v>
      </c>
      <c r="L49" s="64">
        <v>253</v>
      </c>
      <c r="M49" s="64">
        <v>159</v>
      </c>
      <c r="N49" s="64">
        <v>123</v>
      </c>
      <c r="O49" s="65">
        <v>158</v>
      </c>
      <c r="P49" s="48"/>
      <c r="Q49" s="48"/>
      <c r="R49" s="48"/>
      <c r="S49" s="48"/>
      <c r="T49" s="48"/>
      <c r="U49" s="48"/>
    </row>
    <row r="50" spans="1:21" ht="30.75" customHeight="1" x14ac:dyDescent="0.2">
      <c r="A50" s="48"/>
      <c r="B50" s="1248"/>
      <c r="C50" s="1249"/>
      <c r="D50" s="62"/>
      <c r="E50" s="1254" t="s">
        <v>17</v>
      </c>
      <c r="F50" s="1254"/>
      <c r="G50" s="1254"/>
      <c r="H50" s="1254"/>
      <c r="I50" s="1254"/>
      <c r="J50" s="1255"/>
      <c r="K50" s="63">
        <v>64</v>
      </c>
      <c r="L50" s="64">
        <v>112</v>
      </c>
      <c r="M50" s="64">
        <v>78</v>
      </c>
      <c r="N50" s="64">
        <v>86</v>
      </c>
      <c r="O50" s="65">
        <v>44</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3008</v>
      </c>
      <c r="L52" s="64">
        <v>2962</v>
      </c>
      <c r="M52" s="64">
        <v>3020</v>
      </c>
      <c r="N52" s="64">
        <v>3002</v>
      </c>
      <c r="O52" s="65">
        <v>3006</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146</v>
      </c>
      <c r="L53" s="69">
        <v>162</v>
      </c>
      <c r="M53" s="69">
        <v>133</v>
      </c>
      <c r="N53" s="69">
        <v>24</v>
      </c>
      <c r="O53" s="70">
        <v>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2LH2T0r5vgg51CBl6UIwIOzjV6p0MPfJnbQ0sQJoJvu7dOoLnMED85PO0jy3FjYBsYkgZbXZSK915jjeBV1Q==" saltValue="6OdsUOawr6uIk20IJ35G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565</v>
      </c>
      <c r="J40" s="99" t="s">
        <v>566</v>
      </c>
      <c r="K40" s="99" t="s">
        <v>567</v>
      </c>
      <c r="L40" s="99" t="s">
        <v>568</v>
      </c>
      <c r="M40" s="100" t="s">
        <v>569</v>
      </c>
    </row>
    <row r="41" spans="2:13" ht="27.75" customHeight="1" x14ac:dyDescent="0.2">
      <c r="B41" s="1272" t="s">
        <v>30</v>
      </c>
      <c r="C41" s="1273"/>
      <c r="D41" s="101"/>
      <c r="E41" s="1278" t="s">
        <v>31</v>
      </c>
      <c r="F41" s="1278"/>
      <c r="G41" s="1278"/>
      <c r="H41" s="1279"/>
      <c r="I41" s="102">
        <v>26520</v>
      </c>
      <c r="J41" s="103">
        <v>28293</v>
      </c>
      <c r="K41" s="103">
        <v>28692</v>
      </c>
      <c r="L41" s="103">
        <v>30183</v>
      </c>
      <c r="M41" s="104">
        <v>31376</v>
      </c>
    </row>
    <row r="42" spans="2:13" ht="27.75" customHeight="1" x14ac:dyDescent="0.2">
      <c r="B42" s="1274"/>
      <c r="C42" s="1275"/>
      <c r="D42" s="105"/>
      <c r="E42" s="1280" t="s">
        <v>32</v>
      </c>
      <c r="F42" s="1280"/>
      <c r="G42" s="1280"/>
      <c r="H42" s="1281"/>
      <c r="I42" s="106">
        <v>423</v>
      </c>
      <c r="J42" s="107">
        <v>336</v>
      </c>
      <c r="K42" s="107">
        <v>502</v>
      </c>
      <c r="L42" s="107">
        <v>180</v>
      </c>
      <c r="M42" s="108">
        <v>203</v>
      </c>
    </row>
    <row r="43" spans="2:13" ht="27.75" customHeight="1" x14ac:dyDescent="0.2">
      <c r="B43" s="1274"/>
      <c r="C43" s="1275"/>
      <c r="D43" s="105"/>
      <c r="E43" s="1280" t="s">
        <v>33</v>
      </c>
      <c r="F43" s="1280"/>
      <c r="G43" s="1280"/>
      <c r="H43" s="1281"/>
      <c r="I43" s="106">
        <v>9717</v>
      </c>
      <c r="J43" s="107">
        <v>9457</v>
      </c>
      <c r="K43" s="107">
        <v>9345</v>
      </c>
      <c r="L43" s="107">
        <v>8430</v>
      </c>
      <c r="M43" s="108">
        <v>7349</v>
      </c>
    </row>
    <row r="44" spans="2:13" ht="27.75" customHeight="1" x14ac:dyDescent="0.2">
      <c r="B44" s="1274"/>
      <c r="C44" s="1275"/>
      <c r="D44" s="105"/>
      <c r="E44" s="1280" t="s">
        <v>34</v>
      </c>
      <c r="F44" s="1280"/>
      <c r="G44" s="1280"/>
      <c r="H44" s="1281"/>
      <c r="I44" s="106">
        <v>1453</v>
      </c>
      <c r="J44" s="107">
        <v>1986</v>
      </c>
      <c r="K44" s="107">
        <v>2414</v>
      </c>
      <c r="L44" s="107">
        <v>2894</v>
      </c>
      <c r="M44" s="108">
        <v>2747</v>
      </c>
    </row>
    <row r="45" spans="2:13" ht="27.75" customHeight="1" x14ac:dyDescent="0.2">
      <c r="B45" s="1274"/>
      <c r="C45" s="1275"/>
      <c r="D45" s="105"/>
      <c r="E45" s="1280" t="s">
        <v>35</v>
      </c>
      <c r="F45" s="1280"/>
      <c r="G45" s="1280"/>
      <c r="H45" s="1281"/>
      <c r="I45" s="106">
        <v>4181</v>
      </c>
      <c r="J45" s="107">
        <v>3853</v>
      </c>
      <c r="K45" s="107">
        <v>3803</v>
      </c>
      <c r="L45" s="107">
        <v>3458</v>
      </c>
      <c r="M45" s="108">
        <v>3306</v>
      </c>
    </row>
    <row r="46" spans="2:13" ht="27.75" customHeight="1" x14ac:dyDescent="0.2">
      <c r="B46" s="1274"/>
      <c r="C46" s="1275"/>
      <c r="D46" s="109"/>
      <c r="E46" s="1280" t="s">
        <v>36</v>
      </c>
      <c r="F46" s="1280"/>
      <c r="G46" s="1280"/>
      <c r="H46" s="1281"/>
      <c r="I46" s="106" t="s">
        <v>524</v>
      </c>
      <c r="J46" s="107" t="s">
        <v>524</v>
      </c>
      <c r="K46" s="107" t="s">
        <v>524</v>
      </c>
      <c r="L46" s="107" t="s">
        <v>524</v>
      </c>
      <c r="M46" s="108" t="s">
        <v>524</v>
      </c>
    </row>
    <row r="47" spans="2:13" ht="27.75" customHeight="1" x14ac:dyDescent="0.2">
      <c r="B47" s="1274"/>
      <c r="C47" s="1275"/>
      <c r="D47" s="110"/>
      <c r="E47" s="1282" t="s">
        <v>37</v>
      </c>
      <c r="F47" s="1283"/>
      <c r="G47" s="1283"/>
      <c r="H47" s="1284"/>
      <c r="I47" s="106" t="s">
        <v>524</v>
      </c>
      <c r="J47" s="107" t="s">
        <v>524</v>
      </c>
      <c r="K47" s="107" t="s">
        <v>524</v>
      </c>
      <c r="L47" s="107" t="s">
        <v>524</v>
      </c>
      <c r="M47" s="108" t="s">
        <v>524</v>
      </c>
    </row>
    <row r="48" spans="2:13" ht="27.75" customHeight="1" x14ac:dyDescent="0.2">
      <c r="B48" s="1274"/>
      <c r="C48" s="1275"/>
      <c r="D48" s="105"/>
      <c r="E48" s="1280" t="s">
        <v>38</v>
      </c>
      <c r="F48" s="1280"/>
      <c r="G48" s="1280"/>
      <c r="H48" s="1281"/>
      <c r="I48" s="106" t="s">
        <v>524</v>
      </c>
      <c r="J48" s="107" t="s">
        <v>524</v>
      </c>
      <c r="K48" s="107" t="s">
        <v>524</v>
      </c>
      <c r="L48" s="107" t="s">
        <v>524</v>
      </c>
      <c r="M48" s="108" t="s">
        <v>524</v>
      </c>
    </row>
    <row r="49" spans="2:13" ht="27.75" customHeight="1" x14ac:dyDescent="0.2">
      <c r="B49" s="1276"/>
      <c r="C49" s="1277"/>
      <c r="D49" s="105"/>
      <c r="E49" s="1280" t="s">
        <v>39</v>
      </c>
      <c r="F49" s="1280"/>
      <c r="G49" s="1280"/>
      <c r="H49" s="1281"/>
      <c r="I49" s="106" t="s">
        <v>524</v>
      </c>
      <c r="J49" s="107" t="s">
        <v>524</v>
      </c>
      <c r="K49" s="107" t="s">
        <v>524</v>
      </c>
      <c r="L49" s="107" t="s">
        <v>524</v>
      </c>
      <c r="M49" s="108" t="s">
        <v>524</v>
      </c>
    </row>
    <row r="50" spans="2:13" ht="27.75" customHeight="1" x14ac:dyDescent="0.2">
      <c r="B50" s="1285" t="s">
        <v>40</v>
      </c>
      <c r="C50" s="1286"/>
      <c r="D50" s="111"/>
      <c r="E50" s="1280" t="s">
        <v>41</v>
      </c>
      <c r="F50" s="1280"/>
      <c r="G50" s="1280"/>
      <c r="H50" s="1281"/>
      <c r="I50" s="106">
        <v>5090</v>
      </c>
      <c r="J50" s="107">
        <v>6364</v>
      </c>
      <c r="K50" s="107">
        <v>6246</v>
      </c>
      <c r="L50" s="107">
        <v>6657</v>
      </c>
      <c r="M50" s="108">
        <v>7386</v>
      </c>
    </row>
    <row r="51" spans="2:13" ht="27.75" customHeight="1" x14ac:dyDescent="0.2">
      <c r="B51" s="1274"/>
      <c r="C51" s="1275"/>
      <c r="D51" s="105"/>
      <c r="E51" s="1280" t="s">
        <v>42</v>
      </c>
      <c r="F51" s="1280"/>
      <c r="G51" s="1280"/>
      <c r="H51" s="1281"/>
      <c r="I51" s="106">
        <v>8179</v>
      </c>
      <c r="J51" s="107">
        <v>8009</v>
      </c>
      <c r="K51" s="107">
        <v>7922</v>
      </c>
      <c r="L51" s="107">
        <v>7653</v>
      </c>
      <c r="M51" s="108">
        <v>7005</v>
      </c>
    </row>
    <row r="52" spans="2:13" ht="27.75" customHeight="1" x14ac:dyDescent="0.2">
      <c r="B52" s="1276"/>
      <c r="C52" s="1277"/>
      <c r="D52" s="105"/>
      <c r="E52" s="1280" t="s">
        <v>43</v>
      </c>
      <c r="F52" s="1280"/>
      <c r="G52" s="1280"/>
      <c r="H52" s="1281"/>
      <c r="I52" s="106">
        <v>28605</v>
      </c>
      <c r="J52" s="107">
        <v>29346</v>
      </c>
      <c r="K52" s="107">
        <v>29124</v>
      </c>
      <c r="L52" s="107">
        <v>29387</v>
      </c>
      <c r="M52" s="108">
        <v>29166</v>
      </c>
    </row>
    <row r="53" spans="2:13" ht="27.75" customHeight="1" thickBot="1" x14ac:dyDescent="0.25">
      <c r="B53" s="1287" t="s">
        <v>44</v>
      </c>
      <c r="C53" s="1288"/>
      <c r="D53" s="112"/>
      <c r="E53" s="1289" t="s">
        <v>45</v>
      </c>
      <c r="F53" s="1289"/>
      <c r="G53" s="1289"/>
      <c r="H53" s="1290"/>
      <c r="I53" s="113">
        <v>419</v>
      </c>
      <c r="J53" s="114">
        <v>205</v>
      </c>
      <c r="K53" s="114">
        <v>1463</v>
      </c>
      <c r="L53" s="114">
        <v>1447</v>
      </c>
      <c r="M53" s="115">
        <v>1425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89PQiKFF1E3kB0Va6CwqpRG/f9OjBWdQvA9kq/HMNJIpFPWo601ZWqKoLUFxgZswCq6L2wI/nGW0UbTE3IGrQ==" saltValue="gITndHTAJRS/v+nN5SjD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567</v>
      </c>
      <c r="G54" s="124" t="s">
        <v>568</v>
      </c>
      <c r="H54" s="125" t="s">
        <v>569</v>
      </c>
    </row>
    <row r="55" spans="2:8" ht="52.5" customHeight="1" x14ac:dyDescent="0.2">
      <c r="B55" s="126"/>
      <c r="C55" s="1299" t="s">
        <v>48</v>
      </c>
      <c r="D55" s="1299"/>
      <c r="E55" s="1300"/>
      <c r="F55" s="127">
        <v>2913</v>
      </c>
      <c r="G55" s="127">
        <v>2922</v>
      </c>
      <c r="H55" s="128">
        <v>2929</v>
      </c>
    </row>
    <row r="56" spans="2:8" ht="52.5" customHeight="1" x14ac:dyDescent="0.2">
      <c r="B56" s="129"/>
      <c r="C56" s="1301" t="s">
        <v>49</v>
      </c>
      <c r="D56" s="1301"/>
      <c r="E56" s="1302"/>
      <c r="F56" s="130" t="s">
        <v>524</v>
      </c>
      <c r="G56" s="130" t="s">
        <v>524</v>
      </c>
      <c r="H56" s="131" t="s">
        <v>524</v>
      </c>
    </row>
    <row r="57" spans="2:8" ht="53.25" customHeight="1" x14ac:dyDescent="0.2">
      <c r="B57" s="129"/>
      <c r="C57" s="1303" t="s">
        <v>50</v>
      </c>
      <c r="D57" s="1303"/>
      <c r="E57" s="1304"/>
      <c r="F57" s="132">
        <v>3047</v>
      </c>
      <c r="G57" s="132">
        <v>3353</v>
      </c>
      <c r="H57" s="133">
        <v>3585</v>
      </c>
    </row>
    <row r="58" spans="2:8" ht="45.75" customHeight="1" x14ac:dyDescent="0.2">
      <c r="B58" s="134"/>
      <c r="C58" s="1291" t="s">
        <v>609</v>
      </c>
      <c r="D58" s="1292"/>
      <c r="E58" s="1293"/>
      <c r="F58" s="135">
        <v>2004</v>
      </c>
      <c r="G58" s="135">
        <v>2310</v>
      </c>
      <c r="H58" s="136">
        <v>2666</v>
      </c>
    </row>
    <row r="59" spans="2:8" ht="45.75" customHeight="1" x14ac:dyDescent="0.2">
      <c r="B59" s="134"/>
      <c r="C59" s="1291" t="s">
        <v>610</v>
      </c>
      <c r="D59" s="1292"/>
      <c r="E59" s="1293"/>
      <c r="F59" s="135">
        <v>540</v>
      </c>
      <c r="G59" s="135">
        <v>565</v>
      </c>
      <c r="H59" s="136">
        <v>532</v>
      </c>
    </row>
    <row r="60" spans="2:8" ht="45.75" customHeight="1" x14ac:dyDescent="0.2">
      <c r="B60" s="134"/>
      <c r="C60" s="1291" t="s">
        <v>611</v>
      </c>
      <c r="D60" s="1292"/>
      <c r="E60" s="1293"/>
      <c r="F60" s="135">
        <v>206</v>
      </c>
      <c r="G60" s="135">
        <v>205</v>
      </c>
      <c r="H60" s="136">
        <v>204</v>
      </c>
    </row>
    <row r="61" spans="2:8" ht="45.75" customHeight="1" x14ac:dyDescent="0.2">
      <c r="B61" s="134"/>
      <c r="C61" s="1291" t="s">
        <v>612</v>
      </c>
      <c r="D61" s="1292"/>
      <c r="E61" s="1293"/>
      <c r="F61" s="135">
        <v>120</v>
      </c>
      <c r="G61" s="135">
        <v>100</v>
      </c>
      <c r="H61" s="136">
        <v>51</v>
      </c>
    </row>
    <row r="62" spans="2:8" ht="45.75" customHeight="1" thickBot="1" x14ac:dyDescent="0.25">
      <c r="B62" s="137"/>
      <c r="C62" s="1294" t="s">
        <v>613</v>
      </c>
      <c r="D62" s="1295"/>
      <c r="E62" s="1296"/>
      <c r="F62" s="138">
        <v>44</v>
      </c>
      <c r="G62" s="138">
        <v>44</v>
      </c>
      <c r="H62" s="139">
        <v>44</v>
      </c>
    </row>
    <row r="63" spans="2:8" ht="52.5" customHeight="1" thickBot="1" x14ac:dyDescent="0.25">
      <c r="B63" s="140"/>
      <c r="C63" s="1297" t="s">
        <v>51</v>
      </c>
      <c r="D63" s="1297"/>
      <c r="E63" s="1298"/>
      <c r="F63" s="141">
        <v>5959</v>
      </c>
      <c r="G63" s="141">
        <v>6275</v>
      </c>
      <c r="H63" s="142">
        <v>6514</v>
      </c>
    </row>
    <row r="64" spans="2:8" ht="15" customHeight="1" x14ac:dyDescent="0.2"/>
    <row r="65" ht="0" hidden="1" customHeight="1" x14ac:dyDescent="0.2"/>
    <row r="66" ht="0" hidden="1" customHeight="1" x14ac:dyDescent="0.2"/>
  </sheetData>
  <sheetProtection algorithmName="SHA-512" hashValue="wiUkBw+U0iZ+RzHgBAiaro46O18cKUiMUlBx0dhTCNL69tBKHxfivB7pxMoa0wl4YivYeoa3ApNqPzDuiWf9lA==" saltValue="ZrbVNzN8PGk+1UkBDj5e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8D215-E99B-447E-B660-8DFBA62C7092}">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618</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565</v>
      </c>
      <c r="BQ50" s="1310"/>
      <c r="BR50" s="1310"/>
      <c r="BS50" s="1310"/>
      <c r="BT50" s="1310"/>
      <c r="BU50" s="1310"/>
      <c r="BV50" s="1310"/>
      <c r="BW50" s="1310"/>
      <c r="BX50" s="1310" t="s">
        <v>566</v>
      </c>
      <c r="BY50" s="1310"/>
      <c r="BZ50" s="1310"/>
      <c r="CA50" s="1310"/>
      <c r="CB50" s="1310"/>
      <c r="CC50" s="1310"/>
      <c r="CD50" s="1310"/>
      <c r="CE50" s="1310"/>
      <c r="CF50" s="1310" t="s">
        <v>567</v>
      </c>
      <c r="CG50" s="1310"/>
      <c r="CH50" s="1310"/>
      <c r="CI50" s="1310"/>
      <c r="CJ50" s="1310"/>
      <c r="CK50" s="1310"/>
      <c r="CL50" s="1310"/>
      <c r="CM50" s="1310"/>
      <c r="CN50" s="1310" t="s">
        <v>568</v>
      </c>
      <c r="CO50" s="1310"/>
      <c r="CP50" s="1310"/>
      <c r="CQ50" s="1310"/>
      <c r="CR50" s="1310"/>
      <c r="CS50" s="1310"/>
      <c r="CT50" s="1310"/>
      <c r="CU50" s="1310"/>
      <c r="CV50" s="1310" t="s">
        <v>569</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1.4</v>
      </c>
      <c r="BY51" s="1305"/>
      <c r="BZ51" s="1305"/>
      <c r="CA51" s="1305"/>
      <c r="CB51" s="1305"/>
      <c r="CC51" s="1305"/>
      <c r="CD51" s="1305"/>
      <c r="CE51" s="1305"/>
      <c r="CF51" s="1305">
        <v>10.1</v>
      </c>
      <c r="CG51" s="1305"/>
      <c r="CH51" s="1305"/>
      <c r="CI51" s="1305"/>
      <c r="CJ51" s="1305"/>
      <c r="CK51" s="1305"/>
      <c r="CL51" s="1305"/>
      <c r="CM51" s="1305"/>
      <c r="CN51" s="1305">
        <v>10.199999999999999</v>
      </c>
      <c r="CO51" s="1305"/>
      <c r="CP51" s="1305"/>
      <c r="CQ51" s="1305"/>
      <c r="CR51" s="1305"/>
      <c r="CS51" s="1305"/>
      <c r="CT51" s="1305"/>
      <c r="CU51" s="1305"/>
      <c r="CV51" s="1305">
        <v>9.8000000000000007</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73.2</v>
      </c>
      <c r="BY53" s="1305"/>
      <c r="BZ53" s="1305"/>
      <c r="CA53" s="1305"/>
      <c r="CB53" s="1305"/>
      <c r="CC53" s="1305"/>
      <c r="CD53" s="1305"/>
      <c r="CE53" s="1305"/>
      <c r="CF53" s="1305">
        <v>72.599999999999994</v>
      </c>
      <c r="CG53" s="1305"/>
      <c r="CH53" s="1305"/>
      <c r="CI53" s="1305"/>
      <c r="CJ53" s="1305"/>
      <c r="CK53" s="1305"/>
      <c r="CL53" s="1305"/>
      <c r="CM53" s="1305"/>
      <c r="CN53" s="1305">
        <v>71.2</v>
      </c>
      <c r="CO53" s="1305"/>
      <c r="CP53" s="1305"/>
      <c r="CQ53" s="1305"/>
      <c r="CR53" s="1305"/>
      <c r="CS53" s="1305"/>
      <c r="CT53" s="1305"/>
      <c r="CU53" s="1305"/>
      <c r="CV53" s="1305">
        <v>70.2</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620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623</v>
      </c>
    </row>
    <row r="64" spans="1:109" ht="13" x14ac:dyDescent="0.2">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624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618</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565</v>
      </c>
      <c r="BQ72" s="1310"/>
      <c r="BR72" s="1310"/>
      <c r="BS72" s="1310"/>
      <c r="BT72" s="1310"/>
      <c r="BU72" s="1310"/>
      <c r="BV72" s="1310"/>
      <c r="BW72" s="1310"/>
      <c r="BX72" s="1310" t="s">
        <v>566</v>
      </c>
      <c r="BY72" s="1310"/>
      <c r="BZ72" s="1310"/>
      <c r="CA72" s="1310"/>
      <c r="CB72" s="1310"/>
      <c r="CC72" s="1310"/>
      <c r="CD72" s="1310"/>
      <c r="CE72" s="1310"/>
      <c r="CF72" s="1310" t="s">
        <v>567</v>
      </c>
      <c r="CG72" s="1310"/>
      <c r="CH72" s="1310"/>
      <c r="CI72" s="1310"/>
      <c r="CJ72" s="1310"/>
      <c r="CK72" s="1310"/>
      <c r="CL72" s="1310"/>
      <c r="CM72" s="1310"/>
      <c r="CN72" s="1310" t="s">
        <v>568</v>
      </c>
      <c r="CO72" s="1310"/>
      <c r="CP72" s="1310"/>
      <c r="CQ72" s="1310"/>
      <c r="CR72" s="1310"/>
      <c r="CS72" s="1310"/>
      <c r="CT72" s="1310"/>
      <c r="CU72" s="1310"/>
      <c r="CV72" s="1310" t="s">
        <v>569</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619</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05">
        <v>3</v>
      </c>
      <c r="BQ73" s="1305"/>
      <c r="BR73" s="1305"/>
      <c r="BS73" s="1305"/>
      <c r="BT73" s="1305"/>
      <c r="BU73" s="1305"/>
      <c r="BV73" s="1305"/>
      <c r="BW73" s="1305"/>
      <c r="BX73" s="1305">
        <v>1.4</v>
      </c>
      <c r="BY73" s="1305"/>
      <c r="BZ73" s="1305"/>
      <c r="CA73" s="1305"/>
      <c r="CB73" s="1305"/>
      <c r="CC73" s="1305"/>
      <c r="CD73" s="1305"/>
      <c r="CE73" s="1305"/>
      <c r="CF73" s="1305">
        <v>10.1</v>
      </c>
      <c r="CG73" s="1305"/>
      <c r="CH73" s="1305"/>
      <c r="CI73" s="1305"/>
      <c r="CJ73" s="1305"/>
      <c r="CK73" s="1305"/>
      <c r="CL73" s="1305"/>
      <c r="CM73" s="1305"/>
      <c r="CN73" s="1305">
        <v>10.199999999999999</v>
      </c>
      <c r="CO73" s="1305"/>
      <c r="CP73" s="1305"/>
      <c r="CQ73" s="1305"/>
      <c r="CR73" s="1305"/>
      <c r="CS73" s="1305"/>
      <c r="CT73" s="1305"/>
      <c r="CU73" s="1305"/>
      <c r="CV73" s="1305">
        <v>9.8000000000000007</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1.2</v>
      </c>
      <c r="BQ75" s="1305"/>
      <c r="BR75" s="1305"/>
      <c r="BS75" s="1305"/>
      <c r="BT75" s="1305"/>
      <c r="BU75" s="1305"/>
      <c r="BV75" s="1305"/>
      <c r="BW75" s="1305"/>
      <c r="BX75" s="1305">
        <v>1.1000000000000001</v>
      </c>
      <c r="BY75" s="1305"/>
      <c r="BZ75" s="1305"/>
      <c r="CA75" s="1305"/>
      <c r="CB75" s="1305"/>
      <c r="CC75" s="1305"/>
      <c r="CD75" s="1305"/>
      <c r="CE75" s="1305"/>
      <c r="CF75" s="1305">
        <v>1</v>
      </c>
      <c r="CG75" s="1305"/>
      <c r="CH75" s="1305"/>
      <c r="CI75" s="1305"/>
      <c r="CJ75" s="1305"/>
      <c r="CK75" s="1305"/>
      <c r="CL75" s="1305"/>
      <c r="CM75" s="1305"/>
      <c r="CN75" s="1305">
        <v>0.7</v>
      </c>
      <c r="CO75" s="1305"/>
      <c r="CP75" s="1305"/>
      <c r="CQ75" s="1305"/>
      <c r="CR75" s="1305"/>
      <c r="CS75" s="1305"/>
      <c r="CT75" s="1305"/>
      <c r="CU75" s="1305"/>
      <c r="CV75" s="1305">
        <v>0.4</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622</v>
      </c>
      <c r="AO77" s="1310"/>
      <c r="AP77" s="1310"/>
      <c r="AQ77" s="1310"/>
      <c r="AR77" s="1310"/>
      <c r="AS77" s="1310"/>
      <c r="AT77" s="1310"/>
      <c r="AU77" s="1310"/>
      <c r="AV77" s="1310"/>
      <c r="AW77" s="1310"/>
      <c r="AX77" s="1310"/>
      <c r="AY77" s="1310"/>
      <c r="AZ77" s="1310"/>
      <c r="BA77" s="1310"/>
      <c r="BB77" s="1308" t="s">
        <v>620</v>
      </c>
      <c r="BC77" s="1308"/>
      <c r="BD77" s="1308"/>
      <c r="BE77" s="1308"/>
      <c r="BF77" s="1308"/>
      <c r="BG77" s="1308"/>
      <c r="BH77" s="1308"/>
      <c r="BI77" s="1308"/>
      <c r="BJ77" s="1308"/>
      <c r="BK77" s="1308"/>
      <c r="BL77" s="1308"/>
      <c r="BM77" s="1308"/>
      <c r="BN77" s="1308"/>
      <c r="BO77" s="1308"/>
      <c r="BP77" s="1305">
        <v>61.3</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625</v>
      </c>
      <c r="BC79" s="1308"/>
      <c r="BD79" s="1308"/>
      <c r="BE79" s="1308"/>
      <c r="BF79" s="1308"/>
      <c r="BG79" s="1308"/>
      <c r="BH79" s="1308"/>
      <c r="BI79" s="1308"/>
      <c r="BJ79" s="1308"/>
      <c r="BK79" s="1308"/>
      <c r="BL79" s="1308"/>
      <c r="BM79" s="1308"/>
      <c r="BN79" s="1308"/>
      <c r="BO79" s="1308"/>
      <c r="BP79" s="1305">
        <v>9.3000000000000007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bQq6sYaPkmCwDW/LmxXkedLrDxoMJLqy2EwLmNE9CDoEc0rx8H/rFHtHJ0QDGYWjC+9sKFdKGsoQH19aU+/iw==" saltValue="jNuB8+bmzbyEHTB7q5k7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33CEA-BB9A-48D1-9DF6-10E4FB8FBB49}">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K5tO8SyssaI9kxDaFe96B2zRf6GP4du+4sjPYMkgAB1zkjvDrukj834tOiNK0Ilpv8YfkHVfarvIQuIcLbD4g==" saltValue="JufYdteYuTYXRx3k7LaU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DAC36-F21D-44C3-81B1-B156F9849638}">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E1hFZHuRbD0zNScGIULuo3VUeIliCxyOmbrc8DTp383tdViQhA/MvDQ4v7kYpfRo0KNwrpmiooPKF15ClGaOQ==" saltValue="ue9P0lCg/tq/q3KrWVdP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562</v>
      </c>
      <c r="G2" s="156"/>
      <c r="H2" s="157"/>
    </row>
    <row r="3" spans="1:8" x14ac:dyDescent="0.2">
      <c r="A3" s="153" t="s">
        <v>555</v>
      </c>
      <c r="B3" s="158"/>
      <c r="C3" s="159"/>
      <c r="D3" s="160">
        <v>44326</v>
      </c>
      <c r="E3" s="161"/>
      <c r="F3" s="162">
        <v>53896</v>
      </c>
      <c r="G3" s="163"/>
      <c r="H3" s="164"/>
    </row>
    <row r="4" spans="1:8" x14ac:dyDescent="0.2">
      <c r="A4" s="165"/>
      <c r="B4" s="166"/>
      <c r="C4" s="167"/>
      <c r="D4" s="168">
        <v>17381</v>
      </c>
      <c r="E4" s="169"/>
      <c r="F4" s="170">
        <v>20608</v>
      </c>
      <c r="G4" s="171"/>
      <c r="H4" s="172"/>
    </row>
    <row r="5" spans="1:8" x14ac:dyDescent="0.2">
      <c r="A5" s="153" t="s">
        <v>557</v>
      </c>
      <c r="B5" s="158"/>
      <c r="C5" s="159"/>
      <c r="D5" s="160">
        <v>47532</v>
      </c>
      <c r="E5" s="161"/>
      <c r="F5" s="162">
        <v>47278</v>
      </c>
      <c r="G5" s="163"/>
      <c r="H5" s="164"/>
    </row>
    <row r="6" spans="1:8" x14ac:dyDescent="0.2">
      <c r="A6" s="165"/>
      <c r="B6" s="166"/>
      <c r="C6" s="167"/>
      <c r="D6" s="168">
        <v>30847</v>
      </c>
      <c r="E6" s="169"/>
      <c r="F6" s="170">
        <v>24096</v>
      </c>
      <c r="G6" s="171"/>
      <c r="H6" s="172"/>
    </row>
    <row r="7" spans="1:8" x14ac:dyDescent="0.2">
      <c r="A7" s="153" t="s">
        <v>558</v>
      </c>
      <c r="B7" s="158"/>
      <c r="C7" s="159"/>
      <c r="D7" s="160">
        <v>26614</v>
      </c>
      <c r="E7" s="161"/>
      <c r="F7" s="162">
        <v>44504</v>
      </c>
      <c r="G7" s="163"/>
      <c r="H7" s="164"/>
    </row>
    <row r="8" spans="1:8" x14ac:dyDescent="0.2">
      <c r="A8" s="165"/>
      <c r="B8" s="166"/>
      <c r="C8" s="167"/>
      <c r="D8" s="168">
        <v>17393</v>
      </c>
      <c r="E8" s="169"/>
      <c r="F8" s="170">
        <v>25876</v>
      </c>
      <c r="G8" s="171"/>
      <c r="H8" s="172"/>
    </row>
    <row r="9" spans="1:8" x14ac:dyDescent="0.2">
      <c r="A9" s="153" t="s">
        <v>559</v>
      </c>
      <c r="B9" s="158"/>
      <c r="C9" s="159"/>
      <c r="D9" s="160">
        <v>46701</v>
      </c>
      <c r="E9" s="161"/>
      <c r="F9" s="162">
        <v>47820</v>
      </c>
      <c r="G9" s="163"/>
      <c r="H9" s="164"/>
    </row>
    <row r="10" spans="1:8" x14ac:dyDescent="0.2">
      <c r="A10" s="165"/>
      <c r="B10" s="166"/>
      <c r="C10" s="167"/>
      <c r="D10" s="168">
        <v>24080</v>
      </c>
      <c r="E10" s="169"/>
      <c r="F10" s="170">
        <v>25855</v>
      </c>
      <c r="G10" s="171"/>
      <c r="H10" s="172"/>
    </row>
    <row r="11" spans="1:8" x14ac:dyDescent="0.2">
      <c r="A11" s="153" t="s">
        <v>560</v>
      </c>
      <c r="B11" s="158"/>
      <c r="C11" s="159"/>
      <c r="D11" s="160">
        <v>38200</v>
      </c>
      <c r="E11" s="161"/>
      <c r="F11" s="162">
        <v>41934</v>
      </c>
      <c r="G11" s="163"/>
      <c r="H11" s="164"/>
    </row>
    <row r="12" spans="1:8" x14ac:dyDescent="0.2">
      <c r="A12" s="165"/>
      <c r="B12" s="166"/>
      <c r="C12" s="173"/>
      <c r="D12" s="168">
        <v>26451</v>
      </c>
      <c r="E12" s="169"/>
      <c r="F12" s="170">
        <v>23352</v>
      </c>
      <c r="G12" s="171"/>
      <c r="H12" s="172"/>
    </row>
    <row r="13" spans="1:8" x14ac:dyDescent="0.2">
      <c r="A13" s="153"/>
      <c r="B13" s="158"/>
      <c r="C13" s="174"/>
      <c r="D13" s="175">
        <v>40675</v>
      </c>
      <c r="E13" s="176"/>
      <c r="F13" s="177">
        <v>47086</v>
      </c>
      <c r="G13" s="178"/>
      <c r="H13" s="164"/>
    </row>
    <row r="14" spans="1:8" x14ac:dyDescent="0.2">
      <c r="A14" s="165"/>
      <c r="B14" s="166"/>
      <c r="C14" s="167"/>
      <c r="D14" s="168">
        <v>23230</v>
      </c>
      <c r="E14" s="169"/>
      <c r="F14" s="170">
        <v>23957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4.99</v>
      </c>
      <c r="C19" s="179">
        <f>ROUND(VALUE(SUBSTITUTE(実質収支比率等に係る経年分析!G$48,"▲","-")),2)</f>
        <v>6.3</v>
      </c>
      <c r="D19" s="179">
        <f>ROUND(VALUE(SUBSTITUTE(実質収支比率等に係る経年分析!H$48,"▲","-")),2)</f>
        <v>5.03</v>
      </c>
      <c r="E19" s="179">
        <f>ROUND(VALUE(SUBSTITUTE(実質収支比率等に係る経年分析!I$48,"▲","-")),2)</f>
        <v>5.34</v>
      </c>
      <c r="F19" s="179">
        <f>ROUND(VALUE(SUBSTITUTE(実質収支比率等に係る経年分析!J$48,"▲","-")),2)</f>
        <v>4.62</v>
      </c>
    </row>
    <row r="20" spans="1:11" x14ac:dyDescent="0.2">
      <c r="A20" s="179" t="s">
        <v>55</v>
      </c>
      <c r="B20" s="179">
        <f>ROUND(VALUE(SUBSTITUTE(実質収支比率等に係る経年分析!F$47,"▲","-")),2)</f>
        <v>18.05</v>
      </c>
      <c r="C20" s="179">
        <f>ROUND(VALUE(SUBSTITUTE(実質収支比率等に係る経年分析!G$47,"▲","-")),2)</f>
        <v>20.21</v>
      </c>
      <c r="D20" s="179">
        <f>ROUND(VALUE(SUBSTITUTE(実質収支比率等に係る経年分析!H$47,"▲","-")),2)</f>
        <v>17.53</v>
      </c>
      <c r="E20" s="179">
        <f>ROUND(VALUE(SUBSTITUTE(実質収支比率等に係る経年分析!I$47,"▲","-")),2)</f>
        <v>17.87</v>
      </c>
      <c r="F20" s="179">
        <f>ROUND(VALUE(SUBSTITUTE(実質収支比率等に係る経年分析!J$47,"▲","-")),2)</f>
        <v>17.55</v>
      </c>
    </row>
    <row r="21" spans="1:11" x14ac:dyDescent="0.2">
      <c r="A21" s="179" t="s">
        <v>56</v>
      </c>
      <c r="B21" s="179">
        <f>IF(ISNUMBER(VALUE(SUBSTITUTE(実質収支比率等に係る経年分析!F$49,"▲","-"))),ROUND(VALUE(SUBSTITUTE(実質収支比率等に係る経年分析!F$49,"▲","-")),2),NA())</f>
        <v>0.68</v>
      </c>
      <c r="C21" s="179">
        <f>IF(ISNUMBER(VALUE(SUBSTITUTE(実質収支比率等に係る経年分析!G$49,"▲","-"))),ROUND(VALUE(SUBSTITUTE(実質収支比率等に係る経年分析!G$49,"▲","-")),2),NA())</f>
        <v>3.88</v>
      </c>
      <c r="D21" s="179">
        <f>IF(ISNUMBER(VALUE(SUBSTITUTE(実質収支比率等に係る経年分析!H$49,"▲","-"))),ROUND(VALUE(SUBSTITUTE(実質収支比率等に係る経年分析!H$49,"▲","-")),2),NA())</f>
        <v>-3.21</v>
      </c>
      <c r="E21" s="179">
        <f>IF(ISNUMBER(VALUE(SUBSTITUTE(実質収支比率等に係る経年分析!I$49,"▲","-"))),ROUND(VALUE(SUBSTITUTE(実質収支比率等に係る経年分析!I$49,"▲","-")),2),NA())</f>
        <v>0.28000000000000003</v>
      </c>
      <c r="F21" s="179">
        <f>IF(ISNUMBER(VALUE(SUBSTITUTE(実質収支比率等に係る経年分析!J$49,"▲","-"))),ROUND(VALUE(SUBSTITUTE(実質収支比率等に係る経年分析!J$49,"▲","-")),2),NA())</f>
        <v>-0.56000000000000005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乙訓休日応急診療所特別会計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2">
      <c r="A32" s="180" t="str">
        <f>IF(連結実質赤字比率に係る赤字・黒字の構成分析!C$38="",NA(),連結実質赤字比率に係る赤字・黒字の構成分析!C$38)</f>
        <v>長岡京市公共下水道事業会計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2.4900000000000002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4.5199999999999996</v>
      </c>
    </row>
    <row r="36" spans="1:16" x14ac:dyDescent="0.2">
      <c r="A36" s="180" t="str">
        <f>IF(連結実質赤字比率に係る赤字・黒字の構成分析!C$34="",NA(),連結実質赤字比率に係る赤字・黒字の構成分析!C$34)</f>
        <v>長岡京市水道事業会計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3008</v>
      </c>
      <c r="E42" s="181"/>
      <c r="F42" s="181"/>
      <c r="G42" s="181">
        <f>'実質公債費比率（分子）の構造'!L$52</f>
        <v>2962</v>
      </c>
      <c r="H42" s="181"/>
      <c r="I42" s="181"/>
      <c r="J42" s="181">
        <f>'実質公債費比率（分子）の構造'!M$52</f>
        <v>3020</v>
      </c>
      <c r="K42" s="181"/>
      <c r="L42" s="181"/>
      <c r="M42" s="181">
        <f>'実質公債費比率（分子）の構造'!N$52</f>
        <v>3002</v>
      </c>
      <c r="N42" s="181"/>
      <c r="O42" s="181"/>
      <c r="P42" s="181">
        <f>'実質公債費比率（分子）の構造'!O$52</f>
        <v>3006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64</v>
      </c>
      <c r="C44" s="181"/>
      <c r="D44" s="181"/>
      <c r="E44" s="181">
        <f>'実質公債費比率（分子）の構造'!L$50</f>
        <v>112</v>
      </c>
      <c r="F44" s="181"/>
      <c r="G44" s="181"/>
      <c r="H44" s="181">
        <f>'実質公債費比率（分子）の構造'!M$50</f>
        <v>78</v>
      </c>
      <c r="I44" s="181"/>
      <c r="J44" s="181"/>
      <c r="K44" s="181">
        <f>'実質公債費比率（分子）の構造'!N$50</f>
        <v>86</v>
      </c>
      <c r="L44" s="181"/>
      <c r="M44" s="181"/>
      <c r="N44" s="181">
        <f>'実質公債費比率（分子）の構造'!O$50</f>
        <v>44</v>
      </c>
      <c r="O44" s="181"/>
      <c r="P44" s="181"/>
    </row>
    <row r="45" spans="1:16" x14ac:dyDescent="0.2">
      <c r="A45" s="181" t="s">
        <v>66</v>
      </c>
      <c r="B45" s="181">
        <f>'実質公債費比率（分子）の構造'!K$49</f>
        <v>265</v>
      </c>
      <c r="C45" s="181"/>
      <c r="D45" s="181"/>
      <c r="E45" s="181">
        <f>'実質公債費比率（分子）の構造'!L$49</f>
        <v>253</v>
      </c>
      <c r="F45" s="181"/>
      <c r="G45" s="181"/>
      <c r="H45" s="181">
        <f>'実質公債費比率（分子）の構造'!M$49</f>
        <v>159</v>
      </c>
      <c r="I45" s="181"/>
      <c r="J45" s="181"/>
      <c r="K45" s="181">
        <f>'実質公債費比率（分子）の構造'!N$49</f>
        <v>123</v>
      </c>
      <c r="L45" s="181"/>
      <c r="M45" s="181"/>
      <c r="N45" s="181">
        <f>'実質公債費比率（分子）の構造'!O$49</f>
        <v>158</v>
      </c>
      <c r="O45" s="181"/>
      <c r="P45" s="181"/>
    </row>
    <row r="46" spans="1:16" x14ac:dyDescent="0.2">
      <c r="A46" s="181" t="s">
        <v>67</v>
      </c>
      <c r="B46" s="181">
        <f>'実質公債費比率（分子）の構造'!K$48</f>
        <v>673</v>
      </c>
      <c r="C46" s="181"/>
      <c r="D46" s="181"/>
      <c r="E46" s="181">
        <f>'実質公債費比率（分子）の構造'!L$48</f>
        <v>646</v>
      </c>
      <c r="F46" s="181"/>
      <c r="G46" s="181"/>
      <c r="H46" s="181">
        <f>'実質公債費比率（分子）の構造'!M$48</f>
        <v>702</v>
      </c>
      <c r="I46" s="181"/>
      <c r="J46" s="181"/>
      <c r="K46" s="181">
        <f>'実質公債費比率（分子）の構造'!N$48</f>
        <v>529</v>
      </c>
      <c r="L46" s="181"/>
      <c r="M46" s="181"/>
      <c r="N46" s="181">
        <f>'実質公債費比率（分子）の構造'!O$48</f>
        <v>444</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2152</v>
      </c>
      <c r="C49" s="181"/>
      <c r="D49" s="181"/>
      <c r="E49" s="181">
        <f>'実質公債費比率（分子）の構造'!L$45</f>
        <v>2113</v>
      </c>
      <c r="F49" s="181"/>
      <c r="G49" s="181"/>
      <c r="H49" s="181">
        <f>'実質公債費比率（分子）の構造'!M$45</f>
        <v>2214</v>
      </c>
      <c r="I49" s="181"/>
      <c r="J49" s="181"/>
      <c r="K49" s="181">
        <f>'実質公債費比率（分子）の構造'!N$45</f>
        <v>2288</v>
      </c>
      <c r="L49" s="181"/>
      <c r="M49" s="181"/>
      <c r="N49" s="181">
        <f>'実質公債費比率（分子）の構造'!O$45</f>
        <v>2392</v>
      </c>
      <c r="O49" s="181"/>
      <c r="P49" s="181"/>
    </row>
    <row r="50" spans="1:16" x14ac:dyDescent="0.2">
      <c r="A50" s="181" t="s">
        <v>70</v>
      </c>
      <c r="B50" s="181" t="e">
        <f>NA()</f>
        <v>#N/A</v>
      </c>
      <c r="C50" s="181">
        <f>IF(ISNUMBER('実質公債費比率（分子）の構造'!K$53),'実質公債費比率（分子）の構造'!K$53,NA())</f>
        <v>146</v>
      </c>
      <c r="D50" s="181" t="e">
        <f>NA()</f>
        <v>#N/A</v>
      </c>
      <c r="E50" s="181" t="e">
        <f>NA()</f>
        <v>#N/A</v>
      </c>
      <c r="F50" s="181">
        <f>IF(ISNUMBER('実質公債費比率（分子）の構造'!L$53),'実質公債費比率（分子）の構造'!L$53,NA())</f>
        <v>162</v>
      </c>
      <c r="G50" s="181" t="e">
        <f>NA()</f>
        <v>#N/A</v>
      </c>
      <c r="H50" s="181" t="e">
        <f>NA()</f>
        <v>#N/A</v>
      </c>
      <c r="I50" s="181">
        <f>IF(ISNUMBER('実質公債費比率（分子）の構造'!M$53),'実質公債費比率（分子）の構造'!M$53,NA())</f>
        <v>133</v>
      </c>
      <c r="J50" s="181" t="e">
        <f>NA()</f>
        <v>#N/A</v>
      </c>
      <c r="K50" s="181" t="e">
        <f>NA()</f>
        <v>#N/A</v>
      </c>
      <c r="L50" s="181">
        <f>IF(ISNUMBER('実質公債費比率（分子）の構造'!N$53),'実質公債費比率（分子）の構造'!N$53,NA())</f>
        <v>24</v>
      </c>
      <c r="M50" s="181" t="e">
        <f>NA()</f>
        <v>#N/A</v>
      </c>
      <c r="N50" s="181" t="e">
        <f>NA()</f>
        <v>#N/A</v>
      </c>
      <c r="O50" s="181">
        <f>IF(ISNUMBER('実質公債費比率（分子）の構造'!O$53),'実質公債費比率（分子）の構造'!O$53,NA())</f>
        <v>32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28605</v>
      </c>
      <c r="E56" s="180"/>
      <c r="F56" s="180"/>
      <c r="G56" s="180">
        <f>'将来負担比率（分子）の構造'!J$52</f>
        <v>29346</v>
      </c>
      <c r="H56" s="180"/>
      <c r="I56" s="180"/>
      <c r="J56" s="180">
        <f>'将来負担比率（分子）の構造'!K$52</f>
        <v>29124</v>
      </c>
      <c r="K56" s="180"/>
      <c r="L56" s="180"/>
      <c r="M56" s="180">
        <f>'将来負担比率（分子）の構造'!L$52</f>
        <v>29387</v>
      </c>
      <c r="N56" s="180"/>
      <c r="O56" s="180"/>
      <c r="P56" s="180">
        <f>'将来負担比率（分子）の構造'!M$52</f>
        <v>29166</v>
      </c>
    </row>
    <row r="57" spans="1:16" x14ac:dyDescent="0.2">
      <c r="A57" s="180" t="s">
        <v>42</v>
      </c>
      <c r="B57" s="180"/>
      <c r="C57" s="180"/>
      <c r="D57" s="180">
        <f>'将来負担比率（分子）の構造'!I$51</f>
        <v>8179</v>
      </c>
      <c r="E57" s="180"/>
      <c r="F57" s="180"/>
      <c r="G57" s="180">
        <f>'将来負担比率（分子）の構造'!J$51</f>
        <v>8009</v>
      </c>
      <c r="H57" s="180"/>
      <c r="I57" s="180"/>
      <c r="J57" s="180">
        <f>'将来負担比率（分子）の構造'!K$51</f>
        <v>7922</v>
      </c>
      <c r="K57" s="180"/>
      <c r="L57" s="180"/>
      <c r="M57" s="180">
        <f>'将来負担比率（分子）の構造'!L$51</f>
        <v>7653</v>
      </c>
      <c r="N57" s="180"/>
      <c r="O57" s="180"/>
      <c r="P57" s="180">
        <f>'将来負担比率（分子）の構造'!M$51</f>
        <v>7005</v>
      </c>
    </row>
    <row r="58" spans="1:16" x14ac:dyDescent="0.2">
      <c r="A58" s="180" t="s">
        <v>41</v>
      </c>
      <c r="B58" s="180"/>
      <c r="C58" s="180"/>
      <c r="D58" s="180">
        <f>'将来負担比率（分子）の構造'!I$50</f>
        <v>5090</v>
      </c>
      <c r="E58" s="180"/>
      <c r="F58" s="180"/>
      <c r="G58" s="180">
        <f>'将来負担比率（分子）の構造'!J$50</f>
        <v>6364</v>
      </c>
      <c r="H58" s="180"/>
      <c r="I58" s="180"/>
      <c r="J58" s="180">
        <f>'将来負担比率（分子）の構造'!K$50</f>
        <v>6246</v>
      </c>
      <c r="K58" s="180"/>
      <c r="L58" s="180"/>
      <c r="M58" s="180">
        <f>'将来負担比率（分子）の構造'!L$50</f>
        <v>6657</v>
      </c>
      <c r="N58" s="180"/>
      <c r="O58" s="180"/>
      <c r="P58" s="180">
        <f>'将来負担比率（分子）の構造'!M$50</f>
        <v>7386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4181</v>
      </c>
      <c r="C62" s="180"/>
      <c r="D62" s="180"/>
      <c r="E62" s="180">
        <f>'将来負担比率（分子）の構造'!J$45</f>
        <v>3853</v>
      </c>
      <c r="F62" s="180"/>
      <c r="G62" s="180"/>
      <c r="H62" s="180">
        <f>'将来負担比率（分子）の構造'!K$45</f>
        <v>3803</v>
      </c>
      <c r="I62" s="180"/>
      <c r="J62" s="180"/>
      <c r="K62" s="180">
        <f>'将来負担比率（分子）の構造'!L$45</f>
        <v>3458</v>
      </c>
      <c r="L62" s="180"/>
      <c r="M62" s="180"/>
      <c r="N62" s="180">
        <f>'将来負担比率（分子）の構造'!M$45</f>
        <v>3306</v>
      </c>
      <c r="O62" s="180"/>
      <c r="P62" s="180"/>
    </row>
    <row r="63" spans="1:16" x14ac:dyDescent="0.2">
      <c r="A63" s="180" t="s">
        <v>34</v>
      </c>
      <c r="B63" s="180">
        <f>'将来負担比率（分子）の構造'!I$44</f>
        <v>1453</v>
      </c>
      <c r="C63" s="180"/>
      <c r="D63" s="180"/>
      <c r="E63" s="180">
        <f>'将来負担比率（分子）の構造'!J$44</f>
        <v>1986</v>
      </c>
      <c r="F63" s="180"/>
      <c r="G63" s="180"/>
      <c r="H63" s="180">
        <f>'将来負担比率（分子）の構造'!K$44</f>
        <v>2414</v>
      </c>
      <c r="I63" s="180"/>
      <c r="J63" s="180"/>
      <c r="K63" s="180">
        <f>'将来負担比率（分子）の構造'!L$44</f>
        <v>2894</v>
      </c>
      <c r="L63" s="180"/>
      <c r="M63" s="180"/>
      <c r="N63" s="180">
        <f>'将来負担比率（分子）の構造'!M$44</f>
        <v>2747</v>
      </c>
      <c r="O63" s="180"/>
      <c r="P63" s="180"/>
    </row>
    <row r="64" spans="1:16" x14ac:dyDescent="0.2">
      <c r="A64" s="180" t="s">
        <v>33</v>
      </c>
      <c r="B64" s="180">
        <f>'将来負担比率（分子）の構造'!I$43</f>
        <v>9717</v>
      </c>
      <c r="C64" s="180"/>
      <c r="D64" s="180"/>
      <c r="E64" s="180">
        <f>'将来負担比率（分子）の構造'!J$43</f>
        <v>9457</v>
      </c>
      <c r="F64" s="180"/>
      <c r="G64" s="180"/>
      <c r="H64" s="180">
        <f>'将来負担比率（分子）の構造'!K$43</f>
        <v>9345</v>
      </c>
      <c r="I64" s="180"/>
      <c r="J64" s="180"/>
      <c r="K64" s="180">
        <f>'将来負担比率（分子）の構造'!L$43</f>
        <v>8430</v>
      </c>
      <c r="L64" s="180"/>
      <c r="M64" s="180"/>
      <c r="N64" s="180">
        <f>'将来負担比率（分子）の構造'!M$43</f>
        <v>7349</v>
      </c>
      <c r="O64" s="180"/>
      <c r="P64" s="180"/>
    </row>
    <row r="65" spans="1:16" x14ac:dyDescent="0.2">
      <c r="A65" s="180" t="s">
        <v>32</v>
      </c>
      <c r="B65" s="180">
        <f>'将来負担比率（分子）の構造'!I$42</f>
        <v>423</v>
      </c>
      <c r="C65" s="180"/>
      <c r="D65" s="180"/>
      <c r="E65" s="180">
        <f>'将来負担比率（分子）の構造'!J$42</f>
        <v>336</v>
      </c>
      <c r="F65" s="180"/>
      <c r="G65" s="180"/>
      <c r="H65" s="180">
        <f>'将来負担比率（分子）の構造'!K$42</f>
        <v>502</v>
      </c>
      <c r="I65" s="180"/>
      <c r="J65" s="180"/>
      <c r="K65" s="180">
        <f>'将来負担比率（分子）の構造'!L$42</f>
        <v>180</v>
      </c>
      <c r="L65" s="180"/>
      <c r="M65" s="180"/>
      <c r="N65" s="180">
        <f>'将来負担比率（分子）の構造'!M$42</f>
        <v>203</v>
      </c>
      <c r="O65" s="180"/>
      <c r="P65" s="180"/>
    </row>
    <row r="66" spans="1:16" x14ac:dyDescent="0.2">
      <c r="A66" s="180" t="s">
        <v>31</v>
      </c>
      <c r="B66" s="180">
        <f>'将来負担比率（分子）の構造'!I$41</f>
        <v>26520</v>
      </c>
      <c r="C66" s="180"/>
      <c r="D66" s="180"/>
      <c r="E66" s="180">
        <f>'将来負担比率（分子）の構造'!J$41</f>
        <v>28293</v>
      </c>
      <c r="F66" s="180"/>
      <c r="G66" s="180"/>
      <c r="H66" s="180">
        <f>'将来負担比率（分子）の構造'!K$41</f>
        <v>28692</v>
      </c>
      <c r="I66" s="180"/>
      <c r="J66" s="180"/>
      <c r="K66" s="180">
        <f>'将来負担比率（分子）の構造'!L$41</f>
        <v>30183</v>
      </c>
      <c r="L66" s="180"/>
      <c r="M66" s="180"/>
      <c r="N66" s="180">
        <f>'将来負担比率（分子）の構造'!M$41</f>
        <v>31376</v>
      </c>
      <c r="O66" s="180"/>
      <c r="P66" s="180"/>
    </row>
    <row r="67" spans="1:16" x14ac:dyDescent="0.2">
      <c r="A67" s="180" t="s">
        <v>74</v>
      </c>
      <c r="B67" s="180" t="e">
        <f>NA()</f>
        <v>#N/A</v>
      </c>
      <c r="C67" s="180">
        <f>IF(ISNUMBER('将来負担比率（分子）の構造'!I$53), IF('将来負担比率（分子）の構造'!I$53 &lt; 0, 0, '将来負担比率（分子）の構造'!I$53), NA())</f>
        <v>419</v>
      </c>
      <c r="D67" s="180" t="e">
        <f>NA()</f>
        <v>#N/A</v>
      </c>
      <c r="E67" s="180" t="e">
        <f>NA()</f>
        <v>#N/A</v>
      </c>
      <c r="F67" s="180">
        <f>IF(ISNUMBER('将来負担比率（分子）の構造'!J$53), IF('将来負担比率（分子）の構造'!J$53 &lt; 0, 0, '将来負担比率（分子）の構造'!J$53), NA())</f>
        <v>205</v>
      </c>
      <c r="G67" s="180" t="e">
        <f>NA()</f>
        <v>#N/A</v>
      </c>
      <c r="H67" s="180" t="e">
        <f>NA()</f>
        <v>#N/A</v>
      </c>
      <c r="I67" s="180">
        <f>IF(ISNUMBER('将来負担比率（分子）の構造'!K$53), IF('将来負担比率（分子）の構造'!K$53 &lt; 0, 0, '将来負担比率（分子）の構造'!K$53), NA())</f>
        <v>1463</v>
      </c>
      <c r="J67" s="180" t="e">
        <f>NA()</f>
        <v>#N/A</v>
      </c>
      <c r="K67" s="180" t="e">
        <f>NA()</f>
        <v>#N/A</v>
      </c>
      <c r="L67" s="180">
        <f>IF(ISNUMBER('将来負担比率（分子）の構造'!L$53), IF('将来負担比率（分子）の構造'!L$53 &lt; 0, 0, '将来負担比率（分子）の構造'!L$53), NA())</f>
        <v>1447</v>
      </c>
      <c r="M67" s="180" t="e">
        <f>NA()</f>
        <v>#N/A</v>
      </c>
      <c r="N67" s="180" t="e">
        <f>NA()</f>
        <v>#N/A</v>
      </c>
      <c r="O67" s="180">
        <f>IF(ISNUMBER('将来負担比率（分子）の構造'!M$53), IF('将来負担比率（分子）の構造'!M$53 &lt; 0, 0, '将来負担比率（分子）の構造'!M$53), NA())</f>
        <v>1425</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2913</v>
      </c>
      <c r="C72" s="184">
        <f>基金残高に係る経年分析!G55</f>
        <v>2922</v>
      </c>
      <c r="D72" s="184">
        <f>基金残高に係る経年分析!H55</f>
        <v>2929</v>
      </c>
    </row>
    <row r="73" spans="1:16" x14ac:dyDescent="0.2">
      <c r="A73" s="183" t="s">
        <v>77</v>
      </c>
      <c r="B73" s="184" t="str">
        <f>基金残高に係る経年分析!F56</f>
        <v>-</v>
      </c>
      <c r="C73" s="184" t="str">
        <f>基金残高に係る経年分析!G56</f>
        <v>-</v>
      </c>
      <c r="D73" s="184" t="str">
        <f>基金残高に係る経年分析!H56</f>
        <v>-</v>
      </c>
    </row>
    <row r="74" spans="1:16" x14ac:dyDescent="0.2">
      <c r="A74" s="183" t="s">
        <v>78</v>
      </c>
      <c r="B74" s="184">
        <f>基金残高に係る経年分析!F57</f>
        <v>3047</v>
      </c>
      <c r="C74" s="184">
        <f>基金残高に係る経年分析!G57</f>
        <v>3353</v>
      </c>
      <c r="D74" s="184">
        <f>基金残高に係る経年分析!H57</f>
        <v>3585</v>
      </c>
    </row>
  </sheetData>
  <sheetProtection algorithmName="SHA-512" hashValue="boNlYB8z/wiPChS217WfmKyfJo1MWvyileyIPIkiHNZHpm8hyn78buNQCJW71BxN32PIW3ttN33IPo94xDYd3Q==" saltValue="vjYrc4rizxM2cDMG6PGle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12401960</v>
      </c>
      <c r="S5" s="669"/>
      <c r="T5" s="669"/>
      <c r="U5" s="669"/>
      <c r="V5" s="669"/>
      <c r="W5" s="669"/>
      <c r="X5" s="669"/>
      <c r="Y5" s="670"/>
      <c r="Z5" s="671">
        <v>42.4</v>
      </c>
      <c r="AA5" s="671"/>
      <c r="AB5" s="671"/>
      <c r="AC5" s="671"/>
      <c r="AD5" s="672">
        <v>11433519</v>
      </c>
      <c r="AE5" s="672"/>
      <c r="AF5" s="672"/>
      <c r="AG5" s="672"/>
      <c r="AH5" s="672"/>
      <c r="AI5" s="672"/>
      <c r="AJ5" s="672"/>
      <c r="AK5" s="672"/>
      <c r="AL5" s="673">
        <v>73.8</v>
      </c>
      <c r="AM5" s="674"/>
      <c r="AN5" s="674"/>
      <c r="AO5" s="675"/>
      <c r="AP5" s="665" t="s">
        <v>225</v>
      </c>
      <c r="AQ5" s="666"/>
      <c r="AR5" s="666"/>
      <c r="AS5" s="666"/>
      <c r="AT5" s="666"/>
      <c r="AU5" s="666"/>
      <c r="AV5" s="666"/>
      <c r="AW5" s="666"/>
      <c r="AX5" s="666"/>
      <c r="AY5" s="666"/>
      <c r="AZ5" s="666"/>
      <c r="BA5" s="666"/>
      <c r="BB5" s="666"/>
      <c r="BC5" s="666"/>
      <c r="BD5" s="666"/>
      <c r="BE5" s="666"/>
      <c r="BF5" s="667"/>
      <c r="BG5" s="679">
        <v>11433519</v>
      </c>
      <c r="BH5" s="680"/>
      <c r="BI5" s="680"/>
      <c r="BJ5" s="680"/>
      <c r="BK5" s="680"/>
      <c r="BL5" s="680"/>
      <c r="BM5" s="680"/>
      <c r="BN5" s="681"/>
      <c r="BO5" s="682">
        <v>92.2</v>
      </c>
      <c r="BP5" s="682"/>
      <c r="BQ5" s="682"/>
      <c r="BR5" s="682"/>
      <c r="BS5" s="683">
        <v>117476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131218</v>
      </c>
      <c r="S6" s="680"/>
      <c r="T6" s="680"/>
      <c r="U6" s="680"/>
      <c r="V6" s="680"/>
      <c r="W6" s="680"/>
      <c r="X6" s="680"/>
      <c r="Y6" s="681"/>
      <c r="Z6" s="682">
        <v>0.4</v>
      </c>
      <c r="AA6" s="682"/>
      <c r="AB6" s="682"/>
      <c r="AC6" s="682"/>
      <c r="AD6" s="683">
        <v>131218</v>
      </c>
      <c r="AE6" s="683"/>
      <c r="AF6" s="683"/>
      <c r="AG6" s="683"/>
      <c r="AH6" s="683"/>
      <c r="AI6" s="683"/>
      <c r="AJ6" s="683"/>
      <c r="AK6" s="683"/>
      <c r="AL6" s="684">
        <v>0.8</v>
      </c>
      <c r="AM6" s="685"/>
      <c r="AN6" s="685"/>
      <c r="AO6" s="686"/>
      <c r="AP6" s="676" t="s">
        <v>230</v>
      </c>
      <c r="AQ6" s="677"/>
      <c r="AR6" s="677"/>
      <c r="AS6" s="677"/>
      <c r="AT6" s="677"/>
      <c r="AU6" s="677"/>
      <c r="AV6" s="677"/>
      <c r="AW6" s="677"/>
      <c r="AX6" s="677"/>
      <c r="AY6" s="677"/>
      <c r="AZ6" s="677"/>
      <c r="BA6" s="677"/>
      <c r="BB6" s="677"/>
      <c r="BC6" s="677"/>
      <c r="BD6" s="677"/>
      <c r="BE6" s="677"/>
      <c r="BF6" s="678"/>
      <c r="BG6" s="679">
        <v>11433519</v>
      </c>
      <c r="BH6" s="680"/>
      <c r="BI6" s="680"/>
      <c r="BJ6" s="680"/>
      <c r="BK6" s="680"/>
      <c r="BL6" s="680"/>
      <c r="BM6" s="680"/>
      <c r="BN6" s="681"/>
      <c r="BO6" s="682">
        <v>92.2</v>
      </c>
      <c r="BP6" s="682"/>
      <c r="BQ6" s="682"/>
      <c r="BR6" s="682"/>
      <c r="BS6" s="683">
        <v>117476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306420</v>
      </c>
      <c r="CS6" s="680"/>
      <c r="CT6" s="680"/>
      <c r="CU6" s="680"/>
      <c r="CV6" s="680"/>
      <c r="CW6" s="680"/>
      <c r="CX6" s="680"/>
      <c r="CY6" s="681"/>
      <c r="CZ6" s="673">
        <v>1.1000000000000001</v>
      </c>
      <c r="DA6" s="674"/>
      <c r="DB6" s="674"/>
      <c r="DC6" s="693"/>
      <c r="DD6" s="688" t="s">
        <v>232</v>
      </c>
      <c r="DE6" s="680"/>
      <c r="DF6" s="680"/>
      <c r="DG6" s="680"/>
      <c r="DH6" s="680"/>
      <c r="DI6" s="680"/>
      <c r="DJ6" s="680"/>
      <c r="DK6" s="680"/>
      <c r="DL6" s="680"/>
      <c r="DM6" s="680"/>
      <c r="DN6" s="680"/>
      <c r="DO6" s="680"/>
      <c r="DP6" s="681"/>
      <c r="DQ6" s="688">
        <v>306420</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23958</v>
      </c>
      <c r="S7" s="680"/>
      <c r="T7" s="680"/>
      <c r="U7" s="680"/>
      <c r="V7" s="680"/>
      <c r="W7" s="680"/>
      <c r="X7" s="680"/>
      <c r="Y7" s="681"/>
      <c r="Z7" s="682">
        <v>0.1</v>
      </c>
      <c r="AA7" s="682"/>
      <c r="AB7" s="682"/>
      <c r="AC7" s="682"/>
      <c r="AD7" s="683">
        <v>23958</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5899694</v>
      </c>
      <c r="BH7" s="680"/>
      <c r="BI7" s="680"/>
      <c r="BJ7" s="680"/>
      <c r="BK7" s="680"/>
      <c r="BL7" s="680"/>
      <c r="BM7" s="680"/>
      <c r="BN7" s="681"/>
      <c r="BO7" s="682">
        <v>47.6</v>
      </c>
      <c r="BP7" s="682"/>
      <c r="BQ7" s="682"/>
      <c r="BR7" s="682"/>
      <c r="BS7" s="683">
        <v>117476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3553768</v>
      </c>
      <c r="CS7" s="680"/>
      <c r="CT7" s="680"/>
      <c r="CU7" s="680"/>
      <c r="CV7" s="680"/>
      <c r="CW7" s="680"/>
      <c r="CX7" s="680"/>
      <c r="CY7" s="681"/>
      <c r="CZ7" s="682">
        <v>12.6</v>
      </c>
      <c r="DA7" s="682"/>
      <c r="DB7" s="682"/>
      <c r="DC7" s="682"/>
      <c r="DD7" s="688">
        <v>217502</v>
      </c>
      <c r="DE7" s="680"/>
      <c r="DF7" s="680"/>
      <c r="DG7" s="680"/>
      <c r="DH7" s="680"/>
      <c r="DI7" s="680"/>
      <c r="DJ7" s="680"/>
      <c r="DK7" s="680"/>
      <c r="DL7" s="680"/>
      <c r="DM7" s="680"/>
      <c r="DN7" s="680"/>
      <c r="DO7" s="680"/>
      <c r="DP7" s="681"/>
      <c r="DQ7" s="688">
        <v>2953622</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79927</v>
      </c>
      <c r="S8" s="680"/>
      <c r="T8" s="680"/>
      <c r="U8" s="680"/>
      <c r="V8" s="680"/>
      <c r="W8" s="680"/>
      <c r="X8" s="680"/>
      <c r="Y8" s="681"/>
      <c r="Z8" s="682">
        <v>0.3</v>
      </c>
      <c r="AA8" s="682"/>
      <c r="AB8" s="682"/>
      <c r="AC8" s="682"/>
      <c r="AD8" s="683">
        <v>79927</v>
      </c>
      <c r="AE8" s="683"/>
      <c r="AF8" s="683"/>
      <c r="AG8" s="683"/>
      <c r="AH8" s="683"/>
      <c r="AI8" s="683"/>
      <c r="AJ8" s="683"/>
      <c r="AK8" s="683"/>
      <c r="AL8" s="684">
        <v>0.5</v>
      </c>
      <c r="AM8" s="685"/>
      <c r="AN8" s="685"/>
      <c r="AO8" s="686"/>
      <c r="AP8" s="676" t="s">
        <v>237</v>
      </c>
      <c r="AQ8" s="677"/>
      <c r="AR8" s="677"/>
      <c r="AS8" s="677"/>
      <c r="AT8" s="677"/>
      <c r="AU8" s="677"/>
      <c r="AV8" s="677"/>
      <c r="AW8" s="677"/>
      <c r="AX8" s="677"/>
      <c r="AY8" s="677"/>
      <c r="AZ8" s="677"/>
      <c r="BA8" s="677"/>
      <c r="BB8" s="677"/>
      <c r="BC8" s="677"/>
      <c r="BD8" s="677"/>
      <c r="BE8" s="677"/>
      <c r="BF8" s="678"/>
      <c r="BG8" s="679">
        <v>136805</v>
      </c>
      <c r="BH8" s="680"/>
      <c r="BI8" s="680"/>
      <c r="BJ8" s="680"/>
      <c r="BK8" s="680"/>
      <c r="BL8" s="680"/>
      <c r="BM8" s="680"/>
      <c r="BN8" s="681"/>
      <c r="BO8" s="682">
        <v>1.1000000000000001</v>
      </c>
      <c r="BP8" s="682"/>
      <c r="BQ8" s="682"/>
      <c r="BR8" s="682"/>
      <c r="BS8" s="688" t="s">
        <v>173</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11620713</v>
      </c>
      <c r="CS8" s="680"/>
      <c r="CT8" s="680"/>
      <c r="CU8" s="680"/>
      <c r="CV8" s="680"/>
      <c r="CW8" s="680"/>
      <c r="CX8" s="680"/>
      <c r="CY8" s="681"/>
      <c r="CZ8" s="682">
        <v>41.2</v>
      </c>
      <c r="DA8" s="682"/>
      <c r="DB8" s="682"/>
      <c r="DC8" s="682"/>
      <c r="DD8" s="688">
        <v>221869</v>
      </c>
      <c r="DE8" s="680"/>
      <c r="DF8" s="680"/>
      <c r="DG8" s="680"/>
      <c r="DH8" s="680"/>
      <c r="DI8" s="680"/>
      <c r="DJ8" s="680"/>
      <c r="DK8" s="680"/>
      <c r="DL8" s="680"/>
      <c r="DM8" s="680"/>
      <c r="DN8" s="680"/>
      <c r="DO8" s="680"/>
      <c r="DP8" s="681"/>
      <c r="DQ8" s="688">
        <v>5588662</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60754</v>
      </c>
      <c r="S9" s="680"/>
      <c r="T9" s="680"/>
      <c r="U9" s="680"/>
      <c r="V9" s="680"/>
      <c r="W9" s="680"/>
      <c r="X9" s="680"/>
      <c r="Y9" s="681"/>
      <c r="Z9" s="682">
        <v>0.2</v>
      </c>
      <c r="AA9" s="682"/>
      <c r="AB9" s="682"/>
      <c r="AC9" s="682"/>
      <c r="AD9" s="683">
        <v>60754</v>
      </c>
      <c r="AE9" s="683"/>
      <c r="AF9" s="683"/>
      <c r="AG9" s="683"/>
      <c r="AH9" s="683"/>
      <c r="AI9" s="683"/>
      <c r="AJ9" s="683"/>
      <c r="AK9" s="683"/>
      <c r="AL9" s="684">
        <v>0.4</v>
      </c>
      <c r="AM9" s="685"/>
      <c r="AN9" s="685"/>
      <c r="AO9" s="686"/>
      <c r="AP9" s="676" t="s">
        <v>240</v>
      </c>
      <c r="AQ9" s="677"/>
      <c r="AR9" s="677"/>
      <c r="AS9" s="677"/>
      <c r="AT9" s="677"/>
      <c r="AU9" s="677"/>
      <c r="AV9" s="677"/>
      <c r="AW9" s="677"/>
      <c r="AX9" s="677"/>
      <c r="AY9" s="677"/>
      <c r="AZ9" s="677"/>
      <c r="BA9" s="677"/>
      <c r="BB9" s="677"/>
      <c r="BC9" s="677"/>
      <c r="BD9" s="677"/>
      <c r="BE9" s="677"/>
      <c r="BF9" s="678"/>
      <c r="BG9" s="679">
        <v>4956320</v>
      </c>
      <c r="BH9" s="680"/>
      <c r="BI9" s="680"/>
      <c r="BJ9" s="680"/>
      <c r="BK9" s="680"/>
      <c r="BL9" s="680"/>
      <c r="BM9" s="680"/>
      <c r="BN9" s="681"/>
      <c r="BO9" s="682">
        <v>40</v>
      </c>
      <c r="BP9" s="682"/>
      <c r="BQ9" s="682"/>
      <c r="BR9" s="682"/>
      <c r="BS9" s="688" t="s">
        <v>173</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2143573</v>
      </c>
      <c r="CS9" s="680"/>
      <c r="CT9" s="680"/>
      <c r="CU9" s="680"/>
      <c r="CV9" s="680"/>
      <c r="CW9" s="680"/>
      <c r="CX9" s="680"/>
      <c r="CY9" s="681"/>
      <c r="CZ9" s="682">
        <v>7.6</v>
      </c>
      <c r="DA9" s="682"/>
      <c r="DB9" s="682"/>
      <c r="DC9" s="682"/>
      <c r="DD9" s="688">
        <v>4312</v>
      </c>
      <c r="DE9" s="680"/>
      <c r="DF9" s="680"/>
      <c r="DG9" s="680"/>
      <c r="DH9" s="680"/>
      <c r="DI9" s="680"/>
      <c r="DJ9" s="680"/>
      <c r="DK9" s="680"/>
      <c r="DL9" s="680"/>
      <c r="DM9" s="680"/>
      <c r="DN9" s="680"/>
      <c r="DO9" s="680"/>
      <c r="DP9" s="681"/>
      <c r="DQ9" s="688">
        <v>2021333</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173</v>
      </c>
      <c r="AA10" s="682"/>
      <c r="AB10" s="682"/>
      <c r="AC10" s="682"/>
      <c r="AD10" s="683" t="s">
        <v>232</v>
      </c>
      <c r="AE10" s="683"/>
      <c r="AF10" s="683"/>
      <c r="AG10" s="683"/>
      <c r="AH10" s="683"/>
      <c r="AI10" s="683"/>
      <c r="AJ10" s="683"/>
      <c r="AK10" s="683"/>
      <c r="AL10" s="684" t="s">
        <v>173</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238500</v>
      </c>
      <c r="BH10" s="680"/>
      <c r="BI10" s="680"/>
      <c r="BJ10" s="680"/>
      <c r="BK10" s="680"/>
      <c r="BL10" s="680"/>
      <c r="BM10" s="680"/>
      <c r="BN10" s="681"/>
      <c r="BO10" s="682">
        <v>1.9</v>
      </c>
      <c r="BP10" s="682"/>
      <c r="BQ10" s="682"/>
      <c r="BR10" s="682"/>
      <c r="BS10" s="688">
        <v>40561</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159991</v>
      </c>
      <c r="CS10" s="680"/>
      <c r="CT10" s="680"/>
      <c r="CU10" s="680"/>
      <c r="CV10" s="680"/>
      <c r="CW10" s="680"/>
      <c r="CX10" s="680"/>
      <c r="CY10" s="681"/>
      <c r="CZ10" s="682">
        <v>0.6</v>
      </c>
      <c r="DA10" s="682"/>
      <c r="DB10" s="682"/>
      <c r="DC10" s="682"/>
      <c r="DD10" s="688" t="s">
        <v>173</v>
      </c>
      <c r="DE10" s="680"/>
      <c r="DF10" s="680"/>
      <c r="DG10" s="680"/>
      <c r="DH10" s="680"/>
      <c r="DI10" s="680"/>
      <c r="DJ10" s="680"/>
      <c r="DK10" s="680"/>
      <c r="DL10" s="680"/>
      <c r="DM10" s="680"/>
      <c r="DN10" s="680"/>
      <c r="DO10" s="680"/>
      <c r="DP10" s="681"/>
      <c r="DQ10" s="688">
        <v>98414</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173</v>
      </c>
      <c r="AA11" s="682"/>
      <c r="AB11" s="682"/>
      <c r="AC11" s="682"/>
      <c r="AD11" s="683" t="s">
        <v>173</v>
      </c>
      <c r="AE11" s="683"/>
      <c r="AF11" s="683"/>
      <c r="AG11" s="683"/>
      <c r="AH11" s="683"/>
      <c r="AI11" s="683"/>
      <c r="AJ11" s="683"/>
      <c r="AK11" s="683"/>
      <c r="AL11" s="684" t="s">
        <v>173</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568069</v>
      </c>
      <c r="BH11" s="680"/>
      <c r="BI11" s="680"/>
      <c r="BJ11" s="680"/>
      <c r="BK11" s="680"/>
      <c r="BL11" s="680"/>
      <c r="BM11" s="680"/>
      <c r="BN11" s="681"/>
      <c r="BO11" s="682">
        <v>4.5999999999999996</v>
      </c>
      <c r="BP11" s="682"/>
      <c r="BQ11" s="682"/>
      <c r="BR11" s="682"/>
      <c r="BS11" s="688">
        <v>76915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138867</v>
      </c>
      <c r="CS11" s="680"/>
      <c r="CT11" s="680"/>
      <c r="CU11" s="680"/>
      <c r="CV11" s="680"/>
      <c r="CW11" s="680"/>
      <c r="CX11" s="680"/>
      <c r="CY11" s="681"/>
      <c r="CZ11" s="682">
        <v>0.5</v>
      </c>
      <c r="DA11" s="682"/>
      <c r="DB11" s="682"/>
      <c r="DC11" s="682"/>
      <c r="DD11" s="688">
        <v>29223</v>
      </c>
      <c r="DE11" s="680"/>
      <c r="DF11" s="680"/>
      <c r="DG11" s="680"/>
      <c r="DH11" s="680"/>
      <c r="DI11" s="680"/>
      <c r="DJ11" s="680"/>
      <c r="DK11" s="680"/>
      <c r="DL11" s="680"/>
      <c r="DM11" s="680"/>
      <c r="DN11" s="680"/>
      <c r="DO11" s="680"/>
      <c r="DP11" s="681"/>
      <c r="DQ11" s="688">
        <v>126313</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1376869</v>
      </c>
      <c r="S12" s="680"/>
      <c r="T12" s="680"/>
      <c r="U12" s="680"/>
      <c r="V12" s="680"/>
      <c r="W12" s="680"/>
      <c r="X12" s="680"/>
      <c r="Y12" s="681"/>
      <c r="Z12" s="682">
        <v>4.7</v>
      </c>
      <c r="AA12" s="682"/>
      <c r="AB12" s="682"/>
      <c r="AC12" s="682"/>
      <c r="AD12" s="683">
        <v>1376869</v>
      </c>
      <c r="AE12" s="683"/>
      <c r="AF12" s="683"/>
      <c r="AG12" s="683"/>
      <c r="AH12" s="683"/>
      <c r="AI12" s="683"/>
      <c r="AJ12" s="683"/>
      <c r="AK12" s="683"/>
      <c r="AL12" s="684">
        <v>8.9</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5071477</v>
      </c>
      <c r="BH12" s="680"/>
      <c r="BI12" s="680"/>
      <c r="BJ12" s="680"/>
      <c r="BK12" s="680"/>
      <c r="BL12" s="680"/>
      <c r="BM12" s="680"/>
      <c r="BN12" s="681"/>
      <c r="BO12" s="682">
        <v>40.9</v>
      </c>
      <c r="BP12" s="682"/>
      <c r="BQ12" s="682"/>
      <c r="BR12" s="682"/>
      <c r="BS12" s="688" t="s">
        <v>173</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239901</v>
      </c>
      <c r="CS12" s="680"/>
      <c r="CT12" s="680"/>
      <c r="CU12" s="680"/>
      <c r="CV12" s="680"/>
      <c r="CW12" s="680"/>
      <c r="CX12" s="680"/>
      <c r="CY12" s="681"/>
      <c r="CZ12" s="682">
        <v>0.9</v>
      </c>
      <c r="DA12" s="682"/>
      <c r="DB12" s="682"/>
      <c r="DC12" s="682"/>
      <c r="DD12" s="688">
        <v>39899</v>
      </c>
      <c r="DE12" s="680"/>
      <c r="DF12" s="680"/>
      <c r="DG12" s="680"/>
      <c r="DH12" s="680"/>
      <c r="DI12" s="680"/>
      <c r="DJ12" s="680"/>
      <c r="DK12" s="680"/>
      <c r="DL12" s="680"/>
      <c r="DM12" s="680"/>
      <c r="DN12" s="680"/>
      <c r="DO12" s="680"/>
      <c r="DP12" s="681"/>
      <c r="DQ12" s="688">
        <v>139268</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173</v>
      </c>
      <c r="AA13" s="682"/>
      <c r="AB13" s="682"/>
      <c r="AC13" s="682"/>
      <c r="AD13" s="683" t="s">
        <v>173</v>
      </c>
      <c r="AE13" s="683"/>
      <c r="AF13" s="683"/>
      <c r="AG13" s="683"/>
      <c r="AH13" s="683"/>
      <c r="AI13" s="683"/>
      <c r="AJ13" s="683"/>
      <c r="AK13" s="683"/>
      <c r="AL13" s="684" t="s">
        <v>173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5070392</v>
      </c>
      <c r="BH13" s="680"/>
      <c r="BI13" s="680"/>
      <c r="BJ13" s="680"/>
      <c r="BK13" s="680"/>
      <c r="BL13" s="680"/>
      <c r="BM13" s="680"/>
      <c r="BN13" s="681"/>
      <c r="BO13" s="682">
        <v>40.9</v>
      </c>
      <c r="BP13" s="682"/>
      <c r="BQ13" s="682"/>
      <c r="BR13" s="682"/>
      <c r="BS13" s="688" t="s">
        <v>173</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2127148</v>
      </c>
      <c r="CS13" s="680"/>
      <c r="CT13" s="680"/>
      <c r="CU13" s="680"/>
      <c r="CV13" s="680"/>
      <c r="CW13" s="680"/>
      <c r="CX13" s="680"/>
      <c r="CY13" s="681"/>
      <c r="CZ13" s="682">
        <v>7.5</v>
      </c>
      <c r="DA13" s="682"/>
      <c r="DB13" s="682"/>
      <c r="DC13" s="682"/>
      <c r="DD13" s="688">
        <v>559011</v>
      </c>
      <c r="DE13" s="680"/>
      <c r="DF13" s="680"/>
      <c r="DG13" s="680"/>
      <c r="DH13" s="680"/>
      <c r="DI13" s="680"/>
      <c r="DJ13" s="680"/>
      <c r="DK13" s="680"/>
      <c r="DL13" s="680"/>
      <c r="DM13" s="680"/>
      <c r="DN13" s="680"/>
      <c r="DO13" s="680"/>
      <c r="DP13" s="681"/>
      <c r="DQ13" s="688">
        <v>1485701</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173</v>
      </c>
      <c r="AA14" s="682"/>
      <c r="AB14" s="682"/>
      <c r="AC14" s="682"/>
      <c r="AD14" s="683" t="s">
        <v>173</v>
      </c>
      <c r="AE14" s="683"/>
      <c r="AF14" s="683"/>
      <c r="AG14" s="683"/>
      <c r="AH14" s="683"/>
      <c r="AI14" s="683"/>
      <c r="AJ14" s="683"/>
      <c r="AK14" s="683"/>
      <c r="AL14" s="684" t="s">
        <v>173</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98709</v>
      </c>
      <c r="BH14" s="680"/>
      <c r="BI14" s="680"/>
      <c r="BJ14" s="680"/>
      <c r="BK14" s="680"/>
      <c r="BL14" s="680"/>
      <c r="BM14" s="680"/>
      <c r="BN14" s="681"/>
      <c r="BO14" s="682">
        <v>0.8</v>
      </c>
      <c r="BP14" s="682"/>
      <c r="BQ14" s="682"/>
      <c r="BR14" s="682"/>
      <c r="BS14" s="688" t="s">
        <v>173</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998978</v>
      </c>
      <c r="CS14" s="680"/>
      <c r="CT14" s="680"/>
      <c r="CU14" s="680"/>
      <c r="CV14" s="680"/>
      <c r="CW14" s="680"/>
      <c r="CX14" s="680"/>
      <c r="CY14" s="681"/>
      <c r="CZ14" s="682">
        <v>3.5</v>
      </c>
      <c r="DA14" s="682"/>
      <c r="DB14" s="682"/>
      <c r="DC14" s="682"/>
      <c r="DD14" s="688">
        <v>18276</v>
      </c>
      <c r="DE14" s="680"/>
      <c r="DF14" s="680"/>
      <c r="DG14" s="680"/>
      <c r="DH14" s="680"/>
      <c r="DI14" s="680"/>
      <c r="DJ14" s="680"/>
      <c r="DK14" s="680"/>
      <c r="DL14" s="680"/>
      <c r="DM14" s="680"/>
      <c r="DN14" s="680"/>
      <c r="DO14" s="680"/>
      <c r="DP14" s="681"/>
      <c r="DQ14" s="688">
        <v>973434</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59179</v>
      </c>
      <c r="S15" s="680"/>
      <c r="T15" s="680"/>
      <c r="U15" s="680"/>
      <c r="V15" s="680"/>
      <c r="W15" s="680"/>
      <c r="X15" s="680"/>
      <c r="Y15" s="681"/>
      <c r="Z15" s="682">
        <v>0.2</v>
      </c>
      <c r="AA15" s="682"/>
      <c r="AB15" s="682"/>
      <c r="AC15" s="682"/>
      <c r="AD15" s="683">
        <v>59179</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363639</v>
      </c>
      <c r="BH15" s="680"/>
      <c r="BI15" s="680"/>
      <c r="BJ15" s="680"/>
      <c r="BK15" s="680"/>
      <c r="BL15" s="680"/>
      <c r="BM15" s="680"/>
      <c r="BN15" s="681"/>
      <c r="BO15" s="682">
        <v>2.9</v>
      </c>
      <c r="BP15" s="682"/>
      <c r="BQ15" s="682"/>
      <c r="BR15" s="682"/>
      <c r="BS15" s="688" t="s">
        <v>173</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4357370</v>
      </c>
      <c r="CS15" s="680"/>
      <c r="CT15" s="680"/>
      <c r="CU15" s="680"/>
      <c r="CV15" s="680"/>
      <c r="CW15" s="680"/>
      <c r="CX15" s="680"/>
      <c r="CY15" s="681"/>
      <c r="CZ15" s="682">
        <v>15.5</v>
      </c>
      <c r="DA15" s="682"/>
      <c r="DB15" s="682"/>
      <c r="DC15" s="682"/>
      <c r="DD15" s="688">
        <v>2014135</v>
      </c>
      <c r="DE15" s="680"/>
      <c r="DF15" s="680"/>
      <c r="DG15" s="680"/>
      <c r="DH15" s="680"/>
      <c r="DI15" s="680"/>
      <c r="DJ15" s="680"/>
      <c r="DK15" s="680"/>
      <c r="DL15" s="680"/>
      <c r="DM15" s="680"/>
      <c r="DN15" s="680"/>
      <c r="DO15" s="680"/>
      <c r="DP15" s="681"/>
      <c r="DQ15" s="688">
        <v>2347570</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173</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178</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173</v>
      </c>
      <c r="BH16" s="680"/>
      <c r="BI16" s="680"/>
      <c r="BJ16" s="680"/>
      <c r="BK16" s="680"/>
      <c r="BL16" s="680"/>
      <c r="BM16" s="680"/>
      <c r="BN16" s="681"/>
      <c r="BO16" s="682" t="s">
        <v>173</v>
      </c>
      <c r="BP16" s="682"/>
      <c r="BQ16" s="682"/>
      <c r="BR16" s="682"/>
      <c r="BS16" s="688" t="s">
        <v>173</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146194</v>
      </c>
      <c r="CS16" s="680"/>
      <c r="CT16" s="680"/>
      <c r="CU16" s="680"/>
      <c r="CV16" s="680"/>
      <c r="CW16" s="680"/>
      <c r="CX16" s="680"/>
      <c r="CY16" s="681"/>
      <c r="CZ16" s="682">
        <v>0.5</v>
      </c>
      <c r="DA16" s="682"/>
      <c r="DB16" s="682"/>
      <c r="DC16" s="682"/>
      <c r="DD16" s="688" t="s">
        <v>178</v>
      </c>
      <c r="DE16" s="680"/>
      <c r="DF16" s="680"/>
      <c r="DG16" s="680"/>
      <c r="DH16" s="680"/>
      <c r="DI16" s="680"/>
      <c r="DJ16" s="680"/>
      <c r="DK16" s="680"/>
      <c r="DL16" s="680"/>
      <c r="DM16" s="680"/>
      <c r="DN16" s="680"/>
      <c r="DO16" s="680"/>
      <c r="DP16" s="681"/>
      <c r="DQ16" s="688">
        <v>47172</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67704</v>
      </c>
      <c r="S17" s="680"/>
      <c r="T17" s="680"/>
      <c r="U17" s="680"/>
      <c r="V17" s="680"/>
      <c r="W17" s="680"/>
      <c r="X17" s="680"/>
      <c r="Y17" s="681"/>
      <c r="Z17" s="682">
        <v>0.2</v>
      </c>
      <c r="AA17" s="682"/>
      <c r="AB17" s="682"/>
      <c r="AC17" s="682"/>
      <c r="AD17" s="683">
        <v>67704</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173</v>
      </c>
      <c r="BP17" s="682"/>
      <c r="BQ17" s="682"/>
      <c r="BR17" s="682"/>
      <c r="BS17" s="688" t="s">
        <v>173</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2392488</v>
      </c>
      <c r="CS17" s="680"/>
      <c r="CT17" s="680"/>
      <c r="CU17" s="680"/>
      <c r="CV17" s="680"/>
      <c r="CW17" s="680"/>
      <c r="CX17" s="680"/>
      <c r="CY17" s="681"/>
      <c r="CZ17" s="682">
        <v>8.5</v>
      </c>
      <c r="DA17" s="682"/>
      <c r="DB17" s="682"/>
      <c r="DC17" s="682"/>
      <c r="DD17" s="688" t="s">
        <v>173</v>
      </c>
      <c r="DE17" s="680"/>
      <c r="DF17" s="680"/>
      <c r="DG17" s="680"/>
      <c r="DH17" s="680"/>
      <c r="DI17" s="680"/>
      <c r="DJ17" s="680"/>
      <c r="DK17" s="680"/>
      <c r="DL17" s="680"/>
      <c r="DM17" s="680"/>
      <c r="DN17" s="680"/>
      <c r="DO17" s="680"/>
      <c r="DP17" s="681"/>
      <c r="DQ17" s="688">
        <v>2387554</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2432121</v>
      </c>
      <c r="S18" s="680"/>
      <c r="T18" s="680"/>
      <c r="U18" s="680"/>
      <c r="V18" s="680"/>
      <c r="W18" s="680"/>
      <c r="X18" s="680"/>
      <c r="Y18" s="681"/>
      <c r="Z18" s="682">
        <v>8.3000000000000007</v>
      </c>
      <c r="AA18" s="682"/>
      <c r="AB18" s="682"/>
      <c r="AC18" s="682"/>
      <c r="AD18" s="683">
        <v>2115122</v>
      </c>
      <c r="AE18" s="683"/>
      <c r="AF18" s="683"/>
      <c r="AG18" s="683"/>
      <c r="AH18" s="683"/>
      <c r="AI18" s="683"/>
      <c r="AJ18" s="683"/>
      <c r="AK18" s="683"/>
      <c r="AL18" s="684">
        <v>13.7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178</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173</v>
      </c>
      <c r="DA18" s="682"/>
      <c r="DB18" s="682"/>
      <c r="DC18" s="682"/>
      <c r="DD18" s="688" t="s">
        <v>173</v>
      </c>
      <c r="DE18" s="680"/>
      <c r="DF18" s="680"/>
      <c r="DG18" s="680"/>
      <c r="DH18" s="680"/>
      <c r="DI18" s="680"/>
      <c r="DJ18" s="680"/>
      <c r="DK18" s="680"/>
      <c r="DL18" s="680"/>
      <c r="DM18" s="680"/>
      <c r="DN18" s="680"/>
      <c r="DO18" s="680"/>
      <c r="DP18" s="681"/>
      <c r="DQ18" s="688" t="s">
        <v>173</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2115122</v>
      </c>
      <c r="S19" s="680"/>
      <c r="T19" s="680"/>
      <c r="U19" s="680"/>
      <c r="V19" s="680"/>
      <c r="W19" s="680"/>
      <c r="X19" s="680"/>
      <c r="Y19" s="681"/>
      <c r="Z19" s="682">
        <v>7.2</v>
      </c>
      <c r="AA19" s="682"/>
      <c r="AB19" s="682"/>
      <c r="AC19" s="682"/>
      <c r="AD19" s="683">
        <v>2115122</v>
      </c>
      <c r="AE19" s="683"/>
      <c r="AF19" s="683"/>
      <c r="AG19" s="683"/>
      <c r="AH19" s="683"/>
      <c r="AI19" s="683"/>
      <c r="AJ19" s="683"/>
      <c r="AK19" s="683"/>
      <c r="AL19" s="684">
        <v>13.7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968441</v>
      </c>
      <c r="BH19" s="680"/>
      <c r="BI19" s="680"/>
      <c r="BJ19" s="680"/>
      <c r="BK19" s="680"/>
      <c r="BL19" s="680"/>
      <c r="BM19" s="680"/>
      <c r="BN19" s="681"/>
      <c r="BO19" s="682">
        <v>7.8</v>
      </c>
      <c r="BP19" s="682"/>
      <c r="BQ19" s="682"/>
      <c r="BR19" s="682"/>
      <c r="BS19" s="688" t="s">
        <v>232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173</v>
      </c>
      <c r="DA19" s="682"/>
      <c r="DB19" s="682"/>
      <c r="DC19" s="682"/>
      <c r="DD19" s="688" t="s">
        <v>173</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316952</v>
      </c>
      <c r="S20" s="680"/>
      <c r="T20" s="680"/>
      <c r="U20" s="680"/>
      <c r="V20" s="680"/>
      <c r="W20" s="680"/>
      <c r="X20" s="680"/>
      <c r="Y20" s="681"/>
      <c r="Z20" s="682">
        <v>1.1000000000000001</v>
      </c>
      <c r="AA20" s="682"/>
      <c r="AB20" s="682"/>
      <c r="AC20" s="682"/>
      <c r="AD20" s="683" t="s">
        <v>232</v>
      </c>
      <c r="AE20" s="683"/>
      <c r="AF20" s="683"/>
      <c r="AG20" s="683"/>
      <c r="AH20" s="683"/>
      <c r="AI20" s="683"/>
      <c r="AJ20" s="683"/>
      <c r="AK20" s="683"/>
      <c r="AL20" s="684" t="s">
        <v>173</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968441</v>
      </c>
      <c r="BH20" s="680"/>
      <c r="BI20" s="680"/>
      <c r="BJ20" s="680"/>
      <c r="BK20" s="680"/>
      <c r="BL20" s="680"/>
      <c r="BM20" s="680"/>
      <c r="BN20" s="681"/>
      <c r="BO20" s="682">
        <v>7.8</v>
      </c>
      <c r="BP20" s="682"/>
      <c r="BQ20" s="682"/>
      <c r="BR20" s="682"/>
      <c r="BS20" s="688" t="s">
        <v>173</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28185411</v>
      </c>
      <c r="CS20" s="680"/>
      <c r="CT20" s="680"/>
      <c r="CU20" s="680"/>
      <c r="CV20" s="680"/>
      <c r="CW20" s="680"/>
      <c r="CX20" s="680"/>
      <c r="CY20" s="681"/>
      <c r="CZ20" s="682">
        <v>100</v>
      </c>
      <c r="DA20" s="682"/>
      <c r="DB20" s="682"/>
      <c r="DC20" s="682"/>
      <c r="DD20" s="688">
        <v>3104227</v>
      </c>
      <c r="DE20" s="680"/>
      <c r="DF20" s="680"/>
      <c r="DG20" s="680"/>
      <c r="DH20" s="680"/>
      <c r="DI20" s="680"/>
      <c r="DJ20" s="680"/>
      <c r="DK20" s="680"/>
      <c r="DL20" s="680"/>
      <c r="DM20" s="680"/>
      <c r="DN20" s="680"/>
      <c r="DO20" s="680"/>
      <c r="DP20" s="681"/>
      <c r="DQ20" s="688">
        <v>18475463</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v>47</v>
      </c>
      <c r="S21" s="680"/>
      <c r="T21" s="680"/>
      <c r="U21" s="680"/>
      <c r="V21" s="680"/>
      <c r="W21" s="680"/>
      <c r="X21" s="680"/>
      <c r="Y21" s="681"/>
      <c r="Z21" s="682">
        <v>0</v>
      </c>
      <c r="AA21" s="682"/>
      <c r="AB21" s="682"/>
      <c r="AC21" s="682"/>
      <c r="AD21" s="683" t="s">
        <v>232</v>
      </c>
      <c r="AE21" s="683"/>
      <c r="AF21" s="683"/>
      <c r="AG21" s="683"/>
      <c r="AH21" s="683"/>
      <c r="AI21" s="683"/>
      <c r="AJ21" s="683"/>
      <c r="AK21" s="683"/>
      <c r="AL21" s="684" t="s">
        <v>173</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173</v>
      </c>
      <c r="BH21" s="680"/>
      <c r="BI21" s="680"/>
      <c r="BJ21" s="680"/>
      <c r="BK21" s="680"/>
      <c r="BL21" s="680"/>
      <c r="BM21" s="680"/>
      <c r="BN21" s="681"/>
      <c r="BO21" s="682" t="s">
        <v>232</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16633690</v>
      </c>
      <c r="S22" s="680"/>
      <c r="T22" s="680"/>
      <c r="U22" s="680"/>
      <c r="V22" s="680"/>
      <c r="W22" s="680"/>
      <c r="X22" s="680"/>
      <c r="Y22" s="681"/>
      <c r="Z22" s="682">
        <v>56.9</v>
      </c>
      <c r="AA22" s="682"/>
      <c r="AB22" s="682"/>
      <c r="AC22" s="682"/>
      <c r="AD22" s="683">
        <v>15348250</v>
      </c>
      <c r="AE22" s="683"/>
      <c r="AF22" s="683"/>
      <c r="AG22" s="683"/>
      <c r="AH22" s="683"/>
      <c r="AI22" s="683"/>
      <c r="AJ22" s="683"/>
      <c r="AK22" s="683"/>
      <c r="AL22" s="684">
        <v>99.1</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173</v>
      </c>
      <c r="BP22" s="682"/>
      <c r="BQ22" s="682"/>
      <c r="BR22" s="682"/>
      <c r="BS22" s="688" t="s">
        <v>178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8426</v>
      </c>
      <c r="S23" s="680"/>
      <c r="T23" s="680"/>
      <c r="U23" s="680"/>
      <c r="V23" s="680"/>
      <c r="W23" s="680"/>
      <c r="X23" s="680"/>
      <c r="Y23" s="681"/>
      <c r="Z23" s="682">
        <v>0</v>
      </c>
      <c r="AA23" s="682"/>
      <c r="AB23" s="682"/>
      <c r="AC23" s="682"/>
      <c r="AD23" s="683">
        <v>8426</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968441</v>
      </c>
      <c r="BH23" s="680"/>
      <c r="BI23" s="680"/>
      <c r="BJ23" s="680"/>
      <c r="BK23" s="680"/>
      <c r="BL23" s="680"/>
      <c r="BM23" s="680"/>
      <c r="BN23" s="681"/>
      <c r="BO23" s="682">
        <v>7.8</v>
      </c>
      <c r="BP23" s="682"/>
      <c r="BQ23" s="682"/>
      <c r="BR23" s="682"/>
      <c r="BS23" s="688" t="s">
        <v>173</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303767</v>
      </c>
      <c r="S24" s="680"/>
      <c r="T24" s="680"/>
      <c r="U24" s="680"/>
      <c r="V24" s="680"/>
      <c r="W24" s="680"/>
      <c r="X24" s="680"/>
      <c r="Y24" s="681"/>
      <c r="Z24" s="682">
        <v>1</v>
      </c>
      <c r="AA24" s="682"/>
      <c r="AB24" s="682"/>
      <c r="AC24" s="682"/>
      <c r="AD24" s="683" t="s">
        <v>178</v>
      </c>
      <c r="AE24" s="683"/>
      <c r="AF24" s="683"/>
      <c r="AG24" s="683"/>
      <c r="AH24" s="683"/>
      <c r="AI24" s="683"/>
      <c r="AJ24" s="683"/>
      <c r="AK24" s="683"/>
      <c r="AL24" s="684" t="s">
        <v>232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173</v>
      </c>
      <c r="BP24" s="682"/>
      <c r="BQ24" s="682"/>
      <c r="BR24" s="682"/>
      <c r="BS24" s="688" t="s">
        <v>178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14208785</v>
      </c>
      <c r="CS24" s="669"/>
      <c r="CT24" s="669"/>
      <c r="CU24" s="669"/>
      <c r="CV24" s="669"/>
      <c r="CW24" s="669"/>
      <c r="CX24" s="669"/>
      <c r="CY24" s="670"/>
      <c r="CZ24" s="673">
        <v>50.4</v>
      </c>
      <c r="DA24" s="674"/>
      <c r="DB24" s="674"/>
      <c r="DC24" s="693"/>
      <c r="DD24" s="712">
        <v>8821772</v>
      </c>
      <c r="DE24" s="669"/>
      <c r="DF24" s="669"/>
      <c r="DG24" s="669"/>
      <c r="DH24" s="669"/>
      <c r="DI24" s="669"/>
      <c r="DJ24" s="669"/>
      <c r="DK24" s="670"/>
      <c r="DL24" s="712">
        <v>8748592</v>
      </c>
      <c r="DM24" s="669"/>
      <c r="DN24" s="669"/>
      <c r="DO24" s="669"/>
      <c r="DP24" s="669"/>
      <c r="DQ24" s="669"/>
      <c r="DR24" s="669"/>
      <c r="DS24" s="669"/>
      <c r="DT24" s="669"/>
      <c r="DU24" s="669"/>
      <c r="DV24" s="670"/>
      <c r="DW24" s="673">
        <v>51.9</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536892</v>
      </c>
      <c r="S25" s="680"/>
      <c r="T25" s="680"/>
      <c r="U25" s="680"/>
      <c r="V25" s="680"/>
      <c r="W25" s="680"/>
      <c r="X25" s="680"/>
      <c r="Y25" s="681"/>
      <c r="Z25" s="682">
        <v>1.8</v>
      </c>
      <c r="AA25" s="682"/>
      <c r="AB25" s="682"/>
      <c r="AC25" s="682"/>
      <c r="AD25" s="683">
        <v>90830</v>
      </c>
      <c r="AE25" s="683"/>
      <c r="AF25" s="683"/>
      <c r="AG25" s="683"/>
      <c r="AH25" s="683"/>
      <c r="AI25" s="683"/>
      <c r="AJ25" s="683"/>
      <c r="AK25" s="683"/>
      <c r="AL25" s="684">
        <v>0.6</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173</v>
      </c>
      <c r="BH25" s="680"/>
      <c r="BI25" s="680"/>
      <c r="BJ25" s="680"/>
      <c r="BK25" s="680"/>
      <c r="BL25" s="680"/>
      <c r="BM25" s="680"/>
      <c r="BN25" s="681"/>
      <c r="BO25" s="682" t="s">
        <v>173</v>
      </c>
      <c r="BP25" s="682"/>
      <c r="BQ25" s="682"/>
      <c r="BR25" s="682"/>
      <c r="BS25" s="688" t="s">
        <v>173</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4776585</v>
      </c>
      <c r="CS25" s="715"/>
      <c r="CT25" s="715"/>
      <c r="CU25" s="715"/>
      <c r="CV25" s="715"/>
      <c r="CW25" s="715"/>
      <c r="CX25" s="715"/>
      <c r="CY25" s="716"/>
      <c r="CZ25" s="684">
        <v>16.899999999999999</v>
      </c>
      <c r="DA25" s="713"/>
      <c r="DB25" s="713"/>
      <c r="DC25" s="717"/>
      <c r="DD25" s="688">
        <v>4383434</v>
      </c>
      <c r="DE25" s="715"/>
      <c r="DF25" s="715"/>
      <c r="DG25" s="715"/>
      <c r="DH25" s="715"/>
      <c r="DI25" s="715"/>
      <c r="DJ25" s="715"/>
      <c r="DK25" s="716"/>
      <c r="DL25" s="688">
        <v>4314556</v>
      </c>
      <c r="DM25" s="715"/>
      <c r="DN25" s="715"/>
      <c r="DO25" s="715"/>
      <c r="DP25" s="715"/>
      <c r="DQ25" s="715"/>
      <c r="DR25" s="715"/>
      <c r="DS25" s="715"/>
      <c r="DT25" s="715"/>
      <c r="DU25" s="715"/>
      <c r="DV25" s="716"/>
      <c r="DW25" s="684">
        <v>25.6</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46243</v>
      </c>
      <c r="S26" s="680"/>
      <c r="T26" s="680"/>
      <c r="U26" s="680"/>
      <c r="V26" s="680"/>
      <c r="W26" s="680"/>
      <c r="X26" s="680"/>
      <c r="Y26" s="681"/>
      <c r="Z26" s="682">
        <v>0.2</v>
      </c>
      <c r="AA26" s="682"/>
      <c r="AB26" s="682"/>
      <c r="AC26" s="682"/>
      <c r="AD26" s="683" t="s">
        <v>173</v>
      </c>
      <c r="AE26" s="683"/>
      <c r="AF26" s="683"/>
      <c r="AG26" s="683"/>
      <c r="AH26" s="683"/>
      <c r="AI26" s="683"/>
      <c r="AJ26" s="683"/>
      <c r="AK26" s="683"/>
      <c r="AL26" s="684" t="s">
        <v>173</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178</v>
      </c>
      <c r="BH26" s="680"/>
      <c r="BI26" s="680"/>
      <c r="BJ26" s="680"/>
      <c r="BK26" s="680"/>
      <c r="BL26" s="680"/>
      <c r="BM26" s="680"/>
      <c r="BN26" s="681"/>
      <c r="BO26" s="682" t="s">
        <v>173</v>
      </c>
      <c r="BP26" s="682"/>
      <c r="BQ26" s="682"/>
      <c r="BR26" s="682"/>
      <c r="BS26" s="688" t="s">
        <v>173</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3295844</v>
      </c>
      <c r="CS26" s="680"/>
      <c r="CT26" s="680"/>
      <c r="CU26" s="680"/>
      <c r="CV26" s="680"/>
      <c r="CW26" s="680"/>
      <c r="CX26" s="680"/>
      <c r="CY26" s="681"/>
      <c r="CZ26" s="684">
        <v>11.7</v>
      </c>
      <c r="DA26" s="713"/>
      <c r="DB26" s="713"/>
      <c r="DC26" s="717"/>
      <c r="DD26" s="688">
        <v>2964537</v>
      </c>
      <c r="DE26" s="680"/>
      <c r="DF26" s="680"/>
      <c r="DG26" s="680"/>
      <c r="DH26" s="680"/>
      <c r="DI26" s="680"/>
      <c r="DJ26" s="680"/>
      <c r="DK26" s="681"/>
      <c r="DL26" s="688" t="s">
        <v>173</v>
      </c>
      <c r="DM26" s="680"/>
      <c r="DN26" s="680"/>
      <c r="DO26" s="680"/>
      <c r="DP26" s="680"/>
      <c r="DQ26" s="680"/>
      <c r="DR26" s="680"/>
      <c r="DS26" s="680"/>
      <c r="DT26" s="680"/>
      <c r="DU26" s="680"/>
      <c r="DV26" s="681"/>
      <c r="DW26" s="684" t="s">
        <v>173</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4487154</v>
      </c>
      <c r="S27" s="680"/>
      <c r="T27" s="680"/>
      <c r="U27" s="680"/>
      <c r="V27" s="680"/>
      <c r="W27" s="680"/>
      <c r="X27" s="680"/>
      <c r="Y27" s="681"/>
      <c r="Z27" s="682">
        <v>15.3</v>
      </c>
      <c r="AA27" s="682"/>
      <c r="AB27" s="682"/>
      <c r="AC27" s="682"/>
      <c r="AD27" s="683" t="s">
        <v>173</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12401960</v>
      </c>
      <c r="BH27" s="680"/>
      <c r="BI27" s="680"/>
      <c r="BJ27" s="680"/>
      <c r="BK27" s="680"/>
      <c r="BL27" s="680"/>
      <c r="BM27" s="680"/>
      <c r="BN27" s="681"/>
      <c r="BO27" s="682">
        <v>100</v>
      </c>
      <c r="BP27" s="682"/>
      <c r="BQ27" s="682"/>
      <c r="BR27" s="682"/>
      <c r="BS27" s="688">
        <v>117476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7039712</v>
      </c>
      <c r="CS27" s="715"/>
      <c r="CT27" s="715"/>
      <c r="CU27" s="715"/>
      <c r="CV27" s="715"/>
      <c r="CW27" s="715"/>
      <c r="CX27" s="715"/>
      <c r="CY27" s="716"/>
      <c r="CZ27" s="684">
        <v>25</v>
      </c>
      <c r="DA27" s="713"/>
      <c r="DB27" s="713"/>
      <c r="DC27" s="717"/>
      <c r="DD27" s="688">
        <v>2050784</v>
      </c>
      <c r="DE27" s="715"/>
      <c r="DF27" s="715"/>
      <c r="DG27" s="715"/>
      <c r="DH27" s="715"/>
      <c r="DI27" s="715"/>
      <c r="DJ27" s="715"/>
      <c r="DK27" s="716"/>
      <c r="DL27" s="688">
        <v>2046482</v>
      </c>
      <c r="DM27" s="715"/>
      <c r="DN27" s="715"/>
      <c r="DO27" s="715"/>
      <c r="DP27" s="715"/>
      <c r="DQ27" s="715"/>
      <c r="DR27" s="715"/>
      <c r="DS27" s="715"/>
      <c r="DT27" s="715"/>
      <c r="DU27" s="715"/>
      <c r="DV27" s="716"/>
      <c r="DW27" s="684">
        <v>12.1</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232</v>
      </c>
      <c r="AA28" s="682"/>
      <c r="AB28" s="682"/>
      <c r="AC28" s="682"/>
      <c r="AD28" s="683" t="s">
        <v>232</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2392488</v>
      </c>
      <c r="CS28" s="680"/>
      <c r="CT28" s="680"/>
      <c r="CU28" s="680"/>
      <c r="CV28" s="680"/>
      <c r="CW28" s="680"/>
      <c r="CX28" s="680"/>
      <c r="CY28" s="681"/>
      <c r="CZ28" s="684">
        <v>8.5</v>
      </c>
      <c r="DA28" s="713"/>
      <c r="DB28" s="713"/>
      <c r="DC28" s="717"/>
      <c r="DD28" s="688">
        <v>2387554</v>
      </c>
      <c r="DE28" s="680"/>
      <c r="DF28" s="680"/>
      <c r="DG28" s="680"/>
      <c r="DH28" s="680"/>
      <c r="DI28" s="680"/>
      <c r="DJ28" s="680"/>
      <c r="DK28" s="681"/>
      <c r="DL28" s="688">
        <v>2387554</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1886777</v>
      </c>
      <c r="S29" s="680"/>
      <c r="T29" s="680"/>
      <c r="U29" s="680"/>
      <c r="V29" s="680"/>
      <c r="W29" s="680"/>
      <c r="X29" s="680"/>
      <c r="Y29" s="681"/>
      <c r="Z29" s="682">
        <v>6.5</v>
      </c>
      <c r="AA29" s="682"/>
      <c r="AB29" s="682"/>
      <c r="AC29" s="682"/>
      <c r="AD29" s="683" t="s">
        <v>173</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2392469</v>
      </c>
      <c r="CS29" s="715"/>
      <c r="CT29" s="715"/>
      <c r="CU29" s="715"/>
      <c r="CV29" s="715"/>
      <c r="CW29" s="715"/>
      <c r="CX29" s="715"/>
      <c r="CY29" s="716"/>
      <c r="CZ29" s="684">
        <v>8.5</v>
      </c>
      <c r="DA29" s="713"/>
      <c r="DB29" s="713"/>
      <c r="DC29" s="717"/>
      <c r="DD29" s="688">
        <v>2387535</v>
      </c>
      <c r="DE29" s="715"/>
      <c r="DF29" s="715"/>
      <c r="DG29" s="715"/>
      <c r="DH29" s="715"/>
      <c r="DI29" s="715"/>
      <c r="DJ29" s="715"/>
      <c r="DK29" s="716"/>
      <c r="DL29" s="688">
        <v>2387535</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69659</v>
      </c>
      <c r="S30" s="680"/>
      <c r="T30" s="680"/>
      <c r="U30" s="680"/>
      <c r="V30" s="680"/>
      <c r="W30" s="680"/>
      <c r="X30" s="680"/>
      <c r="Y30" s="681"/>
      <c r="Z30" s="682">
        <v>0.2</v>
      </c>
      <c r="AA30" s="682"/>
      <c r="AB30" s="682"/>
      <c r="AC30" s="682"/>
      <c r="AD30" s="683">
        <v>15776</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99.6</v>
      </c>
      <c r="BH30" s="740"/>
      <c r="BI30" s="740"/>
      <c r="BJ30" s="740"/>
      <c r="BK30" s="740"/>
      <c r="BL30" s="740"/>
      <c r="BM30" s="674">
        <v>98.7</v>
      </c>
      <c r="BN30" s="740"/>
      <c r="BO30" s="740"/>
      <c r="BP30" s="740"/>
      <c r="BQ30" s="741"/>
      <c r="BR30" s="739">
        <v>99.6</v>
      </c>
      <c r="BS30" s="740"/>
      <c r="BT30" s="740"/>
      <c r="BU30" s="740"/>
      <c r="BV30" s="740"/>
      <c r="BW30" s="740"/>
      <c r="BX30" s="674">
        <v>98.4</v>
      </c>
      <c r="BY30" s="740"/>
      <c r="BZ30" s="740"/>
      <c r="CA30" s="740"/>
      <c r="CB30" s="741"/>
      <c r="CD30" s="744"/>
      <c r="CE30" s="745"/>
      <c r="CF30" s="694" t="s">
        <v>309</v>
      </c>
      <c r="CG30" s="695"/>
      <c r="CH30" s="695"/>
      <c r="CI30" s="695"/>
      <c r="CJ30" s="695"/>
      <c r="CK30" s="695"/>
      <c r="CL30" s="695"/>
      <c r="CM30" s="695"/>
      <c r="CN30" s="695"/>
      <c r="CO30" s="695"/>
      <c r="CP30" s="695"/>
      <c r="CQ30" s="696"/>
      <c r="CR30" s="679">
        <v>2162669</v>
      </c>
      <c r="CS30" s="680"/>
      <c r="CT30" s="680"/>
      <c r="CU30" s="680"/>
      <c r="CV30" s="680"/>
      <c r="CW30" s="680"/>
      <c r="CX30" s="680"/>
      <c r="CY30" s="681"/>
      <c r="CZ30" s="684">
        <v>7.7</v>
      </c>
      <c r="DA30" s="713"/>
      <c r="DB30" s="713"/>
      <c r="DC30" s="717"/>
      <c r="DD30" s="688">
        <v>2158868</v>
      </c>
      <c r="DE30" s="680"/>
      <c r="DF30" s="680"/>
      <c r="DG30" s="680"/>
      <c r="DH30" s="680"/>
      <c r="DI30" s="680"/>
      <c r="DJ30" s="680"/>
      <c r="DK30" s="681"/>
      <c r="DL30" s="688">
        <v>2158868</v>
      </c>
      <c r="DM30" s="680"/>
      <c r="DN30" s="680"/>
      <c r="DO30" s="680"/>
      <c r="DP30" s="680"/>
      <c r="DQ30" s="680"/>
      <c r="DR30" s="680"/>
      <c r="DS30" s="680"/>
      <c r="DT30" s="680"/>
      <c r="DU30" s="680"/>
      <c r="DV30" s="681"/>
      <c r="DW30" s="684">
        <v>12.8</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15676</v>
      </c>
      <c r="S31" s="680"/>
      <c r="T31" s="680"/>
      <c r="U31" s="680"/>
      <c r="V31" s="680"/>
      <c r="W31" s="680"/>
      <c r="X31" s="680"/>
      <c r="Y31" s="681"/>
      <c r="Z31" s="682">
        <v>0.1</v>
      </c>
      <c r="AA31" s="682"/>
      <c r="AB31" s="682"/>
      <c r="AC31" s="682"/>
      <c r="AD31" s="683" t="s">
        <v>173</v>
      </c>
      <c r="AE31" s="683"/>
      <c r="AF31" s="683"/>
      <c r="AG31" s="683"/>
      <c r="AH31" s="683"/>
      <c r="AI31" s="683"/>
      <c r="AJ31" s="683"/>
      <c r="AK31" s="683"/>
      <c r="AL31" s="684" t="s">
        <v>232</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99.6</v>
      </c>
      <c r="BH31" s="715"/>
      <c r="BI31" s="715"/>
      <c r="BJ31" s="715"/>
      <c r="BK31" s="715"/>
      <c r="BL31" s="715"/>
      <c r="BM31" s="685">
        <v>98.8</v>
      </c>
      <c r="BN31" s="737"/>
      <c r="BO31" s="737"/>
      <c r="BP31" s="737"/>
      <c r="BQ31" s="738"/>
      <c r="BR31" s="736">
        <v>99.6</v>
      </c>
      <c r="BS31" s="715"/>
      <c r="BT31" s="715"/>
      <c r="BU31" s="715"/>
      <c r="BV31" s="715"/>
      <c r="BW31" s="715"/>
      <c r="BX31" s="685">
        <v>98.4</v>
      </c>
      <c r="BY31" s="737"/>
      <c r="BZ31" s="737"/>
      <c r="CA31" s="737"/>
      <c r="CB31" s="738"/>
      <c r="CD31" s="744"/>
      <c r="CE31" s="745"/>
      <c r="CF31" s="694" t="s">
        <v>313</v>
      </c>
      <c r="CG31" s="695"/>
      <c r="CH31" s="695"/>
      <c r="CI31" s="695"/>
      <c r="CJ31" s="695"/>
      <c r="CK31" s="695"/>
      <c r="CL31" s="695"/>
      <c r="CM31" s="695"/>
      <c r="CN31" s="695"/>
      <c r="CO31" s="695"/>
      <c r="CP31" s="695"/>
      <c r="CQ31" s="696"/>
      <c r="CR31" s="679">
        <v>229800</v>
      </c>
      <c r="CS31" s="715"/>
      <c r="CT31" s="715"/>
      <c r="CU31" s="715"/>
      <c r="CV31" s="715"/>
      <c r="CW31" s="715"/>
      <c r="CX31" s="715"/>
      <c r="CY31" s="716"/>
      <c r="CZ31" s="684">
        <v>0.8</v>
      </c>
      <c r="DA31" s="713"/>
      <c r="DB31" s="713"/>
      <c r="DC31" s="717"/>
      <c r="DD31" s="688">
        <v>228667</v>
      </c>
      <c r="DE31" s="715"/>
      <c r="DF31" s="715"/>
      <c r="DG31" s="715"/>
      <c r="DH31" s="715"/>
      <c r="DI31" s="715"/>
      <c r="DJ31" s="715"/>
      <c r="DK31" s="716"/>
      <c r="DL31" s="688">
        <v>228667</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487345</v>
      </c>
      <c r="S32" s="680"/>
      <c r="T32" s="680"/>
      <c r="U32" s="680"/>
      <c r="V32" s="680"/>
      <c r="W32" s="680"/>
      <c r="X32" s="680"/>
      <c r="Y32" s="681"/>
      <c r="Z32" s="682">
        <v>1.7</v>
      </c>
      <c r="AA32" s="682"/>
      <c r="AB32" s="682"/>
      <c r="AC32" s="682"/>
      <c r="AD32" s="683" t="s">
        <v>173</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99.6</v>
      </c>
      <c r="BH32" s="749"/>
      <c r="BI32" s="749"/>
      <c r="BJ32" s="749"/>
      <c r="BK32" s="749"/>
      <c r="BL32" s="749"/>
      <c r="BM32" s="750">
        <v>98.5</v>
      </c>
      <c r="BN32" s="749"/>
      <c r="BO32" s="749"/>
      <c r="BP32" s="749"/>
      <c r="BQ32" s="751"/>
      <c r="BR32" s="748">
        <v>99.7</v>
      </c>
      <c r="BS32" s="749"/>
      <c r="BT32" s="749"/>
      <c r="BU32" s="749"/>
      <c r="BV32" s="749"/>
      <c r="BW32" s="749"/>
      <c r="BX32" s="750">
        <v>98.4</v>
      </c>
      <c r="BY32" s="749"/>
      <c r="BZ32" s="749"/>
      <c r="CA32" s="749"/>
      <c r="CB32" s="751"/>
      <c r="CD32" s="746"/>
      <c r="CE32" s="747"/>
      <c r="CF32" s="694" t="s">
        <v>316</v>
      </c>
      <c r="CG32" s="695"/>
      <c r="CH32" s="695"/>
      <c r="CI32" s="695"/>
      <c r="CJ32" s="695"/>
      <c r="CK32" s="695"/>
      <c r="CL32" s="695"/>
      <c r="CM32" s="695"/>
      <c r="CN32" s="695"/>
      <c r="CO32" s="695"/>
      <c r="CP32" s="695"/>
      <c r="CQ32" s="696"/>
      <c r="CR32" s="679">
        <v>19</v>
      </c>
      <c r="CS32" s="680"/>
      <c r="CT32" s="680"/>
      <c r="CU32" s="680"/>
      <c r="CV32" s="680"/>
      <c r="CW32" s="680"/>
      <c r="CX32" s="680"/>
      <c r="CY32" s="681"/>
      <c r="CZ32" s="684">
        <v>0</v>
      </c>
      <c r="DA32" s="713"/>
      <c r="DB32" s="713"/>
      <c r="DC32" s="717"/>
      <c r="DD32" s="688">
        <v>19</v>
      </c>
      <c r="DE32" s="680"/>
      <c r="DF32" s="680"/>
      <c r="DG32" s="680"/>
      <c r="DH32" s="680"/>
      <c r="DI32" s="680"/>
      <c r="DJ32" s="680"/>
      <c r="DK32" s="681"/>
      <c r="DL32" s="688">
        <v>19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1022163</v>
      </c>
      <c r="S33" s="680"/>
      <c r="T33" s="680"/>
      <c r="U33" s="680"/>
      <c r="V33" s="680"/>
      <c r="W33" s="680"/>
      <c r="X33" s="680"/>
      <c r="Y33" s="681"/>
      <c r="Z33" s="682">
        <v>3.5</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10726205</v>
      </c>
      <c r="CS33" s="715"/>
      <c r="CT33" s="715"/>
      <c r="CU33" s="715"/>
      <c r="CV33" s="715"/>
      <c r="CW33" s="715"/>
      <c r="CX33" s="715"/>
      <c r="CY33" s="716"/>
      <c r="CZ33" s="684">
        <v>38.1</v>
      </c>
      <c r="DA33" s="713"/>
      <c r="DB33" s="713"/>
      <c r="DC33" s="717"/>
      <c r="DD33" s="688">
        <v>9164376</v>
      </c>
      <c r="DE33" s="715"/>
      <c r="DF33" s="715"/>
      <c r="DG33" s="715"/>
      <c r="DH33" s="715"/>
      <c r="DI33" s="715"/>
      <c r="DJ33" s="715"/>
      <c r="DK33" s="716"/>
      <c r="DL33" s="688">
        <v>7277115</v>
      </c>
      <c r="DM33" s="715"/>
      <c r="DN33" s="715"/>
      <c r="DO33" s="715"/>
      <c r="DP33" s="715"/>
      <c r="DQ33" s="715"/>
      <c r="DR33" s="715"/>
      <c r="DS33" s="715"/>
      <c r="DT33" s="715"/>
      <c r="DU33" s="715"/>
      <c r="DV33" s="716"/>
      <c r="DW33" s="684">
        <v>43.2</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384224</v>
      </c>
      <c r="S34" s="680"/>
      <c r="T34" s="680"/>
      <c r="U34" s="680"/>
      <c r="V34" s="680"/>
      <c r="W34" s="680"/>
      <c r="X34" s="680"/>
      <c r="Y34" s="681"/>
      <c r="Z34" s="682">
        <v>1.3</v>
      </c>
      <c r="AA34" s="682"/>
      <c r="AB34" s="682"/>
      <c r="AC34" s="682"/>
      <c r="AD34" s="683">
        <v>26082</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3311700</v>
      </c>
      <c r="CS34" s="680"/>
      <c r="CT34" s="680"/>
      <c r="CU34" s="680"/>
      <c r="CV34" s="680"/>
      <c r="CW34" s="680"/>
      <c r="CX34" s="680"/>
      <c r="CY34" s="681"/>
      <c r="CZ34" s="684">
        <v>11.7</v>
      </c>
      <c r="DA34" s="713"/>
      <c r="DB34" s="713"/>
      <c r="DC34" s="717"/>
      <c r="DD34" s="688">
        <v>2771325</v>
      </c>
      <c r="DE34" s="680"/>
      <c r="DF34" s="680"/>
      <c r="DG34" s="680"/>
      <c r="DH34" s="680"/>
      <c r="DI34" s="680"/>
      <c r="DJ34" s="680"/>
      <c r="DK34" s="681"/>
      <c r="DL34" s="688">
        <v>2524147</v>
      </c>
      <c r="DM34" s="680"/>
      <c r="DN34" s="680"/>
      <c r="DO34" s="680"/>
      <c r="DP34" s="680"/>
      <c r="DQ34" s="680"/>
      <c r="DR34" s="680"/>
      <c r="DS34" s="680"/>
      <c r="DT34" s="680"/>
      <c r="DU34" s="680"/>
      <c r="DV34" s="681"/>
      <c r="DW34" s="684">
        <v>15</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3356100</v>
      </c>
      <c r="S35" s="680"/>
      <c r="T35" s="680"/>
      <c r="U35" s="680"/>
      <c r="V35" s="680"/>
      <c r="W35" s="680"/>
      <c r="X35" s="680"/>
      <c r="Y35" s="681"/>
      <c r="Z35" s="682">
        <v>11.5</v>
      </c>
      <c r="AA35" s="682"/>
      <c r="AB35" s="682"/>
      <c r="AC35" s="682"/>
      <c r="AD35" s="683" t="s">
        <v>173</v>
      </c>
      <c r="AE35" s="683"/>
      <c r="AF35" s="683"/>
      <c r="AG35" s="683"/>
      <c r="AH35" s="683"/>
      <c r="AI35" s="683"/>
      <c r="AJ35" s="683"/>
      <c r="AK35" s="683"/>
      <c r="AL35" s="684" t="s">
        <v>173</v>
      </c>
      <c r="AM35" s="685"/>
      <c r="AN35" s="685"/>
      <c r="AO35" s="686"/>
      <c r="AP35" s="234"/>
      <c r="AQ35" s="752" t="s">
        <v>324</v>
      </c>
      <c r="AR35" s="753"/>
      <c r="AS35" s="753"/>
      <c r="AT35" s="753"/>
      <c r="AU35" s="753"/>
      <c r="AV35" s="753"/>
      <c r="AW35" s="753"/>
      <c r="AX35" s="753"/>
      <c r="AY35" s="754"/>
      <c r="AZ35" s="668">
        <v>3165942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306603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123280</v>
      </c>
      <c r="CS35" s="715"/>
      <c r="CT35" s="715"/>
      <c r="CU35" s="715"/>
      <c r="CV35" s="715"/>
      <c r="CW35" s="715"/>
      <c r="CX35" s="715"/>
      <c r="CY35" s="716"/>
      <c r="CZ35" s="684">
        <v>0.4</v>
      </c>
      <c r="DA35" s="713"/>
      <c r="DB35" s="713"/>
      <c r="DC35" s="717"/>
      <c r="DD35" s="688">
        <v>104005</v>
      </c>
      <c r="DE35" s="715"/>
      <c r="DF35" s="715"/>
      <c r="DG35" s="715"/>
      <c r="DH35" s="715"/>
      <c r="DI35" s="715"/>
      <c r="DJ35" s="715"/>
      <c r="DK35" s="716"/>
      <c r="DL35" s="688">
        <v>94787</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173</v>
      </c>
      <c r="AM36" s="685"/>
      <c r="AN36" s="685"/>
      <c r="AO36" s="686"/>
      <c r="AQ36" s="756" t="s">
        <v>328</v>
      </c>
      <c r="AR36" s="757"/>
      <c r="AS36" s="757"/>
      <c r="AT36" s="757"/>
      <c r="AU36" s="757"/>
      <c r="AV36" s="757"/>
      <c r="AW36" s="757"/>
      <c r="AX36" s="757"/>
      <c r="AY36" s="758"/>
      <c r="AZ36" s="679">
        <v>813450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306503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3871514</v>
      </c>
      <c r="CS36" s="680"/>
      <c r="CT36" s="680"/>
      <c r="CU36" s="680"/>
      <c r="CV36" s="680"/>
      <c r="CW36" s="680"/>
      <c r="CX36" s="680"/>
      <c r="CY36" s="681"/>
      <c r="CZ36" s="684">
        <v>13.7</v>
      </c>
      <c r="DA36" s="713"/>
      <c r="DB36" s="713"/>
      <c r="DC36" s="717"/>
      <c r="DD36" s="688">
        <v>3487870</v>
      </c>
      <c r="DE36" s="680"/>
      <c r="DF36" s="680"/>
      <c r="DG36" s="680"/>
      <c r="DH36" s="680"/>
      <c r="DI36" s="680"/>
      <c r="DJ36" s="680"/>
      <c r="DK36" s="681"/>
      <c r="DL36" s="688">
        <v>2799199</v>
      </c>
      <c r="DM36" s="680"/>
      <c r="DN36" s="680"/>
      <c r="DO36" s="680"/>
      <c r="DP36" s="680"/>
      <c r="DQ36" s="680"/>
      <c r="DR36" s="680"/>
      <c r="DS36" s="680"/>
      <c r="DT36" s="680"/>
      <c r="DU36" s="680"/>
      <c r="DV36" s="681"/>
      <c r="DW36" s="684">
        <v>16.600000000000001</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1370500</v>
      </c>
      <c r="S37" s="680"/>
      <c r="T37" s="680"/>
      <c r="U37" s="680"/>
      <c r="V37" s="680"/>
      <c r="W37" s="680"/>
      <c r="X37" s="680"/>
      <c r="Y37" s="681"/>
      <c r="Z37" s="682">
        <v>4.7</v>
      </c>
      <c r="AA37" s="682"/>
      <c r="AB37" s="682"/>
      <c r="AC37" s="682"/>
      <c r="AD37" s="683" t="s">
        <v>173</v>
      </c>
      <c r="AE37" s="683"/>
      <c r="AF37" s="683"/>
      <c r="AG37" s="683"/>
      <c r="AH37" s="683"/>
      <c r="AI37" s="683"/>
      <c r="AJ37" s="683"/>
      <c r="AK37" s="683"/>
      <c r="AL37" s="684" t="s">
        <v>173</v>
      </c>
      <c r="AM37" s="685"/>
      <c r="AN37" s="685"/>
      <c r="AO37" s="686"/>
      <c r="AQ37" s="756" t="s">
        <v>332</v>
      </c>
      <c r="AR37" s="757"/>
      <c r="AS37" s="757"/>
      <c r="AT37" s="757"/>
      <c r="AU37" s="757"/>
      <c r="AV37" s="757"/>
      <c r="AW37" s="757"/>
      <c r="AX37" s="757"/>
      <c r="AY37" s="758"/>
      <c r="AZ37" s="679">
        <v>43562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9811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1683542</v>
      </c>
      <c r="CS37" s="715"/>
      <c r="CT37" s="715"/>
      <c r="CU37" s="715"/>
      <c r="CV37" s="715"/>
      <c r="CW37" s="715"/>
      <c r="CX37" s="715"/>
      <c r="CY37" s="716"/>
      <c r="CZ37" s="684">
        <v>6</v>
      </c>
      <c r="DA37" s="713"/>
      <c r="DB37" s="713"/>
      <c r="DC37" s="717"/>
      <c r="DD37" s="688">
        <v>1670510</v>
      </c>
      <c r="DE37" s="715"/>
      <c r="DF37" s="715"/>
      <c r="DG37" s="715"/>
      <c r="DH37" s="715"/>
      <c r="DI37" s="715"/>
      <c r="DJ37" s="715"/>
      <c r="DK37" s="716"/>
      <c r="DL37" s="688">
        <v>1481164</v>
      </c>
      <c r="DM37" s="715"/>
      <c r="DN37" s="715"/>
      <c r="DO37" s="715"/>
      <c r="DP37" s="715"/>
      <c r="DQ37" s="715"/>
      <c r="DR37" s="715"/>
      <c r="DS37" s="715"/>
      <c r="DT37" s="715"/>
      <c r="DU37" s="715"/>
      <c r="DV37" s="716"/>
      <c r="DW37" s="684">
        <v>8.8000000000000007</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29238116</v>
      </c>
      <c r="S38" s="760"/>
      <c r="T38" s="760"/>
      <c r="U38" s="760"/>
      <c r="V38" s="760"/>
      <c r="W38" s="760"/>
      <c r="X38" s="760"/>
      <c r="Y38" s="761"/>
      <c r="Z38" s="762">
        <v>100</v>
      </c>
      <c r="AA38" s="762"/>
      <c r="AB38" s="762"/>
      <c r="AC38" s="762"/>
      <c r="AD38" s="763">
        <v>15489364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2457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14932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2308930</v>
      </c>
      <c r="CS38" s="680"/>
      <c r="CT38" s="680"/>
      <c r="CU38" s="680"/>
      <c r="CV38" s="680"/>
      <c r="CW38" s="680"/>
      <c r="CX38" s="680"/>
      <c r="CY38" s="681"/>
      <c r="CZ38" s="684">
        <v>8.1999999999999993</v>
      </c>
      <c r="DA38" s="713"/>
      <c r="DB38" s="713"/>
      <c r="DC38" s="717"/>
      <c r="DD38" s="688">
        <v>1886300</v>
      </c>
      <c r="DE38" s="680"/>
      <c r="DF38" s="680"/>
      <c r="DG38" s="680"/>
      <c r="DH38" s="680"/>
      <c r="DI38" s="680"/>
      <c r="DJ38" s="680"/>
      <c r="DK38" s="681"/>
      <c r="DL38" s="688">
        <v>1858967</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173</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716569</v>
      </c>
      <c r="CS39" s="715"/>
      <c r="CT39" s="715"/>
      <c r="CU39" s="715"/>
      <c r="CV39" s="715"/>
      <c r="CW39" s="715"/>
      <c r="CX39" s="715"/>
      <c r="CY39" s="716"/>
      <c r="CZ39" s="684">
        <v>2.5</v>
      </c>
      <c r="DA39" s="713"/>
      <c r="DB39" s="713"/>
      <c r="DC39" s="717"/>
      <c r="DD39" s="688">
        <v>628167</v>
      </c>
      <c r="DE39" s="715"/>
      <c r="DF39" s="715"/>
      <c r="DG39" s="715"/>
      <c r="DH39" s="715"/>
      <c r="DI39" s="715"/>
      <c r="DJ39" s="715"/>
      <c r="DK39" s="716"/>
      <c r="DL39" s="688" t="s">
        <v>173</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569252</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394212</v>
      </c>
      <c r="CS40" s="680"/>
      <c r="CT40" s="680"/>
      <c r="CU40" s="680"/>
      <c r="CV40" s="680"/>
      <c r="CW40" s="680"/>
      <c r="CX40" s="680"/>
      <c r="CY40" s="681"/>
      <c r="CZ40" s="684">
        <v>1.4</v>
      </c>
      <c r="DA40" s="713"/>
      <c r="DB40" s="713"/>
      <c r="DC40" s="717"/>
      <c r="DD40" s="688">
        <v>286709</v>
      </c>
      <c r="DE40" s="680"/>
      <c r="DF40" s="680"/>
      <c r="DG40" s="680"/>
      <c r="DH40" s="680"/>
      <c r="DI40" s="680"/>
      <c r="DJ40" s="680"/>
      <c r="DK40" s="681"/>
      <c r="DL40" s="688">
        <v>15</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1737221</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232</v>
      </c>
      <c r="DA41" s="713"/>
      <c r="DB41" s="713"/>
      <c r="DC41" s="717"/>
      <c r="DD41" s="688" t="s">
        <v>173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3250421</v>
      </c>
      <c r="CS42" s="680"/>
      <c r="CT42" s="680"/>
      <c r="CU42" s="680"/>
      <c r="CV42" s="680"/>
      <c r="CW42" s="680"/>
      <c r="CX42" s="680"/>
      <c r="CY42" s="681"/>
      <c r="CZ42" s="684">
        <v>11.5</v>
      </c>
      <c r="DA42" s="685"/>
      <c r="DB42" s="685"/>
      <c r="DC42" s="780"/>
      <c r="DD42" s="688">
        <v>489315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95075</v>
      </c>
      <c r="CS43" s="715"/>
      <c r="CT43" s="715"/>
      <c r="CU43" s="715"/>
      <c r="CV43" s="715"/>
      <c r="CW43" s="715"/>
      <c r="CX43" s="715"/>
      <c r="CY43" s="716"/>
      <c r="CZ43" s="684">
        <v>0.3</v>
      </c>
      <c r="DA43" s="713"/>
      <c r="DB43" s="713"/>
      <c r="DC43" s="717"/>
      <c r="DD43" s="688">
        <v>95075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304</v>
      </c>
      <c r="CE44" s="792"/>
      <c r="CF44" s="676" t="s">
        <v>354</v>
      </c>
      <c r="CG44" s="677"/>
      <c r="CH44" s="677"/>
      <c r="CI44" s="677"/>
      <c r="CJ44" s="677"/>
      <c r="CK44" s="677"/>
      <c r="CL44" s="677"/>
      <c r="CM44" s="677"/>
      <c r="CN44" s="677"/>
      <c r="CO44" s="677"/>
      <c r="CP44" s="677"/>
      <c r="CQ44" s="678"/>
      <c r="CR44" s="679">
        <v>3104227</v>
      </c>
      <c r="CS44" s="680"/>
      <c r="CT44" s="680"/>
      <c r="CU44" s="680"/>
      <c r="CV44" s="680"/>
      <c r="CW44" s="680"/>
      <c r="CX44" s="680"/>
      <c r="CY44" s="681"/>
      <c r="CZ44" s="684">
        <v>11</v>
      </c>
      <c r="DA44" s="685"/>
      <c r="DB44" s="685"/>
      <c r="DC44" s="780"/>
      <c r="DD44" s="688">
        <v>442143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950941</v>
      </c>
      <c r="CS45" s="715"/>
      <c r="CT45" s="715"/>
      <c r="CU45" s="715"/>
      <c r="CV45" s="715"/>
      <c r="CW45" s="715"/>
      <c r="CX45" s="715"/>
      <c r="CY45" s="716"/>
      <c r="CZ45" s="684">
        <v>3.4</v>
      </c>
      <c r="DA45" s="713"/>
      <c r="DB45" s="713"/>
      <c r="DC45" s="717"/>
      <c r="DD45" s="688">
        <v>67467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2149436</v>
      </c>
      <c r="CS46" s="680"/>
      <c r="CT46" s="680"/>
      <c r="CU46" s="680"/>
      <c r="CV46" s="680"/>
      <c r="CW46" s="680"/>
      <c r="CX46" s="680"/>
      <c r="CY46" s="681"/>
      <c r="CZ46" s="684">
        <v>7.6</v>
      </c>
      <c r="DA46" s="685"/>
      <c r="DB46" s="685"/>
      <c r="DC46" s="780"/>
      <c r="DD46" s="688">
        <v>374226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v>146194</v>
      </c>
      <c r="CS47" s="715"/>
      <c r="CT47" s="715"/>
      <c r="CU47" s="715"/>
      <c r="CV47" s="715"/>
      <c r="CW47" s="715"/>
      <c r="CX47" s="715"/>
      <c r="CY47" s="716"/>
      <c r="CZ47" s="684">
        <v>0.5</v>
      </c>
      <c r="DA47" s="713"/>
      <c r="DB47" s="713"/>
      <c r="DC47" s="717"/>
      <c r="DD47" s="688">
        <v>47172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358</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178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28185411</v>
      </c>
      <c r="CS49" s="749"/>
      <c r="CT49" s="749"/>
      <c r="CU49" s="749"/>
      <c r="CV49" s="749"/>
      <c r="CW49" s="749"/>
      <c r="CX49" s="749"/>
      <c r="CY49" s="781"/>
      <c r="CZ49" s="764">
        <v>100</v>
      </c>
      <c r="DA49" s="782"/>
      <c r="DB49" s="782"/>
      <c r="DC49" s="783"/>
      <c r="DD49" s="784">
        <v>18475463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tF918VSHspK1JLqj/+CaVdbHABRWqi5tZVT70QduJ6NRlrjo3w1GzgURW+svGkfSALRmgL7PrvfG6DadCV1jhg==" saltValue="0IsZpMmRa5GVfjoSPGuP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29291</v>
      </c>
      <c r="R7" s="815"/>
      <c r="S7" s="815"/>
      <c r="T7" s="815"/>
      <c r="U7" s="815"/>
      <c r="V7" s="815">
        <v>28255</v>
      </c>
      <c r="W7" s="815"/>
      <c r="X7" s="815"/>
      <c r="Y7" s="815"/>
      <c r="Z7" s="815"/>
      <c r="AA7" s="815">
        <v>1037</v>
      </c>
      <c r="AB7" s="815"/>
      <c r="AC7" s="815"/>
      <c r="AD7" s="815"/>
      <c r="AE7" s="816"/>
      <c r="AF7" s="817">
        <v>755</v>
      </c>
      <c r="AG7" s="818"/>
      <c r="AH7" s="818"/>
      <c r="AI7" s="818"/>
      <c r="AJ7" s="819"/>
      <c r="AK7" s="854">
        <v>487</v>
      </c>
      <c r="AL7" s="855"/>
      <c r="AM7" s="855"/>
      <c r="AN7" s="855"/>
      <c r="AO7" s="855"/>
      <c r="AP7" s="855">
        <v>31362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597</v>
      </c>
      <c r="BT7" s="859" t="s">
        <v>597</v>
      </c>
      <c r="BU7" s="859" t="s">
        <v>597</v>
      </c>
      <c r="BV7" s="859" t="s">
        <v>597</v>
      </c>
      <c r="BW7" s="859" t="s">
        <v>597</v>
      </c>
      <c r="BX7" s="859" t="s">
        <v>597</v>
      </c>
      <c r="BY7" s="859" t="s">
        <v>597</v>
      </c>
      <c r="BZ7" s="859" t="s">
        <v>597</v>
      </c>
      <c r="CA7" s="859" t="s">
        <v>597</v>
      </c>
      <c r="CB7" s="859" t="s">
        <v>597</v>
      </c>
      <c r="CC7" s="859" t="s">
        <v>597</v>
      </c>
      <c r="CD7" s="859" t="s">
        <v>597</v>
      </c>
      <c r="CE7" s="859" t="s">
        <v>597</v>
      </c>
      <c r="CF7" s="859" t="s">
        <v>597</v>
      </c>
      <c r="CG7" s="860" t="s">
        <v>597</v>
      </c>
      <c r="CH7" s="851">
        <v>70</v>
      </c>
      <c r="CI7" s="852"/>
      <c r="CJ7" s="852"/>
      <c r="CK7" s="852"/>
      <c r="CL7" s="853"/>
      <c r="CM7" s="851">
        <v>854</v>
      </c>
      <c r="CN7" s="852"/>
      <c r="CO7" s="852"/>
      <c r="CP7" s="852"/>
      <c r="CQ7" s="853"/>
      <c r="CR7" s="851">
        <v>142</v>
      </c>
      <c r="CS7" s="852"/>
      <c r="CT7" s="852"/>
      <c r="CU7" s="852"/>
      <c r="CV7" s="853"/>
      <c r="CW7" s="851" t="s">
        <v>604</v>
      </c>
      <c r="CX7" s="852"/>
      <c r="CY7" s="852"/>
      <c r="CZ7" s="852"/>
      <c r="DA7" s="853"/>
      <c r="DB7" s="851">
        <v>210</v>
      </c>
      <c r="DC7" s="852"/>
      <c r="DD7" s="852"/>
      <c r="DE7" s="852"/>
      <c r="DF7" s="853"/>
      <c r="DG7" s="851" t="s">
        <v>605</v>
      </c>
      <c r="DH7" s="852"/>
      <c r="DI7" s="852"/>
      <c r="DJ7" s="852"/>
      <c r="DK7" s="853"/>
      <c r="DL7" s="851" t="s">
        <v>604</v>
      </c>
      <c r="DM7" s="852"/>
      <c r="DN7" s="852"/>
      <c r="DO7" s="852"/>
      <c r="DP7" s="853"/>
      <c r="DQ7" s="851" t="s">
        <v>604</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89</v>
      </c>
      <c r="R8" s="839"/>
      <c r="S8" s="839"/>
      <c r="T8" s="839"/>
      <c r="U8" s="839"/>
      <c r="V8" s="839">
        <v>73</v>
      </c>
      <c r="W8" s="839"/>
      <c r="X8" s="839"/>
      <c r="Y8" s="839"/>
      <c r="Z8" s="839"/>
      <c r="AA8" s="839">
        <v>16</v>
      </c>
      <c r="AB8" s="839"/>
      <c r="AC8" s="839"/>
      <c r="AD8" s="839"/>
      <c r="AE8" s="840"/>
      <c r="AF8" s="841">
        <v>16</v>
      </c>
      <c r="AG8" s="842"/>
      <c r="AH8" s="842"/>
      <c r="AI8" s="842"/>
      <c r="AJ8" s="843"/>
      <c r="AK8" s="844">
        <v>2</v>
      </c>
      <c r="AL8" s="845"/>
      <c r="AM8" s="845"/>
      <c r="AN8" s="845"/>
      <c r="AO8" s="845"/>
      <c r="AP8" s="845">
        <v>14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598</v>
      </c>
      <c r="BT8" s="849" t="s">
        <v>598</v>
      </c>
      <c r="BU8" s="849" t="s">
        <v>598</v>
      </c>
      <c r="BV8" s="849" t="s">
        <v>598</v>
      </c>
      <c r="BW8" s="849" t="s">
        <v>598</v>
      </c>
      <c r="BX8" s="849" t="s">
        <v>598</v>
      </c>
      <c r="BY8" s="849" t="s">
        <v>598</v>
      </c>
      <c r="BZ8" s="849" t="s">
        <v>598</v>
      </c>
      <c r="CA8" s="849" t="s">
        <v>598</v>
      </c>
      <c r="CB8" s="849" t="s">
        <v>598</v>
      </c>
      <c r="CC8" s="849" t="s">
        <v>598</v>
      </c>
      <c r="CD8" s="849" t="s">
        <v>598</v>
      </c>
      <c r="CE8" s="849" t="s">
        <v>598</v>
      </c>
      <c r="CF8" s="849" t="s">
        <v>598</v>
      </c>
      <c r="CG8" s="850" t="s">
        <v>598</v>
      </c>
      <c r="CH8" s="861">
        <v>0</v>
      </c>
      <c r="CI8" s="862"/>
      <c r="CJ8" s="862"/>
      <c r="CK8" s="862"/>
      <c r="CL8" s="863"/>
      <c r="CM8" s="861">
        <v>23</v>
      </c>
      <c r="CN8" s="862"/>
      <c r="CO8" s="862"/>
      <c r="CP8" s="862"/>
      <c r="CQ8" s="863"/>
      <c r="CR8" s="861">
        <v>10</v>
      </c>
      <c r="CS8" s="862"/>
      <c r="CT8" s="862"/>
      <c r="CU8" s="862"/>
      <c r="CV8" s="863"/>
      <c r="CW8" s="861">
        <v>41</v>
      </c>
      <c r="CX8" s="862"/>
      <c r="CY8" s="862"/>
      <c r="CZ8" s="862"/>
      <c r="DA8" s="863"/>
      <c r="DB8" s="861" t="s">
        <v>604</v>
      </c>
      <c r="DC8" s="862"/>
      <c r="DD8" s="862"/>
      <c r="DE8" s="862"/>
      <c r="DF8" s="863"/>
      <c r="DG8" s="861" t="s">
        <v>604</v>
      </c>
      <c r="DH8" s="862"/>
      <c r="DI8" s="862"/>
      <c r="DJ8" s="862"/>
      <c r="DK8" s="863"/>
      <c r="DL8" s="861" t="s">
        <v>604</v>
      </c>
      <c r="DM8" s="862"/>
      <c r="DN8" s="862"/>
      <c r="DO8" s="862"/>
      <c r="DP8" s="863"/>
      <c r="DQ8" s="861" t="s">
        <v>604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t="s">
        <v>599</v>
      </c>
      <c r="BU9" s="849" t="s">
        <v>599</v>
      </c>
      <c r="BV9" s="849" t="s">
        <v>599</v>
      </c>
      <c r="BW9" s="849" t="s">
        <v>599</v>
      </c>
      <c r="BX9" s="849" t="s">
        <v>599</v>
      </c>
      <c r="BY9" s="849" t="s">
        <v>599</v>
      </c>
      <c r="BZ9" s="849" t="s">
        <v>599</v>
      </c>
      <c r="CA9" s="849" t="s">
        <v>599</v>
      </c>
      <c r="CB9" s="849" t="s">
        <v>599</v>
      </c>
      <c r="CC9" s="849" t="s">
        <v>599</v>
      </c>
      <c r="CD9" s="849" t="s">
        <v>599</v>
      </c>
      <c r="CE9" s="849" t="s">
        <v>599</v>
      </c>
      <c r="CF9" s="849" t="s">
        <v>599</v>
      </c>
      <c r="CG9" s="850" t="s">
        <v>599</v>
      </c>
      <c r="CH9" s="861">
        <v>0</v>
      </c>
      <c r="CI9" s="862"/>
      <c r="CJ9" s="862"/>
      <c r="CK9" s="862"/>
      <c r="CL9" s="863"/>
      <c r="CM9" s="861">
        <v>83</v>
      </c>
      <c r="CN9" s="862"/>
      <c r="CO9" s="862"/>
      <c r="CP9" s="862"/>
      <c r="CQ9" s="863"/>
      <c r="CR9" s="861">
        <v>10</v>
      </c>
      <c r="CS9" s="862"/>
      <c r="CT9" s="862"/>
      <c r="CU9" s="862"/>
      <c r="CV9" s="863"/>
      <c r="CW9" s="861">
        <v>0</v>
      </c>
      <c r="CX9" s="862"/>
      <c r="CY9" s="862"/>
      <c r="CZ9" s="862"/>
      <c r="DA9" s="863"/>
      <c r="DB9" s="861" t="s">
        <v>604</v>
      </c>
      <c r="DC9" s="862"/>
      <c r="DD9" s="862"/>
      <c r="DE9" s="862"/>
      <c r="DF9" s="863"/>
      <c r="DG9" s="861" t="s">
        <v>604</v>
      </c>
      <c r="DH9" s="862"/>
      <c r="DI9" s="862"/>
      <c r="DJ9" s="862"/>
      <c r="DK9" s="863"/>
      <c r="DL9" s="861" t="s">
        <v>604</v>
      </c>
      <c r="DM9" s="862"/>
      <c r="DN9" s="862"/>
      <c r="DO9" s="862"/>
      <c r="DP9" s="863"/>
      <c r="DQ9" s="861" t="s">
        <v>604</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600</v>
      </c>
      <c r="BT10" s="849" t="s">
        <v>600</v>
      </c>
      <c r="BU10" s="849" t="s">
        <v>600</v>
      </c>
      <c r="BV10" s="849" t="s">
        <v>600</v>
      </c>
      <c r="BW10" s="849" t="s">
        <v>600</v>
      </c>
      <c r="BX10" s="849" t="s">
        <v>600</v>
      </c>
      <c r="BY10" s="849" t="s">
        <v>600</v>
      </c>
      <c r="BZ10" s="849" t="s">
        <v>600</v>
      </c>
      <c r="CA10" s="849" t="s">
        <v>600</v>
      </c>
      <c r="CB10" s="849" t="s">
        <v>600</v>
      </c>
      <c r="CC10" s="849" t="s">
        <v>600</v>
      </c>
      <c r="CD10" s="849" t="s">
        <v>600</v>
      </c>
      <c r="CE10" s="849" t="s">
        <v>600</v>
      </c>
      <c r="CF10" s="849" t="s">
        <v>600</v>
      </c>
      <c r="CG10" s="850" t="s">
        <v>600</v>
      </c>
      <c r="CH10" s="861">
        <v>2</v>
      </c>
      <c r="CI10" s="862"/>
      <c r="CJ10" s="862"/>
      <c r="CK10" s="862"/>
      <c r="CL10" s="863"/>
      <c r="CM10" s="861">
        <v>55</v>
      </c>
      <c r="CN10" s="862"/>
      <c r="CO10" s="862"/>
      <c r="CP10" s="862"/>
      <c r="CQ10" s="863"/>
      <c r="CR10" s="861">
        <v>20</v>
      </c>
      <c r="CS10" s="862"/>
      <c r="CT10" s="862"/>
      <c r="CU10" s="862"/>
      <c r="CV10" s="863"/>
      <c r="CW10" s="861">
        <v>47</v>
      </c>
      <c r="CX10" s="862"/>
      <c r="CY10" s="862"/>
      <c r="CZ10" s="862"/>
      <c r="DA10" s="863"/>
      <c r="DB10" s="861" t="s">
        <v>604</v>
      </c>
      <c r="DC10" s="862"/>
      <c r="DD10" s="862"/>
      <c r="DE10" s="862"/>
      <c r="DF10" s="863"/>
      <c r="DG10" s="861" t="s">
        <v>603</v>
      </c>
      <c r="DH10" s="862"/>
      <c r="DI10" s="862"/>
      <c r="DJ10" s="862"/>
      <c r="DK10" s="863"/>
      <c r="DL10" s="861" t="s">
        <v>604</v>
      </c>
      <c r="DM10" s="862"/>
      <c r="DN10" s="862"/>
      <c r="DO10" s="862"/>
      <c r="DP10" s="863"/>
      <c r="DQ10" s="861" t="s">
        <v>604</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601</v>
      </c>
      <c r="BT11" s="849" t="s">
        <v>601</v>
      </c>
      <c r="BU11" s="849" t="s">
        <v>601</v>
      </c>
      <c r="BV11" s="849" t="s">
        <v>601</v>
      </c>
      <c r="BW11" s="849" t="s">
        <v>601</v>
      </c>
      <c r="BX11" s="849" t="s">
        <v>601</v>
      </c>
      <c r="BY11" s="849" t="s">
        <v>601</v>
      </c>
      <c r="BZ11" s="849" t="s">
        <v>601</v>
      </c>
      <c r="CA11" s="849" t="s">
        <v>601</v>
      </c>
      <c r="CB11" s="849" t="s">
        <v>601</v>
      </c>
      <c r="CC11" s="849" t="s">
        <v>601</v>
      </c>
      <c r="CD11" s="849" t="s">
        <v>601</v>
      </c>
      <c r="CE11" s="849" t="s">
        <v>601</v>
      </c>
      <c r="CF11" s="849" t="s">
        <v>601</v>
      </c>
      <c r="CG11" s="850" t="s">
        <v>601</v>
      </c>
      <c r="CH11" s="861">
        <v>3</v>
      </c>
      <c r="CI11" s="862"/>
      <c r="CJ11" s="862"/>
      <c r="CK11" s="862"/>
      <c r="CL11" s="863"/>
      <c r="CM11" s="861">
        <v>72</v>
      </c>
      <c r="CN11" s="862"/>
      <c r="CO11" s="862"/>
      <c r="CP11" s="862"/>
      <c r="CQ11" s="863"/>
      <c r="CR11" s="861">
        <v>15</v>
      </c>
      <c r="CS11" s="862"/>
      <c r="CT11" s="862"/>
      <c r="CU11" s="862"/>
      <c r="CV11" s="863"/>
      <c r="CW11" s="861">
        <v>8</v>
      </c>
      <c r="CX11" s="862"/>
      <c r="CY11" s="862"/>
      <c r="CZ11" s="862"/>
      <c r="DA11" s="863"/>
      <c r="DB11" s="861" t="s">
        <v>604</v>
      </c>
      <c r="DC11" s="862"/>
      <c r="DD11" s="862"/>
      <c r="DE11" s="862"/>
      <c r="DF11" s="863"/>
      <c r="DG11" s="861" t="s">
        <v>605</v>
      </c>
      <c r="DH11" s="862"/>
      <c r="DI11" s="862"/>
      <c r="DJ11" s="862"/>
      <c r="DK11" s="863"/>
      <c r="DL11" s="861" t="s">
        <v>604</v>
      </c>
      <c r="DM11" s="862"/>
      <c r="DN11" s="862"/>
      <c r="DO11" s="862"/>
      <c r="DP11" s="863"/>
      <c r="DQ11" s="861" t="s">
        <v>604</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602</v>
      </c>
      <c r="BT12" s="849" t="s">
        <v>602</v>
      </c>
      <c r="BU12" s="849" t="s">
        <v>602</v>
      </c>
      <c r="BV12" s="849" t="s">
        <v>602</v>
      </c>
      <c r="BW12" s="849" t="s">
        <v>602</v>
      </c>
      <c r="BX12" s="849" t="s">
        <v>602</v>
      </c>
      <c r="BY12" s="849" t="s">
        <v>602</v>
      </c>
      <c r="BZ12" s="849" t="s">
        <v>602</v>
      </c>
      <c r="CA12" s="849" t="s">
        <v>602</v>
      </c>
      <c r="CB12" s="849" t="s">
        <v>602</v>
      </c>
      <c r="CC12" s="849" t="s">
        <v>602</v>
      </c>
      <c r="CD12" s="849" t="s">
        <v>602</v>
      </c>
      <c r="CE12" s="849" t="s">
        <v>602</v>
      </c>
      <c r="CF12" s="849" t="s">
        <v>602</v>
      </c>
      <c r="CG12" s="850" t="s">
        <v>602</v>
      </c>
      <c r="CH12" s="861">
        <v>1</v>
      </c>
      <c r="CI12" s="862"/>
      <c r="CJ12" s="862"/>
      <c r="CK12" s="862"/>
      <c r="CL12" s="863"/>
      <c r="CM12" s="861">
        <v>44</v>
      </c>
      <c r="CN12" s="862"/>
      <c r="CO12" s="862"/>
      <c r="CP12" s="862"/>
      <c r="CQ12" s="863"/>
      <c r="CR12" s="861">
        <v>20</v>
      </c>
      <c r="CS12" s="862"/>
      <c r="CT12" s="862"/>
      <c r="CU12" s="862"/>
      <c r="CV12" s="863"/>
      <c r="CW12" s="861">
        <v>24</v>
      </c>
      <c r="CX12" s="862"/>
      <c r="CY12" s="862"/>
      <c r="CZ12" s="862"/>
      <c r="DA12" s="863"/>
      <c r="DB12" s="861" t="s">
        <v>604</v>
      </c>
      <c r="DC12" s="862"/>
      <c r="DD12" s="862"/>
      <c r="DE12" s="862"/>
      <c r="DF12" s="863"/>
      <c r="DG12" s="861" t="s">
        <v>605</v>
      </c>
      <c r="DH12" s="862"/>
      <c r="DI12" s="862"/>
      <c r="DJ12" s="862"/>
      <c r="DK12" s="863"/>
      <c r="DL12" s="861" t="s">
        <v>604</v>
      </c>
      <c r="DM12" s="862"/>
      <c r="DN12" s="862"/>
      <c r="DO12" s="862"/>
      <c r="DP12" s="863"/>
      <c r="DQ12" s="861" t="s">
        <v>604</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t="s">
        <v>608</v>
      </c>
      <c r="BS13" s="848" t="s">
        <v>606</v>
      </c>
      <c r="BT13" s="849"/>
      <c r="BU13" s="849"/>
      <c r="BV13" s="849"/>
      <c r="BW13" s="849"/>
      <c r="BX13" s="849"/>
      <c r="BY13" s="849"/>
      <c r="BZ13" s="849"/>
      <c r="CA13" s="849"/>
      <c r="CB13" s="849"/>
      <c r="CC13" s="849"/>
      <c r="CD13" s="849"/>
      <c r="CE13" s="849"/>
      <c r="CF13" s="849"/>
      <c r="CG13" s="850"/>
      <c r="CH13" s="861">
        <v>0</v>
      </c>
      <c r="CI13" s="862"/>
      <c r="CJ13" s="862"/>
      <c r="CK13" s="862"/>
      <c r="CL13" s="863"/>
      <c r="CM13" s="861">
        <v>21</v>
      </c>
      <c r="CN13" s="862"/>
      <c r="CO13" s="862"/>
      <c r="CP13" s="862"/>
      <c r="CQ13" s="863"/>
      <c r="CR13" s="861">
        <v>2</v>
      </c>
      <c r="CS13" s="862"/>
      <c r="CT13" s="862"/>
      <c r="CU13" s="862"/>
      <c r="CV13" s="863"/>
      <c r="CW13" s="861">
        <v>0</v>
      </c>
      <c r="CX13" s="862"/>
      <c r="CY13" s="862"/>
      <c r="CZ13" s="862"/>
      <c r="DA13" s="863"/>
      <c r="DB13" s="861">
        <v>0</v>
      </c>
      <c r="DC13" s="862"/>
      <c r="DD13" s="862"/>
      <c r="DE13" s="862"/>
      <c r="DF13" s="863"/>
      <c r="DG13" s="861" t="s">
        <v>603</v>
      </c>
      <c r="DH13" s="862"/>
      <c r="DI13" s="862"/>
      <c r="DJ13" s="862"/>
      <c r="DK13" s="863"/>
      <c r="DL13" s="861" t="s">
        <v>603</v>
      </c>
      <c r="DM13" s="862"/>
      <c r="DN13" s="862"/>
      <c r="DO13" s="862"/>
      <c r="DP13" s="863"/>
      <c r="DQ13" s="861" t="s">
        <v>603</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607</v>
      </c>
      <c r="BT14" s="849"/>
      <c r="BU14" s="849"/>
      <c r="BV14" s="849"/>
      <c r="BW14" s="849"/>
      <c r="BX14" s="849"/>
      <c r="BY14" s="849"/>
      <c r="BZ14" s="849"/>
      <c r="CA14" s="849"/>
      <c r="CB14" s="849"/>
      <c r="CC14" s="849"/>
      <c r="CD14" s="849"/>
      <c r="CE14" s="849"/>
      <c r="CF14" s="849"/>
      <c r="CG14" s="850"/>
      <c r="CH14" s="861">
        <v>0</v>
      </c>
      <c r="CI14" s="862"/>
      <c r="CJ14" s="862"/>
      <c r="CK14" s="862"/>
      <c r="CL14" s="863"/>
      <c r="CM14" s="861">
        <v>25</v>
      </c>
      <c r="CN14" s="862"/>
      <c r="CO14" s="862"/>
      <c r="CP14" s="862"/>
      <c r="CQ14" s="863"/>
      <c r="CR14" s="861">
        <v>5</v>
      </c>
      <c r="CS14" s="862"/>
      <c r="CT14" s="862"/>
      <c r="CU14" s="862"/>
      <c r="CV14" s="863"/>
      <c r="CW14" s="861">
        <v>73</v>
      </c>
      <c r="CX14" s="862"/>
      <c r="CY14" s="862"/>
      <c r="CZ14" s="862"/>
      <c r="DA14" s="863"/>
      <c r="DB14" s="861">
        <v>0</v>
      </c>
      <c r="DC14" s="862"/>
      <c r="DD14" s="862"/>
      <c r="DE14" s="862"/>
      <c r="DF14" s="863"/>
      <c r="DG14" s="861" t="s">
        <v>603</v>
      </c>
      <c r="DH14" s="862"/>
      <c r="DI14" s="862"/>
      <c r="DJ14" s="862"/>
      <c r="DK14" s="863"/>
      <c r="DL14" s="861" t="s">
        <v>603</v>
      </c>
      <c r="DM14" s="862"/>
      <c r="DN14" s="862"/>
      <c r="DO14" s="862"/>
      <c r="DP14" s="863"/>
      <c r="DQ14" s="861" t="s">
        <v>603</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29238</v>
      </c>
      <c r="R23" s="874"/>
      <c r="S23" s="874"/>
      <c r="T23" s="874"/>
      <c r="U23" s="874"/>
      <c r="V23" s="874">
        <v>28185</v>
      </c>
      <c r="W23" s="874"/>
      <c r="X23" s="874"/>
      <c r="Y23" s="874"/>
      <c r="Z23" s="874"/>
      <c r="AA23" s="874">
        <v>1053</v>
      </c>
      <c r="AB23" s="874"/>
      <c r="AC23" s="874"/>
      <c r="AD23" s="874"/>
      <c r="AE23" s="875"/>
      <c r="AF23" s="876">
        <v>771</v>
      </c>
      <c r="AG23" s="874"/>
      <c r="AH23" s="874"/>
      <c r="AI23" s="874"/>
      <c r="AJ23" s="877"/>
      <c r="AK23" s="878"/>
      <c r="AL23" s="879"/>
      <c r="AM23" s="879"/>
      <c r="AN23" s="879"/>
      <c r="AO23" s="879"/>
      <c r="AP23" s="874">
        <v>31376</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8291</v>
      </c>
      <c r="R28" s="903"/>
      <c r="S28" s="903"/>
      <c r="T28" s="903"/>
      <c r="U28" s="903"/>
      <c r="V28" s="903">
        <v>7985</v>
      </c>
      <c r="W28" s="903"/>
      <c r="X28" s="903"/>
      <c r="Y28" s="903"/>
      <c r="Z28" s="903"/>
      <c r="AA28" s="903">
        <v>307</v>
      </c>
      <c r="AB28" s="903"/>
      <c r="AC28" s="903"/>
      <c r="AD28" s="903"/>
      <c r="AE28" s="904"/>
      <c r="AF28" s="905">
        <v>307</v>
      </c>
      <c r="AG28" s="903"/>
      <c r="AH28" s="903"/>
      <c r="AI28" s="903"/>
      <c r="AJ28" s="906"/>
      <c r="AK28" s="907">
        <v>569</v>
      </c>
      <c r="AL28" s="898"/>
      <c r="AM28" s="898"/>
      <c r="AN28" s="898"/>
      <c r="AO28" s="898"/>
      <c r="AP28" s="898" t="s">
        <v>603</v>
      </c>
      <c r="AQ28" s="898"/>
      <c r="AR28" s="898"/>
      <c r="AS28" s="898"/>
      <c r="AT28" s="898"/>
      <c r="AU28" s="898" t="s">
        <v>604</v>
      </c>
      <c r="AV28" s="898"/>
      <c r="AW28" s="898"/>
      <c r="AX28" s="898"/>
      <c r="AY28" s="898"/>
      <c r="AZ28" s="899" t="s">
        <v>603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6652</v>
      </c>
      <c r="R29" s="839"/>
      <c r="S29" s="839"/>
      <c r="T29" s="839"/>
      <c r="U29" s="839"/>
      <c r="V29" s="839">
        <v>6465</v>
      </c>
      <c r="W29" s="839"/>
      <c r="X29" s="839"/>
      <c r="Y29" s="839"/>
      <c r="Z29" s="839"/>
      <c r="AA29" s="839">
        <v>187</v>
      </c>
      <c r="AB29" s="839"/>
      <c r="AC29" s="839"/>
      <c r="AD29" s="839"/>
      <c r="AE29" s="840"/>
      <c r="AF29" s="841">
        <v>187</v>
      </c>
      <c r="AG29" s="842"/>
      <c r="AH29" s="842"/>
      <c r="AI29" s="842"/>
      <c r="AJ29" s="843"/>
      <c r="AK29" s="910">
        <v>1000</v>
      </c>
      <c r="AL29" s="911"/>
      <c r="AM29" s="911"/>
      <c r="AN29" s="911"/>
      <c r="AO29" s="911"/>
      <c r="AP29" s="911" t="s">
        <v>604</v>
      </c>
      <c r="AQ29" s="911"/>
      <c r="AR29" s="911"/>
      <c r="AS29" s="911"/>
      <c r="AT29" s="911"/>
      <c r="AU29" s="911" t="s">
        <v>605</v>
      </c>
      <c r="AV29" s="911"/>
      <c r="AW29" s="911"/>
      <c r="AX29" s="911"/>
      <c r="AY29" s="911"/>
      <c r="AZ29" s="912" t="s">
        <v>604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1305</v>
      </c>
      <c r="R30" s="839"/>
      <c r="S30" s="839"/>
      <c r="T30" s="839"/>
      <c r="U30" s="839"/>
      <c r="V30" s="839">
        <v>1259</v>
      </c>
      <c r="W30" s="839"/>
      <c r="X30" s="839"/>
      <c r="Y30" s="839"/>
      <c r="Z30" s="839"/>
      <c r="AA30" s="839">
        <v>46</v>
      </c>
      <c r="AB30" s="839"/>
      <c r="AC30" s="839"/>
      <c r="AD30" s="839"/>
      <c r="AE30" s="840"/>
      <c r="AF30" s="841">
        <v>46</v>
      </c>
      <c r="AG30" s="842"/>
      <c r="AH30" s="842"/>
      <c r="AI30" s="842"/>
      <c r="AJ30" s="843"/>
      <c r="AK30" s="910">
        <v>198</v>
      </c>
      <c r="AL30" s="911"/>
      <c r="AM30" s="911"/>
      <c r="AN30" s="911"/>
      <c r="AO30" s="911"/>
      <c r="AP30" s="911" t="s">
        <v>604</v>
      </c>
      <c r="AQ30" s="911"/>
      <c r="AR30" s="911"/>
      <c r="AS30" s="911"/>
      <c r="AT30" s="911"/>
      <c r="AU30" s="911" t="s">
        <v>604</v>
      </c>
      <c r="AV30" s="911"/>
      <c r="AW30" s="911"/>
      <c r="AX30" s="911"/>
      <c r="AY30" s="911"/>
      <c r="AZ30" s="912" t="s">
        <v>604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71</v>
      </c>
      <c r="R31" s="839"/>
      <c r="S31" s="839"/>
      <c r="T31" s="839"/>
      <c r="U31" s="839"/>
      <c r="V31" s="839">
        <v>60</v>
      </c>
      <c r="W31" s="839"/>
      <c r="X31" s="839"/>
      <c r="Y31" s="839"/>
      <c r="Z31" s="839"/>
      <c r="AA31" s="839">
        <v>11</v>
      </c>
      <c r="AB31" s="839"/>
      <c r="AC31" s="839"/>
      <c r="AD31" s="839"/>
      <c r="AE31" s="840"/>
      <c r="AF31" s="841">
        <v>11</v>
      </c>
      <c r="AG31" s="842"/>
      <c r="AH31" s="842"/>
      <c r="AI31" s="842"/>
      <c r="AJ31" s="843"/>
      <c r="AK31" s="910">
        <v>2</v>
      </c>
      <c r="AL31" s="911"/>
      <c r="AM31" s="911"/>
      <c r="AN31" s="911"/>
      <c r="AO31" s="911"/>
      <c r="AP31" s="911">
        <v>183</v>
      </c>
      <c r="AQ31" s="911"/>
      <c r="AR31" s="911"/>
      <c r="AS31" s="911"/>
      <c r="AT31" s="911"/>
      <c r="AU31" s="911" t="s">
        <v>604</v>
      </c>
      <c r="AV31" s="911"/>
      <c r="AW31" s="911"/>
      <c r="AX31" s="911"/>
      <c r="AY31" s="911"/>
      <c r="AZ31" s="912" t="s">
        <v>603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402</v>
      </c>
      <c r="C32" s="836"/>
      <c r="D32" s="836"/>
      <c r="E32" s="836"/>
      <c r="F32" s="836"/>
      <c r="G32" s="836"/>
      <c r="H32" s="836"/>
      <c r="I32" s="836"/>
      <c r="J32" s="836"/>
      <c r="K32" s="836"/>
      <c r="L32" s="836"/>
      <c r="M32" s="836"/>
      <c r="N32" s="836"/>
      <c r="O32" s="836"/>
      <c r="P32" s="837"/>
      <c r="Q32" s="838">
        <v>2159</v>
      </c>
      <c r="R32" s="839"/>
      <c r="S32" s="839"/>
      <c r="T32" s="839"/>
      <c r="U32" s="839"/>
      <c r="V32" s="839">
        <v>1974</v>
      </c>
      <c r="W32" s="839"/>
      <c r="X32" s="839"/>
      <c r="Y32" s="839"/>
      <c r="Z32" s="839"/>
      <c r="AA32" s="839">
        <v>185</v>
      </c>
      <c r="AB32" s="839"/>
      <c r="AC32" s="839"/>
      <c r="AD32" s="839"/>
      <c r="AE32" s="840"/>
      <c r="AF32" s="841">
        <v>1815</v>
      </c>
      <c r="AG32" s="842"/>
      <c r="AH32" s="842"/>
      <c r="AI32" s="842"/>
      <c r="AJ32" s="843"/>
      <c r="AK32" s="910">
        <v>44</v>
      </c>
      <c r="AL32" s="911"/>
      <c r="AM32" s="911"/>
      <c r="AN32" s="911"/>
      <c r="AO32" s="911"/>
      <c r="AP32" s="911">
        <v>4503</v>
      </c>
      <c r="AQ32" s="911"/>
      <c r="AR32" s="911"/>
      <c r="AS32" s="911"/>
      <c r="AT32" s="911"/>
      <c r="AU32" s="911">
        <v>131</v>
      </c>
      <c r="AV32" s="911"/>
      <c r="AW32" s="911"/>
      <c r="AX32" s="911"/>
      <c r="AY32" s="911"/>
      <c r="AZ32" s="912" t="s">
        <v>604</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404</v>
      </c>
      <c r="C33" s="836"/>
      <c r="D33" s="836"/>
      <c r="E33" s="836"/>
      <c r="F33" s="836"/>
      <c r="G33" s="836"/>
      <c r="H33" s="836"/>
      <c r="I33" s="836"/>
      <c r="J33" s="836"/>
      <c r="K33" s="836"/>
      <c r="L33" s="836"/>
      <c r="M33" s="836"/>
      <c r="N33" s="836"/>
      <c r="O33" s="836"/>
      <c r="P33" s="837"/>
      <c r="Q33" s="838">
        <v>2868</v>
      </c>
      <c r="R33" s="839"/>
      <c r="S33" s="839"/>
      <c r="T33" s="839"/>
      <c r="U33" s="839"/>
      <c r="V33" s="839">
        <v>2918</v>
      </c>
      <c r="W33" s="839"/>
      <c r="X33" s="839"/>
      <c r="Y33" s="839"/>
      <c r="Z33" s="839"/>
      <c r="AA33" s="839">
        <v>-50</v>
      </c>
      <c r="AB33" s="839"/>
      <c r="AC33" s="839"/>
      <c r="AD33" s="839"/>
      <c r="AE33" s="840"/>
      <c r="AF33" s="841">
        <v>64</v>
      </c>
      <c r="AG33" s="842"/>
      <c r="AH33" s="842"/>
      <c r="AI33" s="842"/>
      <c r="AJ33" s="843"/>
      <c r="AK33" s="910">
        <v>813</v>
      </c>
      <c r="AL33" s="911"/>
      <c r="AM33" s="911"/>
      <c r="AN33" s="911"/>
      <c r="AO33" s="911"/>
      <c r="AP33" s="911">
        <v>18137</v>
      </c>
      <c r="AQ33" s="911"/>
      <c r="AR33" s="911"/>
      <c r="AS33" s="911"/>
      <c r="AT33" s="911"/>
      <c r="AU33" s="911">
        <v>7219</v>
      </c>
      <c r="AV33" s="911"/>
      <c r="AW33" s="911"/>
      <c r="AX33" s="911"/>
      <c r="AY33" s="911"/>
      <c r="AZ33" s="912" t="s">
        <v>603</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2430</v>
      </c>
      <c r="AG63" s="922"/>
      <c r="AH63" s="922"/>
      <c r="AI63" s="922"/>
      <c r="AJ63" s="923"/>
      <c r="AK63" s="924"/>
      <c r="AL63" s="919"/>
      <c r="AM63" s="919"/>
      <c r="AN63" s="919"/>
      <c r="AO63" s="919"/>
      <c r="AP63" s="922">
        <v>22823</v>
      </c>
      <c r="AQ63" s="922"/>
      <c r="AR63" s="922"/>
      <c r="AS63" s="922"/>
      <c r="AT63" s="922"/>
      <c r="AU63" s="922">
        <v>7349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587</v>
      </c>
      <c r="C68" s="950"/>
      <c r="D68" s="950"/>
      <c r="E68" s="950"/>
      <c r="F68" s="950"/>
      <c r="G68" s="950"/>
      <c r="H68" s="950"/>
      <c r="I68" s="950"/>
      <c r="J68" s="950"/>
      <c r="K68" s="950"/>
      <c r="L68" s="950"/>
      <c r="M68" s="950"/>
      <c r="N68" s="950"/>
      <c r="O68" s="950"/>
      <c r="P68" s="951"/>
      <c r="Q68" s="952">
        <v>1400</v>
      </c>
      <c r="R68" s="946"/>
      <c r="S68" s="946"/>
      <c r="T68" s="946"/>
      <c r="U68" s="946"/>
      <c r="V68" s="946">
        <v>1366</v>
      </c>
      <c r="W68" s="946"/>
      <c r="X68" s="946"/>
      <c r="Y68" s="946"/>
      <c r="Z68" s="946"/>
      <c r="AA68" s="946">
        <v>34</v>
      </c>
      <c r="AB68" s="946"/>
      <c r="AC68" s="946"/>
      <c r="AD68" s="946"/>
      <c r="AE68" s="946"/>
      <c r="AF68" s="946">
        <v>34</v>
      </c>
      <c r="AG68" s="946"/>
      <c r="AH68" s="946"/>
      <c r="AI68" s="946"/>
      <c r="AJ68" s="946"/>
      <c r="AK68" s="946">
        <v>10</v>
      </c>
      <c r="AL68" s="946"/>
      <c r="AM68" s="946"/>
      <c r="AN68" s="946"/>
      <c r="AO68" s="946"/>
      <c r="AP68" s="946">
        <v>4158</v>
      </c>
      <c r="AQ68" s="946"/>
      <c r="AR68" s="946"/>
      <c r="AS68" s="946"/>
      <c r="AT68" s="946"/>
      <c r="AU68" s="946">
        <v>2182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588</v>
      </c>
      <c r="C69" s="954"/>
      <c r="D69" s="954"/>
      <c r="E69" s="954"/>
      <c r="F69" s="954"/>
      <c r="G69" s="954"/>
      <c r="H69" s="954"/>
      <c r="I69" s="954"/>
      <c r="J69" s="954"/>
      <c r="K69" s="954"/>
      <c r="L69" s="954"/>
      <c r="M69" s="954"/>
      <c r="N69" s="954"/>
      <c r="O69" s="954"/>
      <c r="P69" s="955"/>
      <c r="Q69" s="956">
        <v>11</v>
      </c>
      <c r="R69" s="911"/>
      <c r="S69" s="911"/>
      <c r="T69" s="911"/>
      <c r="U69" s="911"/>
      <c r="V69" s="911">
        <v>9</v>
      </c>
      <c r="W69" s="911"/>
      <c r="X69" s="911"/>
      <c r="Y69" s="911"/>
      <c r="Z69" s="911"/>
      <c r="AA69" s="911">
        <v>2</v>
      </c>
      <c r="AB69" s="911"/>
      <c r="AC69" s="911"/>
      <c r="AD69" s="911"/>
      <c r="AE69" s="911"/>
      <c r="AF69" s="911">
        <v>2</v>
      </c>
      <c r="AG69" s="911"/>
      <c r="AH69" s="911"/>
      <c r="AI69" s="911"/>
      <c r="AJ69" s="911"/>
      <c r="AK69" s="911">
        <v>1</v>
      </c>
      <c r="AL69" s="911"/>
      <c r="AM69" s="911"/>
      <c r="AN69" s="911"/>
      <c r="AO69" s="911"/>
      <c r="AP69" s="911" t="s">
        <v>604</v>
      </c>
      <c r="AQ69" s="911"/>
      <c r="AR69" s="911"/>
      <c r="AS69" s="911"/>
      <c r="AT69" s="911"/>
      <c r="AU69" s="911" t="s">
        <v>604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589</v>
      </c>
      <c r="C70" s="954"/>
      <c r="D70" s="954"/>
      <c r="E70" s="954"/>
      <c r="F70" s="954"/>
      <c r="G70" s="954"/>
      <c r="H70" s="954"/>
      <c r="I70" s="954"/>
      <c r="J70" s="954"/>
      <c r="K70" s="954"/>
      <c r="L70" s="954"/>
      <c r="M70" s="954"/>
      <c r="N70" s="954"/>
      <c r="O70" s="954"/>
      <c r="P70" s="955"/>
      <c r="Q70" s="956">
        <v>444</v>
      </c>
      <c r="R70" s="911"/>
      <c r="S70" s="911"/>
      <c r="T70" s="911"/>
      <c r="U70" s="911"/>
      <c r="V70" s="911">
        <v>421</v>
      </c>
      <c r="W70" s="911"/>
      <c r="X70" s="911"/>
      <c r="Y70" s="911"/>
      <c r="Z70" s="911"/>
      <c r="AA70" s="911">
        <v>23</v>
      </c>
      <c r="AB70" s="911"/>
      <c r="AC70" s="911"/>
      <c r="AD70" s="911"/>
      <c r="AE70" s="911"/>
      <c r="AF70" s="911">
        <v>23</v>
      </c>
      <c r="AG70" s="911"/>
      <c r="AH70" s="911"/>
      <c r="AI70" s="911"/>
      <c r="AJ70" s="911"/>
      <c r="AK70" s="911" t="s">
        <v>604</v>
      </c>
      <c r="AL70" s="911"/>
      <c r="AM70" s="911"/>
      <c r="AN70" s="911"/>
      <c r="AO70" s="911"/>
      <c r="AP70" s="911" t="s">
        <v>605</v>
      </c>
      <c r="AQ70" s="911"/>
      <c r="AR70" s="911"/>
      <c r="AS70" s="911"/>
      <c r="AT70" s="911"/>
      <c r="AU70" s="911" t="s">
        <v>604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590</v>
      </c>
      <c r="C71" s="954"/>
      <c r="D71" s="954"/>
      <c r="E71" s="954"/>
      <c r="F71" s="954"/>
      <c r="G71" s="954"/>
      <c r="H71" s="954"/>
      <c r="I71" s="954"/>
      <c r="J71" s="954"/>
      <c r="K71" s="954"/>
      <c r="L71" s="954"/>
      <c r="M71" s="954"/>
      <c r="N71" s="954"/>
      <c r="O71" s="954"/>
      <c r="P71" s="955"/>
      <c r="Q71" s="956">
        <v>111</v>
      </c>
      <c r="R71" s="911"/>
      <c r="S71" s="911"/>
      <c r="T71" s="911"/>
      <c r="U71" s="911"/>
      <c r="V71" s="911">
        <v>103</v>
      </c>
      <c r="W71" s="911"/>
      <c r="X71" s="911"/>
      <c r="Y71" s="911"/>
      <c r="Z71" s="911"/>
      <c r="AA71" s="911">
        <v>8</v>
      </c>
      <c r="AB71" s="911"/>
      <c r="AC71" s="911"/>
      <c r="AD71" s="911"/>
      <c r="AE71" s="911"/>
      <c r="AF71" s="911">
        <v>8</v>
      </c>
      <c r="AG71" s="911"/>
      <c r="AH71" s="911"/>
      <c r="AI71" s="911"/>
      <c r="AJ71" s="911"/>
      <c r="AK71" s="911" t="s">
        <v>604</v>
      </c>
      <c r="AL71" s="911"/>
      <c r="AM71" s="911"/>
      <c r="AN71" s="911"/>
      <c r="AO71" s="911"/>
      <c r="AP71" s="911" t="s">
        <v>605</v>
      </c>
      <c r="AQ71" s="911"/>
      <c r="AR71" s="911"/>
      <c r="AS71" s="911"/>
      <c r="AT71" s="911"/>
      <c r="AU71" s="911" t="s">
        <v>605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591</v>
      </c>
      <c r="C72" s="954"/>
      <c r="D72" s="954"/>
      <c r="E72" s="954"/>
      <c r="F72" s="954"/>
      <c r="G72" s="954"/>
      <c r="H72" s="954"/>
      <c r="I72" s="954"/>
      <c r="J72" s="954"/>
      <c r="K72" s="954"/>
      <c r="L72" s="954"/>
      <c r="M72" s="954"/>
      <c r="N72" s="954"/>
      <c r="O72" s="954"/>
      <c r="P72" s="955"/>
      <c r="Q72" s="956">
        <v>9</v>
      </c>
      <c r="R72" s="911"/>
      <c r="S72" s="911"/>
      <c r="T72" s="911"/>
      <c r="U72" s="911"/>
      <c r="V72" s="911">
        <v>50</v>
      </c>
      <c r="W72" s="911"/>
      <c r="X72" s="911"/>
      <c r="Y72" s="911"/>
      <c r="Z72" s="911"/>
      <c r="AA72" s="911">
        <v>-41</v>
      </c>
      <c r="AB72" s="911"/>
      <c r="AC72" s="911"/>
      <c r="AD72" s="911"/>
      <c r="AE72" s="911"/>
      <c r="AF72" s="911">
        <v>1</v>
      </c>
      <c r="AG72" s="911"/>
      <c r="AH72" s="911"/>
      <c r="AI72" s="911"/>
      <c r="AJ72" s="911"/>
      <c r="AK72" s="911" t="s">
        <v>604</v>
      </c>
      <c r="AL72" s="911"/>
      <c r="AM72" s="911"/>
      <c r="AN72" s="911"/>
      <c r="AO72" s="911"/>
      <c r="AP72" s="911" t="s">
        <v>604</v>
      </c>
      <c r="AQ72" s="911"/>
      <c r="AR72" s="911"/>
      <c r="AS72" s="911"/>
      <c r="AT72" s="911"/>
      <c r="AU72" s="911" t="s">
        <v>604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592</v>
      </c>
      <c r="C73" s="954"/>
      <c r="D73" s="954"/>
      <c r="E73" s="954"/>
      <c r="F73" s="954"/>
      <c r="G73" s="954"/>
      <c r="H73" s="954"/>
      <c r="I73" s="954"/>
      <c r="J73" s="954"/>
      <c r="K73" s="954"/>
      <c r="L73" s="954"/>
      <c r="M73" s="954"/>
      <c r="N73" s="954"/>
      <c r="O73" s="954"/>
      <c r="P73" s="955"/>
      <c r="Q73" s="956">
        <v>1100</v>
      </c>
      <c r="R73" s="911"/>
      <c r="S73" s="911"/>
      <c r="T73" s="911"/>
      <c r="U73" s="911"/>
      <c r="V73" s="911">
        <v>96</v>
      </c>
      <c r="W73" s="911"/>
      <c r="X73" s="911"/>
      <c r="Y73" s="911"/>
      <c r="Z73" s="911"/>
      <c r="AA73" s="911">
        <v>1004</v>
      </c>
      <c r="AB73" s="911"/>
      <c r="AC73" s="911"/>
      <c r="AD73" s="911"/>
      <c r="AE73" s="911"/>
      <c r="AF73" s="911">
        <v>961</v>
      </c>
      <c r="AG73" s="911"/>
      <c r="AH73" s="911"/>
      <c r="AI73" s="911"/>
      <c r="AJ73" s="911"/>
      <c r="AK73" s="911">
        <v>26</v>
      </c>
      <c r="AL73" s="911"/>
      <c r="AM73" s="911"/>
      <c r="AN73" s="911"/>
      <c r="AO73" s="911"/>
      <c r="AP73" s="911">
        <v>44</v>
      </c>
      <c r="AQ73" s="911"/>
      <c r="AR73" s="911"/>
      <c r="AS73" s="911"/>
      <c r="AT73" s="911"/>
      <c r="AU73" s="911">
        <v>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593</v>
      </c>
      <c r="C74" s="954"/>
      <c r="D74" s="954"/>
      <c r="E74" s="954"/>
      <c r="F74" s="954"/>
      <c r="G74" s="954"/>
      <c r="H74" s="954"/>
      <c r="I74" s="954"/>
      <c r="J74" s="954"/>
      <c r="K74" s="954"/>
      <c r="L74" s="954"/>
      <c r="M74" s="954"/>
      <c r="N74" s="954"/>
      <c r="O74" s="954"/>
      <c r="P74" s="955"/>
      <c r="Q74" s="956">
        <v>2043</v>
      </c>
      <c r="R74" s="911"/>
      <c r="S74" s="911"/>
      <c r="T74" s="911"/>
      <c r="U74" s="911"/>
      <c r="V74" s="911">
        <v>2027</v>
      </c>
      <c r="W74" s="911"/>
      <c r="X74" s="911"/>
      <c r="Y74" s="911"/>
      <c r="Z74" s="911"/>
      <c r="AA74" s="911">
        <v>16</v>
      </c>
      <c r="AB74" s="911"/>
      <c r="AC74" s="911"/>
      <c r="AD74" s="911"/>
      <c r="AE74" s="911"/>
      <c r="AF74" s="911">
        <v>15</v>
      </c>
      <c r="AG74" s="911"/>
      <c r="AH74" s="911"/>
      <c r="AI74" s="911"/>
      <c r="AJ74" s="911"/>
      <c r="AK74" s="911">
        <v>10</v>
      </c>
      <c r="AL74" s="911"/>
      <c r="AM74" s="911"/>
      <c r="AN74" s="911"/>
      <c r="AO74" s="911"/>
      <c r="AP74" s="911">
        <v>1076</v>
      </c>
      <c r="AQ74" s="911"/>
      <c r="AR74" s="911"/>
      <c r="AS74" s="911"/>
      <c r="AT74" s="911"/>
      <c r="AU74" s="911">
        <v>564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594</v>
      </c>
      <c r="C75" s="954"/>
      <c r="D75" s="954"/>
      <c r="E75" s="954"/>
      <c r="F75" s="954"/>
      <c r="G75" s="954"/>
      <c r="H75" s="954"/>
      <c r="I75" s="954"/>
      <c r="J75" s="954"/>
      <c r="K75" s="954"/>
      <c r="L75" s="954"/>
      <c r="M75" s="954"/>
      <c r="N75" s="954"/>
      <c r="O75" s="954"/>
      <c r="P75" s="955"/>
      <c r="Q75" s="959">
        <v>1074</v>
      </c>
      <c r="R75" s="960"/>
      <c r="S75" s="960"/>
      <c r="T75" s="960"/>
      <c r="U75" s="910"/>
      <c r="V75" s="961">
        <v>826</v>
      </c>
      <c r="W75" s="960"/>
      <c r="X75" s="960"/>
      <c r="Y75" s="960"/>
      <c r="Z75" s="910"/>
      <c r="AA75" s="961">
        <v>249</v>
      </c>
      <c r="AB75" s="960"/>
      <c r="AC75" s="960"/>
      <c r="AD75" s="960"/>
      <c r="AE75" s="910"/>
      <c r="AF75" s="961">
        <v>249</v>
      </c>
      <c r="AG75" s="960"/>
      <c r="AH75" s="960"/>
      <c r="AI75" s="960"/>
      <c r="AJ75" s="910"/>
      <c r="AK75" s="961">
        <v>183</v>
      </c>
      <c r="AL75" s="960"/>
      <c r="AM75" s="960"/>
      <c r="AN75" s="960"/>
      <c r="AO75" s="910"/>
      <c r="AP75" s="961" t="s">
        <v>604</v>
      </c>
      <c r="AQ75" s="960"/>
      <c r="AR75" s="960"/>
      <c r="AS75" s="960"/>
      <c r="AT75" s="910"/>
      <c r="AU75" s="961" t="s">
        <v>603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595</v>
      </c>
      <c r="C76" s="954"/>
      <c r="D76" s="954"/>
      <c r="E76" s="954"/>
      <c r="F76" s="954"/>
      <c r="G76" s="954"/>
      <c r="H76" s="954"/>
      <c r="I76" s="954"/>
      <c r="J76" s="954"/>
      <c r="K76" s="954"/>
      <c r="L76" s="954"/>
      <c r="M76" s="954"/>
      <c r="N76" s="954"/>
      <c r="O76" s="954"/>
      <c r="P76" s="955"/>
      <c r="Q76" s="959">
        <v>357945</v>
      </c>
      <c r="R76" s="960"/>
      <c r="S76" s="960"/>
      <c r="T76" s="960"/>
      <c r="U76" s="910"/>
      <c r="V76" s="961">
        <v>348354</v>
      </c>
      <c r="W76" s="960"/>
      <c r="X76" s="960"/>
      <c r="Y76" s="960"/>
      <c r="Z76" s="910"/>
      <c r="AA76" s="961">
        <v>9591</v>
      </c>
      <c r="AB76" s="960"/>
      <c r="AC76" s="960"/>
      <c r="AD76" s="960"/>
      <c r="AE76" s="910"/>
      <c r="AF76" s="961">
        <v>9591</v>
      </c>
      <c r="AG76" s="960"/>
      <c r="AH76" s="960"/>
      <c r="AI76" s="960"/>
      <c r="AJ76" s="910"/>
      <c r="AK76" s="961">
        <v>0</v>
      </c>
      <c r="AL76" s="960"/>
      <c r="AM76" s="960"/>
      <c r="AN76" s="960"/>
      <c r="AO76" s="910"/>
      <c r="AP76" s="961" t="s">
        <v>604</v>
      </c>
      <c r="AQ76" s="960"/>
      <c r="AR76" s="960"/>
      <c r="AS76" s="960"/>
      <c r="AT76" s="910"/>
      <c r="AU76" s="961" t="s">
        <v>604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596</v>
      </c>
      <c r="C77" s="954"/>
      <c r="D77" s="954"/>
      <c r="E77" s="954"/>
      <c r="F77" s="954"/>
      <c r="G77" s="954"/>
      <c r="H77" s="954"/>
      <c r="I77" s="954"/>
      <c r="J77" s="954"/>
      <c r="K77" s="954"/>
      <c r="L77" s="954"/>
      <c r="M77" s="954"/>
      <c r="N77" s="954"/>
      <c r="O77" s="954"/>
      <c r="P77" s="955"/>
      <c r="Q77" s="959">
        <v>2490</v>
      </c>
      <c r="R77" s="960"/>
      <c r="S77" s="960"/>
      <c r="T77" s="960"/>
      <c r="U77" s="910"/>
      <c r="V77" s="961">
        <v>2489</v>
      </c>
      <c r="W77" s="960"/>
      <c r="X77" s="960"/>
      <c r="Y77" s="960"/>
      <c r="Z77" s="910"/>
      <c r="AA77" s="961">
        <v>2</v>
      </c>
      <c r="AB77" s="960"/>
      <c r="AC77" s="960"/>
      <c r="AD77" s="960"/>
      <c r="AE77" s="910"/>
      <c r="AF77" s="961">
        <v>2</v>
      </c>
      <c r="AG77" s="960"/>
      <c r="AH77" s="960"/>
      <c r="AI77" s="960"/>
      <c r="AJ77" s="910"/>
      <c r="AK77" s="961" t="s">
        <v>604</v>
      </c>
      <c r="AL77" s="960"/>
      <c r="AM77" s="960"/>
      <c r="AN77" s="960"/>
      <c r="AO77" s="910"/>
      <c r="AP77" s="961" t="s">
        <v>604</v>
      </c>
      <c r="AQ77" s="960"/>
      <c r="AR77" s="960"/>
      <c r="AS77" s="960"/>
      <c r="AT77" s="910"/>
      <c r="AU77" s="961" t="s">
        <v>604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10885</v>
      </c>
      <c r="AG88" s="922"/>
      <c r="AH88" s="922"/>
      <c r="AI88" s="922"/>
      <c r="AJ88" s="922"/>
      <c r="AK88" s="919"/>
      <c r="AL88" s="919"/>
      <c r="AM88" s="919"/>
      <c r="AN88" s="919"/>
      <c r="AO88" s="919"/>
      <c r="AP88" s="922">
        <v>5277</v>
      </c>
      <c r="AQ88" s="922"/>
      <c r="AR88" s="922"/>
      <c r="AS88" s="922"/>
      <c r="AT88" s="922"/>
      <c r="AU88" s="922">
        <v>2747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217</v>
      </c>
      <c r="CS102" s="930"/>
      <c r="CT102" s="930"/>
      <c r="CU102" s="930"/>
      <c r="CV102" s="973"/>
      <c r="CW102" s="972">
        <v>121</v>
      </c>
      <c r="CX102" s="930"/>
      <c r="CY102" s="930"/>
      <c r="CZ102" s="930"/>
      <c r="DA102" s="973"/>
      <c r="DB102" s="972">
        <v>210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2213544</v>
      </c>
      <c r="AB110" s="982"/>
      <c r="AC110" s="982"/>
      <c r="AD110" s="982"/>
      <c r="AE110" s="983"/>
      <c r="AF110" s="984">
        <v>2288481</v>
      </c>
      <c r="AG110" s="982"/>
      <c r="AH110" s="982"/>
      <c r="AI110" s="982"/>
      <c r="AJ110" s="983"/>
      <c r="AK110" s="984">
        <v>2392469</v>
      </c>
      <c r="AL110" s="982"/>
      <c r="AM110" s="982"/>
      <c r="AN110" s="982"/>
      <c r="AO110" s="983"/>
      <c r="AP110" s="985">
        <v>16.600000000000001</v>
      </c>
      <c r="AQ110" s="986"/>
      <c r="AR110" s="986"/>
      <c r="AS110" s="986"/>
      <c r="AT110" s="987"/>
      <c r="AU110" s="988" t="s">
        <v>72</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28692076</v>
      </c>
      <c r="BR110" s="1017"/>
      <c r="BS110" s="1017"/>
      <c r="BT110" s="1017"/>
      <c r="BU110" s="1017"/>
      <c r="BV110" s="1017">
        <v>30182915</v>
      </c>
      <c r="BW110" s="1017"/>
      <c r="BX110" s="1017"/>
      <c r="BY110" s="1017"/>
      <c r="BZ110" s="1017"/>
      <c r="CA110" s="1017">
        <v>31376346</v>
      </c>
      <c r="CB110" s="1017"/>
      <c r="CC110" s="1017"/>
      <c r="CD110" s="1017"/>
      <c r="CE110" s="1017"/>
      <c r="CF110" s="1031">
        <v>217.4</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137232</v>
      </c>
      <c r="DH110" s="1017"/>
      <c r="DI110" s="1017"/>
      <c r="DJ110" s="1017"/>
      <c r="DK110" s="1017"/>
      <c r="DL110" s="1017">
        <v>102972</v>
      </c>
      <c r="DM110" s="1017"/>
      <c r="DN110" s="1017"/>
      <c r="DO110" s="1017"/>
      <c r="DP110" s="1017"/>
      <c r="DQ110" s="1017">
        <v>68680</v>
      </c>
      <c r="DR110" s="1017"/>
      <c r="DS110" s="1017"/>
      <c r="DT110" s="1017"/>
      <c r="DU110" s="1017"/>
      <c r="DV110" s="1018">
        <v>0.5</v>
      </c>
      <c r="DW110" s="1018"/>
      <c r="DX110" s="1018"/>
      <c r="DY110" s="1018"/>
      <c r="DZ110" s="1019"/>
    </row>
    <row r="111" spans="1:131" s="246" customFormat="1" ht="26.25" customHeight="1" x14ac:dyDescent="0.2">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436</v>
      </c>
      <c r="AG111" s="1024"/>
      <c r="AH111" s="1024"/>
      <c r="AI111" s="1024"/>
      <c r="AJ111" s="1025"/>
      <c r="AK111" s="1026" t="s">
        <v>173</v>
      </c>
      <c r="AL111" s="1024"/>
      <c r="AM111" s="1024"/>
      <c r="AN111" s="1024"/>
      <c r="AO111" s="1025"/>
      <c r="AP111" s="1027" t="s">
        <v>173</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501698</v>
      </c>
      <c r="BR111" s="1010"/>
      <c r="BS111" s="1010"/>
      <c r="BT111" s="1010"/>
      <c r="BU111" s="1010"/>
      <c r="BV111" s="1010">
        <v>180173</v>
      </c>
      <c r="BW111" s="1010"/>
      <c r="BX111" s="1010"/>
      <c r="BY111" s="1010"/>
      <c r="BZ111" s="1010"/>
      <c r="CA111" s="1010">
        <v>203248</v>
      </c>
      <c r="CB111" s="1010"/>
      <c r="CC111" s="1010"/>
      <c r="CD111" s="1010"/>
      <c r="CE111" s="1010"/>
      <c r="CF111" s="1004">
        <v>1.4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440</v>
      </c>
      <c r="DM111" s="1010"/>
      <c r="DN111" s="1010"/>
      <c r="DO111" s="1010"/>
      <c r="DP111" s="1010"/>
      <c r="DQ111" s="1010" t="s">
        <v>439</v>
      </c>
      <c r="DR111" s="1010"/>
      <c r="DS111" s="1010"/>
      <c r="DT111" s="1010"/>
      <c r="DU111" s="1010"/>
      <c r="DV111" s="1011" t="s">
        <v>440</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443</v>
      </c>
      <c r="AG112" s="1049"/>
      <c r="AH112" s="1049"/>
      <c r="AI112" s="1049"/>
      <c r="AJ112" s="1050"/>
      <c r="AK112" s="1051" t="s">
        <v>436</v>
      </c>
      <c r="AL112" s="1049"/>
      <c r="AM112" s="1049"/>
      <c r="AN112" s="1049"/>
      <c r="AO112" s="1050"/>
      <c r="AP112" s="1052" t="s">
        <v>435</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9344890</v>
      </c>
      <c r="BR112" s="1010"/>
      <c r="BS112" s="1010"/>
      <c r="BT112" s="1010"/>
      <c r="BU112" s="1010"/>
      <c r="BV112" s="1010">
        <v>8429502</v>
      </c>
      <c r="BW112" s="1010"/>
      <c r="BX112" s="1010"/>
      <c r="BY112" s="1010"/>
      <c r="BZ112" s="1010"/>
      <c r="CA112" s="1010">
        <v>7349247</v>
      </c>
      <c r="CB112" s="1010"/>
      <c r="CC112" s="1010"/>
      <c r="CD112" s="1010"/>
      <c r="CE112" s="1010"/>
      <c r="CF112" s="1004">
        <v>50.9</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439</v>
      </c>
      <c r="DR112" s="1010"/>
      <c r="DS112" s="1010"/>
      <c r="DT112" s="1010"/>
      <c r="DU112" s="1010"/>
      <c r="DV112" s="1011" t="s">
        <v>435</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702235</v>
      </c>
      <c r="AB113" s="1024"/>
      <c r="AC113" s="1024"/>
      <c r="AD113" s="1024"/>
      <c r="AE113" s="1025"/>
      <c r="AF113" s="1026">
        <v>528582</v>
      </c>
      <c r="AG113" s="1024"/>
      <c r="AH113" s="1024"/>
      <c r="AI113" s="1024"/>
      <c r="AJ113" s="1025"/>
      <c r="AK113" s="1026">
        <v>444006</v>
      </c>
      <c r="AL113" s="1024"/>
      <c r="AM113" s="1024"/>
      <c r="AN113" s="1024"/>
      <c r="AO113" s="1025"/>
      <c r="AP113" s="1027">
        <v>3.1</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2413671</v>
      </c>
      <c r="BR113" s="1010"/>
      <c r="BS113" s="1010"/>
      <c r="BT113" s="1010"/>
      <c r="BU113" s="1010"/>
      <c r="BV113" s="1010">
        <v>2893989</v>
      </c>
      <c r="BW113" s="1010"/>
      <c r="BX113" s="1010"/>
      <c r="BY113" s="1010"/>
      <c r="BZ113" s="1010"/>
      <c r="CA113" s="1010">
        <v>2746917</v>
      </c>
      <c r="CB113" s="1010"/>
      <c r="CC113" s="1010"/>
      <c r="CD113" s="1010"/>
      <c r="CE113" s="1010"/>
      <c r="CF113" s="1004">
        <v>19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440</v>
      </c>
      <c r="DM113" s="1049"/>
      <c r="DN113" s="1049"/>
      <c r="DO113" s="1049"/>
      <c r="DP113" s="1050"/>
      <c r="DQ113" s="1051" t="s">
        <v>439</v>
      </c>
      <c r="DR113" s="1049"/>
      <c r="DS113" s="1049"/>
      <c r="DT113" s="1049"/>
      <c r="DU113" s="1050"/>
      <c r="DV113" s="1052" t="s">
        <v>435</v>
      </c>
      <c r="DW113" s="1053"/>
      <c r="DX113" s="1053"/>
      <c r="DY113" s="1053"/>
      <c r="DZ113" s="1054"/>
    </row>
    <row r="114" spans="1:130" s="246" customFormat="1" ht="26.25" customHeight="1" x14ac:dyDescent="0.2">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159273</v>
      </c>
      <c r="AB114" s="1049"/>
      <c r="AC114" s="1049"/>
      <c r="AD114" s="1049"/>
      <c r="AE114" s="1050"/>
      <c r="AF114" s="1051">
        <v>123278</v>
      </c>
      <c r="AG114" s="1049"/>
      <c r="AH114" s="1049"/>
      <c r="AI114" s="1049"/>
      <c r="AJ114" s="1050"/>
      <c r="AK114" s="1051">
        <v>157529</v>
      </c>
      <c r="AL114" s="1049"/>
      <c r="AM114" s="1049"/>
      <c r="AN114" s="1049"/>
      <c r="AO114" s="1050"/>
      <c r="AP114" s="1052">
        <v>1.1000000000000001</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3802637</v>
      </c>
      <c r="BR114" s="1010"/>
      <c r="BS114" s="1010"/>
      <c r="BT114" s="1010"/>
      <c r="BU114" s="1010"/>
      <c r="BV114" s="1010">
        <v>3457577</v>
      </c>
      <c r="BW114" s="1010"/>
      <c r="BX114" s="1010"/>
      <c r="BY114" s="1010"/>
      <c r="BZ114" s="1010"/>
      <c r="CA114" s="1010">
        <v>3306126</v>
      </c>
      <c r="CB114" s="1010"/>
      <c r="CC114" s="1010"/>
      <c r="CD114" s="1010"/>
      <c r="CE114" s="1010"/>
      <c r="CF114" s="1004">
        <v>22.9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439</v>
      </c>
      <c r="DM114" s="1049"/>
      <c r="DN114" s="1049"/>
      <c r="DO114" s="1049"/>
      <c r="DP114" s="1050"/>
      <c r="DQ114" s="1051" t="s">
        <v>443</v>
      </c>
      <c r="DR114" s="1049"/>
      <c r="DS114" s="1049"/>
      <c r="DT114" s="1049"/>
      <c r="DU114" s="1050"/>
      <c r="DV114" s="1052" t="s">
        <v>440</v>
      </c>
      <c r="DW114" s="1053"/>
      <c r="DX114" s="1053"/>
      <c r="DY114" s="1053"/>
      <c r="DZ114" s="1054"/>
    </row>
    <row r="115" spans="1:130" s="246" customFormat="1" ht="26.25" customHeight="1" x14ac:dyDescent="0.2">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77875</v>
      </c>
      <c r="AB115" s="1024"/>
      <c r="AC115" s="1024"/>
      <c r="AD115" s="1024"/>
      <c r="AE115" s="1025"/>
      <c r="AF115" s="1026">
        <v>85673</v>
      </c>
      <c r="AG115" s="1024"/>
      <c r="AH115" s="1024"/>
      <c r="AI115" s="1024"/>
      <c r="AJ115" s="1025"/>
      <c r="AK115" s="1026">
        <v>44232</v>
      </c>
      <c r="AL115" s="1024"/>
      <c r="AM115" s="1024"/>
      <c r="AN115" s="1024"/>
      <c r="AO115" s="1025"/>
      <c r="AP115" s="1027">
        <v>0.3</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435</v>
      </c>
      <c r="CB115" s="1010"/>
      <c r="CC115" s="1010"/>
      <c r="CD115" s="1010"/>
      <c r="CE115" s="1010"/>
      <c r="CF115" s="1004" t="s">
        <v>440</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328768</v>
      </c>
      <c r="DH115" s="1049"/>
      <c r="DI115" s="1049"/>
      <c r="DJ115" s="1049"/>
      <c r="DK115" s="1050"/>
      <c r="DL115" s="1051">
        <v>25706</v>
      </c>
      <c r="DM115" s="1049"/>
      <c r="DN115" s="1049"/>
      <c r="DO115" s="1049"/>
      <c r="DP115" s="1050"/>
      <c r="DQ115" s="1051">
        <v>87804</v>
      </c>
      <c r="DR115" s="1049"/>
      <c r="DS115" s="1049"/>
      <c r="DT115" s="1049"/>
      <c r="DU115" s="1050"/>
      <c r="DV115" s="1052">
        <v>0.6</v>
      </c>
      <c r="DW115" s="1053"/>
      <c r="DX115" s="1053"/>
      <c r="DY115" s="1053"/>
      <c r="DZ115" s="1054"/>
    </row>
    <row r="116" spans="1:130" s="246" customFormat="1" ht="26.25" customHeight="1" x14ac:dyDescent="0.2">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440</v>
      </c>
      <c r="AG116" s="1049"/>
      <c r="AH116" s="1049"/>
      <c r="AI116" s="1049"/>
      <c r="AJ116" s="1050"/>
      <c r="AK116" s="1051" t="s">
        <v>440</v>
      </c>
      <c r="AL116" s="1049"/>
      <c r="AM116" s="1049"/>
      <c r="AN116" s="1049"/>
      <c r="AO116" s="1050"/>
      <c r="AP116" s="1052" t="s">
        <v>439</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439</v>
      </c>
      <c r="BW116" s="1010"/>
      <c r="BX116" s="1010"/>
      <c r="BY116" s="1010"/>
      <c r="BZ116" s="1010"/>
      <c r="CA116" s="1010" t="s">
        <v>435</v>
      </c>
      <c r="CB116" s="1010"/>
      <c r="CC116" s="1010"/>
      <c r="CD116" s="1010"/>
      <c r="CE116" s="1010"/>
      <c r="CF116" s="1004" t="s">
        <v>436</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35698</v>
      </c>
      <c r="DH116" s="1049"/>
      <c r="DI116" s="1049"/>
      <c r="DJ116" s="1049"/>
      <c r="DK116" s="1050"/>
      <c r="DL116" s="1051">
        <v>51495</v>
      </c>
      <c r="DM116" s="1049"/>
      <c r="DN116" s="1049"/>
      <c r="DO116" s="1049"/>
      <c r="DP116" s="1050"/>
      <c r="DQ116" s="1051">
        <v>46764</v>
      </c>
      <c r="DR116" s="1049"/>
      <c r="DS116" s="1049"/>
      <c r="DT116" s="1049"/>
      <c r="DU116" s="1050"/>
      <c r="DV116" s="1052">
        <v>0.3</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3152927</v>
      </c>
      <c r="AB117" s="1067"/>
      <c r="AC117" s="1067"/>
      <c r="AD117" s="1067"/>
      <c r="AE117" s="1068"/>
      <c r="AF117" s="1069">
        <v>3026014</v>
      </c>
      <c r="AG117" s="1067"/>
      <c r="AH117" s="1067"/>
      <c r="AI117" s="1067"/>
      <c r="AJ117" s="1068"/>
      <c r="AK117" s="1069">
        <v>3038236</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460</v>
      </c>
      <c r="BR117" s="1010"/>
      <c r="BS117" s="1010"/>
      <c r="BT117" s="1010"/>
      <c r="BU117" s="1010"/>
      <c r="BV117" s="1010" t="s">
        <v>461</v>
      </c>
      <c r="BW117" s="1010"/>
      <c r="BX117" s="1010"/>
      <c r="BY117" s="1010"/>
      <c r="BZ117" s="1010"/>
      <c r="CA117" s="1010" t="s">
        <v>462</v>
      </c>
      <c r="CB117" s="1010"/>
      <c r="CC117" s="1010"/>
      <c r="CD117" s="1010"/>
      <c r="CE117" s="1010"/>
      <c r="CF117" s="1004" t="s">
        <v>463</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465</v>
      </c>
      <c r="DM117" s="1049"/>
      <c r="DN117" s="1049"/>
      <c r="DO117" s="1049"/>
      <c r="DP117" s="1050"/>
      <c r="DQ117" s="1051" t="s">
        <v>466</v>
      </c>
      <c r="DR117" s="1049"/>
      <c r="DS117" s="1049"/>
      <c r="DT117" s="1049"/>
      <c r="DU117" s="1050"/>
      <c r="DV117" s="1052" t="s">
        <v>460</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468</v>
      </c>
      <c r="BR118" s="1088"/>
      <c r="BS118" s="1088"/>
      <c r="BT118" s="1088"/>
      <c r="BU118" s="1088"/>
      <c r="BV118" s="1088" t="s">
        <v>463</v>
      </c>
      <c r="BW118" s="1088"/>
      <c r="BX118" s="1088"/>
      <c r="BY118" s="1088"/>
      <c r="BZ118" s="1088"/>
      <c r="CA118" s="1088" t="s">
        <v>463</v>
      </c>
      <c r="CB118" s="1088"/>
      <c r="CC118" s="1088"/>
      <c r="CD118" s="1088"/>
      <c r="CE118" s="1088"/>
      <c r="CF118" s="1004" t="s">
        <v>461</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461</v>
      </c>
      <c r="DM118" s="1049"/>
      <c r="DN118" s="1049"/>
      <c r="DO118" s="1049"/>
      <c r="DP118" s="1050"/>
      <c r="DQ118" s="1051" t="s">
        <v>173</v>
      </c>
      <c r="DR118" s="1049"/>
      <c r="DS118" s="1049"/>
      <c r="DT118" s="1049"/>
      <c r="DU118" s="1050"/>
      <c r="DV118" s="1052" t="s">
        <v>466</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34230</v>
      </c>
      <c r="AB119" s="982"/>
      <c r="AC119" s="982"/>
      <c r="AD119" s="982"/>
      <c r="AE119" s="983"/>
      <c r="AF119" s="984">
        <v>34260</v>
      </c>
      <c r="AG119" s="982"/>
      <c r="AH119" s="982"/>
      <c r="AI119" s="982"/>
      <c r="AJ119" s="983"/>
      <c r="AK119" s="984">
        <v>34292</v>
      </c>
      <c r="AL119" s="982"/>
      <c r="AM119" s="982"/>
      <c r="AN119" s="982"/>
      <c r="AO119" s="983"/>
      <c r="AP119" s="985">
        <v>0.2</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470</v>
      </c>
      <c r="BP119" s="1096"/>
      <c r="BQ119" s="1087">
        <v>44754972</v>
      </c>
      <c r="BR119" s="1088"/>
      <c r="BS119" s="1088"/>
      <c r="BT119" s="1088"/>
      <c r="BU119" s="1088"/>
      <c r="BV119" s="1088">
        <v>45144156</v>
      </c>
      <c r="BW119" s="1088"/>
      <c r="BX119" s="1088"/>
      <c r="BY119" s="1088"/>
      <c r="BZ119" s="1088"/>
      <c r="CA119" s="1088">
        <v>44981884</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468</v>
      </c>
      <c r="DM119" s="1074"/>
      <c r="DN119" s="1074"/>
      <c r="DO119" s="1074"/>
      <c r="DP119" s="1075"/>
      <c r="DQ119" s="1073" t="s">
        <v>466</v>
      </c>
      <c r="DR119" s="1074"/>
      <c r="DS119" s="1074"/>
      <c r="DT119" s="1074"/>
      <c r="DU119" s="1075"/>
      <c r="DV119" s="1076" t="s">
        <v>173</v>
      </c>
      <c r="DW119" s="1077"/>
      <c r="DX119" s="1077"/>
      <c r="DY119" s="1077"/>
      <c r="DZ119" s="1078"/>
    </row>
    <row r="120" spans="1:130" s="246" customFormat="1" ht="26.25" customHeight="1" x14ac:dyDescent="0.2">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466</v>
      </c>
      <c r="AB120" s="1049"/>
      <c r="AC120" s="1049"/>
      <c r="AD120" s="1049"/>
      <c r="AE120" s="1050"/>
      <c r="AF120" s="1051" t="s">
        <v>461</v>
      </c>
      <c r="AG120" s="1049"/>
      <c r="AH120" s="1049"/>
      <c r="AI120" s="1049"/>
      <c r="AJ120" s="1050"/>
      <c r="AK120" s="1051" t="s">
        <v>472</v>
      </c>
      <c r="AL120" s="1049"/>
      <c r="AM120" s="1049"/>
      <c r="AN120" s="1049"/>
      <c r="AO120" s="1050"/>
      <c r="AP120" s="1052" t="s">
        <v>462</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6246212</v>
      </c>
      <c r="BR120" s="1017"/>
      <c r="BS120" s="1017"/>
      <c r="BT120" s="1017"/>
      <c r="BU120" s="1017"/>
      <c r="BV120" s="1017">
        <v>6657043</v>
      </c>
      <c r="BW120" s="1017"/>
      <c r="BX120" s="1017"/>
      <c r="BY120" s="1017"/>
      <c r="BZ120" s="1017"/>
      <c r="CA120" s="1017">
        <v>7386421</v>
      </c>
      <c r="CB120" s="1017"/>
      <c r="CC120" s="1017"/>
      <c r="CD120" s="1017"/>
      <c r="CE120" s="1017"/>
      <c r="CF120" s="1031">
        <v>51.2</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t="s">
        <v>460</v>
      </c>
      <c r="DH120" s="1017"/>
      <c r="DI120" s="1017"/>
      <c r="DJ120" s="1017"/>
      <c r="DK120" s="1017"/>
      <c r="DL120" s="1017">
        <v>8279417</v>
      </c>
      <c r="DM120" s="1017"/>
      <c r="DN120" s="1017"/>
      <c r="DO120" s="1017"/>
      <c r="DP120" s="1017"/>
      <c r="DQ120" s="1017">
        <v>7218664</v>
      </c>
      <c r="DR120" s="1017"/>
      <c r="DS120" s="1017"/>
      <c r="DT120" s="1017"/>
      <c r="DU120" s="1017"/>
      <c r="DV120" s="1018">
        <v>50</v>
      </c>
      <c r="DW120" s="1018"/>
      <c r="DX120" s="1018"/>
      <c r="DY120" s="1018"/>
      <c r="DZ120" s="1019"/>
    </row>
    <row r="121" spans="1:130" s="246" customFormat="1" ht="26.25" customHeight="1" x14ac:dyDescent="0.2">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466</v>
      </c>
      <c r="AB121" s="1049"/>
      <c r="AC121" s="1049"/>
      <c r="AD121" s="1049"/>
      <c r="AE121" s="1050"/>
      <c r="AF121" s="1051" t="s">
        <v>173</v>
      </c>
      <c r="AG121" s="1049"/>
      <c r="AH121" s="1049"/>
      <c r="AI121" s="1049"/>
      <c r="AJ121" s="1050"/>
      <c r="AK121" s="1051" t="s">
        <v>435</v>
      </c>
      <c r="AL121" s="1049"/>
      <c r="AM121" s="1049"/>
      <c r="AN121" s="1049"/>
      <c r="AO121" s="1050"/>
      <c r="AP121" s="1052" t="s">
        <v>463</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7921788</v>
      </c>
      <c r="BR121" s="1010"/>
      <c r="BS121" s="1010"/>
      <c r="BT121" s="1010"/>
      <c r="BU121" s="1010"/>
      <c r="BV121" s="1010">
        <v>7653014</v>
      </c>
      <c r="BW121" s="1010"/>
      <c r="BX121" s="1010"/>
      <c r="BY121" s="1010"/>
      <c r="BZ121" s="1010"/>
      <c r="CA121" s="1010">
        <v>7004550</v>
      </c>
      <c r="CB121" s="1010"/>
      <c r="CC121" s="1010"/>
      <c r="CD121" s="1010"/>
      <c r="CE121" s="1010"/>
      <c r="CF121" s="1004">
        <v>48.5</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v>131384</v>
      </c>
      <c r="DH121" s="1010"/>
      <c r="DI121" s="1010"/>
      <c r="DJ121" s="1010"/>
      <c r="DK121" s="1010"/>
      <c r="DL121" s="1010">
        <v>150085</v>
      </c>
      <c r="DM121" s="1010"/>
      <c r="DN121" s="1010"/>
      <c r="DO121" s="1010"/>
      <c r="DP121" s="1010"/>
      <c r="DQ121" s="1010">
        <v>130583</v>
      </c>
      <c r="DR121" s="1010"/>
      <c r="DS121" s="1010"/>
      <c r="DT121" s="1010"/>
      <c r="DU121" s="1010"/>
      <c r="DV121" s="1011">
        <v>0.9</v>
      </c>
      <c r="DW121" s="1011"/>
      <c r="DX121" s="1011"/>
      <c r="DY121" s="1011"/>
      <c r="DZ121" s="1012"/>
    </row>
    <row r="122" spans="1:130" s="246" customFormat="1" ht="26.25" customHeight="1" x14ac:dyDescent="0.2">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480</v>
      </c>
      <c r="AB122" s="1049"/>
      <c r="AC122" s="1049"/>
      <c r="AD122" s="1049"/>
      <c r="AE122" s="1050"/>
      <c r="AF122" s="1051" t="s">
        <v>461</v>
      </c>
      <c r="AG122" s="1049"/>
      <c r="AH122" s="1049"/>
      <c r="AI122" s="1049"/>
      <c r="AJ122" s="1050"/>
      <c r="AK122" s="1051" t="s">
        <v>173</v>
      </c>
      <c r="AL122" s="1049"/>
      <c r="AM122" s="1049"/>
      <c r="AN122" s="1049"/>
      <c r="AO122" s="1050"/>
      <c r="AP122" s="1052" t="s">
        <v>466</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29123800</v>
      </c>
      <c r="BR122" s="1088"/>
      <c r="BS122" s="1088"/>
      <c r="BT122" s="1088"/>
      <c r="BU122" s="1088"/>
      <c r="BV122" s="1088">
        <v>29386835</v>
      </c>
      <c r="BW122" s="1088"/>
      <c r="BX122" s="1088"/>
      <c r="BY122" s="1088"/>
      <c r="BZ122" s="1088"/>
      <c r="CA122" s="1088">
        <v>29166135</v>
      </c>
      <c r="CB122" s="1088"/>
      <c r="CC122" s="1088"/>
      <c r="CD122" s="1088"/>
      <c r="CE122" s="1088"/>
      <c r="CF122" s="1108">
        <v>202.1</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t="s">
        <v>483</v>
      </c>
      <c r="DH122" s="1010"/>
      <c r="DI122" s="1010"/>
      <c r="DJ122" s="1010"/>
      <c r="DK122" s="1010"/>
      <c r="DL122" s="1010" t="s">
        <v>463</v>
      </c>
      <c r="DM122" s="1010"/>
      <c r="DN122" s="1010"/>
      <c r="DO122" s="1010"/>
      <c r="DP122" s="1010"/>
      <c r="DQ122" s="1010" t="s">
        <v>466</v>
      </c>
      <c r="DR122" s="1010"/>
      <c r="DS122" s="1010"/>
      <c r="DT122" s="1010"/>
      <c r="DU122" s="1010"/>
      <c r="DV122" s="1011" t="s">
        <v>463</v>
      </c>
      <c r="DW122" s="1011"/>
      <c r="DX122" s="1011"/>
      <c r="DY122" s="1011"/>
      <c r="DZ122" s="1012"/>
    </row>
    <row r="123" spans="1:130" s="246" customFormat="1" ht="26.25" customHeight="1" x14ac:dyDescent="0.2">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5623</v>
      </c>
      <c r="AB123" s="1049"/>
      <c r="AC123" s="1049"/>
      <c r="AD123" s="1049"/>
      <c r="AE123" s="1050"/>
      <c r="AF123" s="1051">
        <v>6301</v>
      </c>
      <c r="AG123" s="1049"/>
      <c r="AH123" s="1049"/>
      <c r="AI123" s="1049"/>
      <c r="AJ123" s="1050"/>
      <c r="AK123" s="1051">
        <v>6191</v>
      </c>
      <c r="AL123" s="1049"/>
      <c r="AM123" s="1049"/>
      <c r="AN123" s="1049"/>
      <c r="AO123" s="1050"/>
      <c r="AP123" s="1052">
        <v>0</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484</v>
      </c>
      <c r="BP123" s="1096"/>
      <c r="BQ123" s="1155">
        <v>43291800</v>
      </c>
      <c r="BR123" s="1156"/>
      <c r="BS123" s="1156"/>
      <c r="BT123" s="1156"/>
      <c r="BU123" s="1156"/>
      <c r="BV123" s="1156">
        <v>43696892</v>
      </c>
      <c r="BW123" s="1156"/>
      <c r="BX123" s="1156"/>
      <c r="BY123" s="1156"/>
      <c r="BZ123" s="1156"/>
      <c r="CA123" s="1156">
        <v>43557106</v>
      </c>
      <c r="CB123" s="1156"/>
      <c r="CC123" s="1156"/>
      <c r="CD123" s="1156"/>
      <c r="CE123" s="1156"/>
      <c r="CF123" s="1089"/>
      <c r="CG123" s="1090"/>
      <c r="CH123" s="1090"/>
      <c r="CI123" s="1090"/>
      <c r="CJ123" s="1091"/>
      <c r="CK123" s="1100"/>
      <c r="CL123" s="1101"/>
      <c r="CM123" s="1101"/>
      <c r="CN123" s="1101"/>
      <c r="CO123" s="1102"/>
      <c r="CP123" s="1110" t="s">
        <v>485</v>
      </c>
      <c r="CQ123" s="1111"/>
      <c r="CR123" s="1111"/>
      <c r="CS123" s="1111"/>
      <c r="CT123" s="1111"/>
      <c r="CU123" s="1111"/>
      <c r="CV123" s="1111"/>
      <c r="CW123" s="1111"/>
      <c r="CX123" s="1111"/>
      <c r="CY123" s="1111"/>
      <c r="CZ123" s="1111"/>
      <c r="DA123" s="1111"/>
      <c r="DB123" s="1111"/>
      <c r="DC123" s="1111"/>
      <c r="DD123" s="1111"/>
      <c r="DE123" s="1111"/>
      <c r="DF123" s="1112"/>
      <c r="DG123" s="1048" t="s">
        <v>468</v>
      </c>
      <c r="DH123" s="1049"/>
      <c r="DI123" s="1049"/>
      <c r="DJ123" s="1049"/>
      <c r="DK123" s="1050"/>
      <c r="DL123" s="1051" t="s">
        <v>480</v>
      </c>
      <c r="DM123" s="1049"/>
      <c r="DN123" s="1049"/>
      <c r="DO123" s="1049"/>
      <c r="DP123" s="1050"/>
      <c r="DQ123" s="1051" t="s">
        <v>460</v>
      </c>
      <c r="DR123" s="1049"/>
      <c r="DS123" s="1049"/>
      <c r="DT123" s="1049"/>
      <c r="DU123" s="1050"/>
      <c r="DV123" s="1052" t="s">
        <v>460</v>
      </c>
      <c r="DW123" s="1053"/>
      <c r="DX123" s="1053"/>
      <c r="DY123" s="1053"/>
      <c r="DZ123" s="1054"/>
    </row>
    <row r="124" spans="1:130" s="246" customFormat="1" ht="26.25" customHeight="1" thickBot="1" x14ac:dyDescent="0.25">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462</v>
      </c>
      <c r="AG124" s="1049"/>
      <c r="AH124" s="1049"/>
      <c r="AI124" s="1049"/>
      <c r="AJ124" s="1050"/>
      <c r="AK124" s="1051" t="s">
        <v>436</v>
      </c>
      <c r="AL124" s="1049"/>
      <c r="AM124" s="1049"/>
      <c r="AN124" s="1049"/>
      <c r="AO124" s="1050"/>
      <c r="AP124" s="1052" t="s">
        <v>463</v>
      </c>
      <c r="AQ124" s="1053"/>
      <c r="AR124" s="1053"/>
      <c r="AS124" s="1053"/>
      <c r="AT124" s="1054"/>
      <c r="AU124" s="1151" t="s">
        <v>486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10.1</v>
      </c>
      <c r="BR124" s="1118"/>
      <c r="BS124" s="1118"/>
      <c r="BT124" s="1118"/>
      <c r="BU124" s="1118"/>
      <c r="BV124" s="1118">
        <v>10.199999999999999</v>
      </c>
      <c r="BW124" s="1118"/>
      <c r="BX124" s="1118"/>
      <c r="BY124" s="1118"/>
      <c r="BZ124" s="1118"/>
      <c r="CA124" s="1118">
        <v>9.8000000000000007</v>
      </c>
      <c r="CB124" s="1118"/>
      <c r="CC124" s="1118"/>
      <c r="CD124" s="1118"/>
      <c r="CE124" s="1118"/>
      <c r="CF124" s="1119"/>
      <c r="CG124" s="1120"/>
      <c r="CH124" s="1120"/>
      <c r="CI124" s="1120"/>
      <c r="CJ124" s="1121"/>
      <c r="CK124" s="1103"/>
      <c r="CL124" s="1103"/>
      <c r="CM124" s="1103"/>
      <c r="CN124" s="1103"/>
      <c r="CO124" s="1104"/>
      <c r="CP124" s="1110" t="s">
        <v>487</v>
      </c>
      <c r="CQ124" s="1111"/>
      <c r="CR124" s="1111"/>
      <c r="CS124" s="1111"/>
      <c r="CT124" s="1111"/>
      <c r="CU124" s="1111"/>
      <c r="CV124" s="1111"/>
      <c r="CW124" s="1111"/>
      <c r="CX124" s="1111"/>
      <c r="CY124" s="1111"/>
      <c r="CZ124" s="1111"/>
      <c r="DA124" s="1111"/>
      <c r="DB124" s="1111"/>
      <c r="DC124" s="1111"/>
      <c r="DD124" s="1111"/>
      <c r="DE124" s="1111"/>
      <c r="DF124" s="1112"/>
      <c r="DG124" s="1095">
        <v>9213506</v>
      </c>
      <c r="DH124" s="1074"/>
      <c r="DI124" s="1074"/>
      <c r="DJ124" s="1074"/>
      <c r="DK124" s="1075"/>
      <c r="DL124" s="1073" t="s">
        <v>463</v>
      </c>
      <c r="DM124" s="1074"/>
      <c r="DN124" s="1074"/>
      <c r="DO124" s="1074"/>
      <c r="DP124" s="1075"/>
      <c r="DQ124" s="1073" t="s">
        <v>466</v>
      </c>
      <c r="DR124" s="1074"/>
      <c r="DS124" s="1074"/>
      <c r="DT124" s="1074"/>
      <c r="DU124" s="1075"/>
      <c r="DV124" s="1076" t="s">
        <v>436</v>
      </c>
      <c r="DW124" s="1077"/>
      <c r="DX124" s="1077"/>
      <c r="DY124" s="1077"/>
      <c r="DZ124" s="1078"/>
    </row>
    <row r="125" spans="1:130" s="246" customFormat="1" ht="26.25" customHeight="1" x14ac:dyDescent="0.2">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463</v>
      </c>
      <c r="AB125" s="1049"/>
      <c r="AC125" s="1049"/>
      <c r="AD125" s="1049"/>
      <c r="AE125" s="1050"/>
      <c r="AF125" s="1051" t="s">
        <v>460</v>
      </c>
      <c r="AG125" s="1049"/>
      <c r="AH125" s="1049"/>
      <c r="AI125" s="1049"/>
      <c r="AJ125" s="1050"/>
      <c r="AK125" s="1051" t="s">
        <v>461</v>
      </c>
      <c r="AL125" s="1049"/>
      <c r="AM125" s="1049"/>
      <c r="AN125" s="1049"/>
      <c r="AO125" s="1050"/>
      <c r="AP125" s="1052" t="s">
        <v>468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488</v>
      </c>
      <c r="CL125" s="1098"/>
      <c r="CM125" s="1098"/>
      <c r="CN125" s="1098"/>
      <c r="CO125" s="1099"/>
      <c r="CP125" s="1030" t="s">
        <v>489</v>
      </c>
      <c r="CQ125" s="979"/>
      <c r="CR125" s="979"/>
      <c r="CS125" s="979"/>
      <c r="CT125" s="979"/>
      <c r="CU125" s="979"/>
      <c r="CV125" s="979"/>
      <c r="CW125" s="979"/>
      <c r="CX125" s="979"/>
      <c r="CY125" s="979"/>
      <c r="CZ125" s="979"/>
      <c r="DA125" s="979"/>
      <c r="DB125" s="979"/>
      <c r="DC125" s="979"/>
      <c r="DD125" s="979"/>
      <c r="DE125" s="979"/>
      <c r="DF125" s="980"/>
      <c r="DG125" s="1016" t="s">
        <v>387</v>
      </c>
      <c r="DH125" s="1017"/>
      <c r="DI125" s="1017"/>
      <c r="DJ125" s="1017"/>
      <c r="DK125" s="1017"/>
      <c r="DL125" s="1017" t="s">
        <v>468</v>
      </c>
      <c r="DM125" s="1017"/>
      <c r="DN125" s="1017"/>
      <c r="DO125" s="1017"/>
      <c r="DP125" s="1017"/>
      <c r="DQ125" s="1017" t="s">
        <v>461</v>
      </c>
      <c r="DR125" s="1017"/>
      <c r="DS125" s="1017"/>
      <c r="DT125" s="1017"/>
      <c r="DU125" s="1017"/>
      <c r="DV125" s="1018" t="s">
        <v>466</v>
      </c>
      <c r="DW125" s="1018"/>
      <c r="DX125" s="1018"/>
      <c r="DY125" s="1018"/>
      <c r="DZ125" s="1019"/>
    </row>
    <row r="126" spans="1:130" s="246" customFormat="1" ht="26.25" customHeight="1" thickBot="1" x14ac:dyDescent="0.25">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38022</v>
      </c>
      <c r="AB126" s="1049"/>
      <c r="AC126" s="1049"/>
      <c r="AD126" s="1049"/>
      <c r="AE126" s="1050"/>
      <c r="AF126" s="1051">
        <v>45112</v>
      </c>
      <c r="AG126" s="1049"/>
      <c r="AH126" s="1049"/>
      <c r="AI126" s="1049"/>
      <c r="AJ126" s="1050"/>
      <c r="AK126" s="1051">
        <v>3749</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468</v>
      </c>
      <c r="DH126" s="1010"/>
      <c r="DI126" s="1010"/>
      <c r="DJ126" s="1010"/>
      <c r="DK126" s="1010"/>
      <c r="DL126" s="1010" t="s">
        <v>461</v>
      </c>
      <c r="DM126" s="1010"/>
      <c r="DN126" s="1010"/>
      <c r="DO126" s="1010"/>
      <c r="DP126" s="1010"/>
      <c r="DQ126" s="1010" t="s">
        <v>466</v>
      </c>
      <c r="DR126" s="1010"/>
      <c r="DS126" s="1010"/>
      <c r="DT126" s="1010"/>
      <c r="DU126" s="1010"/>
      <c r="DV126" s="1011" t="s">
        <v>466</v>
      </c>
      <c r="DW126" s="1011"/>
      <c r="DX126" s="1011"/>
      <c r="DY126" s="1011"/>
      <c r="DZ126" s="1012"/>
    </row>
    <row r="127" spans="1:130" s="246" customFormat="1" ht="26.25" customHeight="1" x14ac:dyDescent="0.2">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387</v>
      </c>
      <c r="AB127" s="1049"/>
      <c r="AC127" s="1049"/>
      <c r="AD127" s="1049"/>
      <c r="AE127" s="1050"/>
      <c r="AF127" s="1051" t="s">
        <v>461</v>
      </c>
      <c r="AG127" s="1049"/>
      <c r="AH127" s="1049"/>
      <c r="AI127" s="1049"/>
      <c r="AJ127" s="1050"/>
      <c r="AK127" s="1051" t="s">
        <v>436</v>
      </c>
      <c r="AL127" s="1049"/>
      <c r="AM127" s="1049"/>
      <c r="AN127" s="1049"/>
      <c r="AO127" s="1050"/>
      <c r="AP127" s="1052" t="s">
        <v>173</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480</v>
      </c>
      <c r="DM127" s="1010"/>
      <c r="DN127" s="1010"/>
      <c r="DO127" s="1010"/>
      <c r="DP127" s="1010"/>
      <c r="DQ127" s="1010" t="s">
        <v>466</v>
      </c>
      <c r="DR127" s="1010"/>
      <c r="DS127" s="1010"/>
      <c r="DT127" s="1010"/>
      <c r="DU127" s="1010"/>
      <c r="DV127" s="1011" t="s">
        <v>466</v>
      </c>
      <c r="DW127" s="1011"/>
      <c r="DX127" s="1011"/>
      <c r="DY127" s="1011"/>
      <c r="DZ127" s="1012"/>
    </row>
    <row r="128" spans="1:130" s="246" customFormat="1" ht="26.25" customHeight="1" thickBot="1" x14ac:dyDescent="0.25">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814959</v>
      </c>
      <c r="AB128" s="1138"/>
      <c r="AC128" s="1138"/>
      <c r="AD128" s="1138"/>
      <c r="AE128" s="1139"/>
      <c r="AF128" s="1140">
        <v>756286</v>
      </c>
      <c r="AG128" s="1138"/>
      <c r="AH128" s="1138"/>
      <c r="AI128" s="1138"/>
      <c r="AJ128" s="1139"/>
      <c r="AK128" s="1140">
        <v>749019</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480</v>
      </c>
      <c r="BG128" s="1145"/>
      <c r="BH128" s="1145"/>
      <c r="BI128" s="1145"/>
      <c r="BJ128" s="1145"/>
      <c r="BK128" s="1145"/>
      <c r="BL128" s="1146"/>
      <c r="BM128" s="1144">
        <v>12.67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173</v>
      </c>
      <c r="DH128" s="1130"/>
      <c r="DI128" s="1130"/>
      <c r="DJ128" s="1130"/>
      <c r="DK128" s="1130"/>
      <c r="DL128" s="1130" t="s">
        <v>466</v>
      </c>
      <c r="DM128" s="1130"/>
      <c r="DN128" s="1130"/>
      <c r="DO128" s="1130"/>
      <c r="DP128" s="1130"/>
      <c r="DQ128" s="1130" t="s">
        <v>436</v>
      </c>
      <c r="DR128" s="1130"/>
      <c r="DS128" s="1130"/>
      <c r="DT128" s="1130"/>
      <c r="DU128" s="1130"/>
      <c r="DV128" s="1131" t="s">
        <v>436</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16610575</v>
      </c>
      <c r="AB129" s="1049"/>
      <c r="AC129" s="1049"/>
      <c r="AD129" s="1049"/>
      <c r="AE129" s="1050"/>
      <c r="AF129" s="1051">
        <v>16346691</v>
      </c>
      <c r="AG129" s="1049"/>
      <c r="AH129" s="1049"/>
      <c r="AI129" s="1049"/>
      <c r="AJ129" s="1050"/>
      <c r="AK129" s="1051">
        <v>16686662</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387</v>
      </c>
      <c r="BG129" s="1159"/>
      <c r="BH129" s="1159"/>
      <c r="BI129" s="1159"/>
      <c r="BJ129" s="1159"/>
      <c r="BK129" s="1159"/>
      <c r="BL129" s="1160"/>
      <c r="BM129" s="1158">
        <v>17.670000000000002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2204691</v>
      </c>
      <c r="AB130" s="1049"/>
      <c r="AC130" s="1049"/>
      <c r="AD130" s="1049"/>
      <c r="AE130" s="1050"/>
      <c r="AF130" s="1051">
        <v>2246206</v>
      </c>
      <c r="AG130" s="1049"/>
      <c r="AH130" s="1049"/>
      <c r="AI130" s="1049"/>
      <c r="AJ130" s="1050"/>
      <c r="AK130" s="1051">
        <v>2256562</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14405884</v>
      </c>
      <c r="AB131" s="1074"/>
      <c r="AC131" s="1074"/>
      <c r="AD131" s="1074"/>
      <c r="AE131" s="1075"/>
      <c r="AF131" s="1073">
        <v>14100485</v>
      </c>
      <c r="AG131" s="1074"/>
      <c r="AH131" s="1074"/>
      <c r="AI131" s="1074"/>
      <c r="AJ131" s="1075"/>
      <c r="AK131" s="1073">
        <v>14430100</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9.8000000000000007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0.92515669300000003</v>
      </c>
      <c r="AB132" s="1190"/>
      <c r="AC132" s="1190"/>
      <c r="AD132" s="1190"/>
      <c r="AE132" s="1191"/>
      <c r="AF132" s="1192">
        <v>0.16681695699999999</v>
      </c>
      <c r="AG132" s="1190"/>
      <c r="AH132" s="1190"/>
      <c r="AI132" s="1190"/>
      <c r="AJ132" s="1191"/>
      <c r="AK132" s="1192">
        <v>0.22629780799999999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1</v>
      </c>
      <c r="AB133" s="1173"/>
      <c r="AC133" s="1173"/>
      <c r="AD133" s="1173"/>
      <c r="AE133" s="1174"/>
      <c r="AF133" s="1172">
        <v>0.7</v>
      </c>
      <c r="AG133" s="1173"/>
      <c r="AH133" s="1173"/>
      <c r="AI133" s="1173"/>
      <c r="AJ133" s="1174"/>
      <c r="AK133" s="1172">
        <v>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6QR9Ch5hLpaBZ3HB7UdoCoLjod9tOzRlhWeKiaSxMfYWxC1CKyK9LIkbBhU7qP7DtmYL4OuCj43pIDL1EWwKA==" saltValue="gRpMEocupMphaWF1CUQw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w2XMtxassidw6iKuiWFO+3OYW7L84x8KQsDWsX0Uw1hIBqWBNHwP9XuVk0nr7x619d88PRrYO92pEr9fhV/p2Q==" saltValue="PUtEQVvZl4vLwxeBmufar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ph8jEaZ89Jijoney0cvmzmmNeys/19IniY9vJy6arqnuBoYJfMSbnT72O9w2OEmSvzurMEZfzl9bniAFc+GUQ==" saltValue="2UGNmJs5hwpsJmA5GuiG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4776585</v>
      </c>
      <c r="AP9" s="312">
        <v>58780</v>
      </c>
      <c r="AQ9" s="313">
        <v>57145</v>
      </c>
      <c r="AR9" s="314">
        <v>2.9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141534</v>
      </c>
      <c r="AP10" s="315">
        <v>1742</v>
      </c>
      <c r="AQ10" s="316">
        <v>3801</v>
      </c>
      <c r="AR10" s="317">
        <v>-54.2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941634</v>
      </c>
      <c r="AP11" s="315">
        <v>11588</v>
      </c>
      <c r="AQ11" s="316">
        <v>6723</v>
      </c>
      <c r="AR11" s="317">
        <v>72.400000000000006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v>50886</v>
      </c>
      <c r="AP12" s="315">
        <v>626</v>
      </c>
      <c r="AQ12" s="316">
        <v>959</v>
      </c>
      <c r="AR12" s="317">
        <v>-34.700000000000003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524</v>
      </c>
      <c r="AP13" s="315" t="s">
        <v>524</v>
      </c>
      <c r="AQ13" s="316">
        <v>1</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170394</v>
      </c>
      <c r="AP14" s="315">
        <v>2097</v>
      </c>
      <c r="AQ14" s="316">
        <v>2728</v>
      </c>
      <c r="AR14" s="317">
        <v>-23.1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95075</v>
      </c>
      <c r="AP15" s="315">
        <v>1170</v>
      </c>
      <c r="AQ15" s="316">
        <v>1349</v>
      </c>
      <c r="AR15" s="317">
        <v>-13.3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-425550</v>
      </c>
      <c r="AP16" s="315">
        <v>-5237</v>
      </c>
      <c r="AQ16" s="316">
        <v>-4270</v>
      </c>
      <c r="AR16" s="317">
        <v>22.6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5750558</v>
      </c>
      <c r="AP17" s="315">
        <v>70766</v>
      </c>
      <c r="AQ17" s="316">
        <v>68438</v>
      </c>
      <c r="AR17" s="317">
        <v>3.4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6.15</v>
      </c>
      <c r="AP21" s="328">
        <v>6.23</v>
      </c>
      <c r="AQ21" s="329">
        <v>-0.08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101.1</v>
      </c>
      <c r="AP22" s="333">
        <v>98.5</v>
      </c>
      <c r="AQ22" s="334">
        <v>2.6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2392469</v>
      </c>
      <c r="AP32" s="342">
        <v>29441</v>
      </c>
      <c r="AQ32" s="343">
        <v>33979</v>
      </c>
      <c r="AR32" s="344">
        <v>-13.4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524</v>
      </c>
      <c r="AP33" s="342" t="s">
        <v>524</v>
      </c>
      <c r="AQ33" s="343" t="s">
        <v>524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524</v>
      </c>
      <c r="AP34" s="342" t="s">
        <v>524</v>
      </c>
      <c r="AQ34" s="343">
        <v>15</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444006</v>
      </c>
      <c r="AP35" s="342">
        <v>5464</v>
      </c>
      <c r="AQ35" s="343">
        <v>9031</v>
      </c>
      <c r="AR35" s="344">
        <v>-39.5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157529</v>
      </c>
      <c r="AP36" s="342">
        <v>1939</v>
      </c>
      <c r="AQ36" s="343">
        <v>1893</v>
      </c>
      <c r="AR36" s="344">
        <v>2.4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v>44232</v>
      </c>
      <c r="AP37" s="342">
        <v>544</v>
      </c>
      <c r="AQ37" s="343">
        <v>1352</v>
      </c>
      <c r="AR37" s="344">
        <v>-59.8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524</v>
      </c>
      <c r="AP38" s="345" t="s">
        <v>524</v>
      </c>
      <c r="AQ38" s="346">
        <v>1</v>
      </c>
      <c r="AR38" s="334" t="s">
        <v>524</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-749019</v>
      </c>
      <c r="AP39" s="342">
        <v>-9217</v>
      </c>
      <c r="AQ39" s="343">
        <v>-6634</v>
      </c>
      <c r="AR39" s="344">
        <v>38.9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-2256562</v>
      </c>
      <c r="AP40" s="342">
        <v>-27769</v>
      </c>
      <c r="AQ40" s="343">
        <v>-28305</v>
      </c>
      <c r="AR40" s="344">
        <v>-1.9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32655</v>
      </c>
      <c r="AP41" s="342">
        <v>402</v>
      </c>
      <c r="AQ41" s="343">
        <v>11332</v>
      </c>
      <c r="AR41" s="344">
        <v>-96.5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3555911</v>
      </c>
      <c r="AN51" s="364">
        <v>44326</v>
      </c>
      <c r="AO51" s="365">
        <v>-16.399999999999999</v>
      </c>
      <c r="AP51" s="366">
        <v>53896</v>
      </c>
      <c r="AQ51" s="367">
        <v>-13.4</v>
      </c>
      <c r="AR51" s="368">
        <v>-3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1394300</v>
      </c>
      <c r="AN52" s="372">
        <v>17381</v>
      </c>
      <c r="AO52" s="373">
        <v>18.399999999999999</v>
      </c>
      <c r="AP52" s="374">
        <v>20608</v>
      </c>
      <c r="AQ52" s="375">
        <v>-15.8</v>
      </c>
      <c r="AR52" s="376">
        <v>34.200000000000003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3832233</v>
      </c>
      <c r="AN53" s="364">
        <v>47532</v>
      </c>
      <c r="AO53" s="365">
        <v>7.2</v>
      </c>
      <c r="AP53" s="366">
        <v>47278</v>
      </c>
      <c r="AQ53" s="367">
        <v>-12.3</v>
      </c>
      <c r="AR53" s="368">
        <v>19.5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2487007</v>
      </c>
      <c r="AN54" s="372">
        <v>30847</v>
      </c>
      <c r="AO54" s="373">
        <v>77.5</v>
      </c>
      <c r="AP54" s="374">
        <v>24096</v>
      </c>
      <c r="AQ54" s="375">
        <v>16.899999999999999</v>
      </c>
      <c r="AR54" s="376">
        <v>60.6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2149746</v>
      </c>
      <c r="AN55" s="364">
        <v>26614</v>
      </c>
      <c r="AO55" s="365">
        <v>-44</v>
      </c>
      <c r="AP55" s="366">
        <v>44504</v>
      </c>
      <c r="AQ55" s="367">
        <v>-5.9</v>
      </c>
      <c r="AR55" s="368">
        <v>-38.1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1404938</v>
      </c>
      <c r="AN56" s="372">
        <v>17393</v>
      </c>
      <c r="AO56" s="373">
        <v>-43.6</v>
      </c>
      <c r="AP56" s="374">
        <v>25876</v>
      </c>
      <c r="AQ56" s="375">
        <v>7.4</v>
      </c>
      <c r="AR56" s="376">
        <v>-51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3785797</v>
      </c>
      <c r="AN57" s="364">
        <v>46701</v>
      </c>
      <c r="AO57" s="365">
        <v>75.5</v>
      </c>
      <c r="AP57" s="366">
        <v>47820</v>
      </c>
      <c r="AQ57" s="367">
        <v>7.5</v>
      </c>
      <c r="AR57" s="368">
        <v>68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1952001</v>
      </c>
      <c r="AN58" s="372">
        <v>24080</v>
      </c>
      <c r="AO58" s="373">
        <v>38.4</v>
      </c>
      <c r="AP58" s="374">
        <v>25855</v>
      </c>
      <c r="AQ58" s="375">
        <v>-0.1</v>
      </c>
      <c r="AR58" s="376">
        <v>38.5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3104227</v>
      </c>
      <c r="AN59" s="364">
        <v>38200</v>
      </c>
      <c r="AO59" s="365">
        <v>-18.2</v>
      </c>
      <c r="AP59" s="366">
        <v>41934</v>
      </c>
      <c r="AQ59" s="367">
        <v>-12.3</v>
      </c>
      <c r="AR59" s="368">
        <v>-5.9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2149436</v>
      </c>
      <c r="AN60" s="372">
        <v>26451</v>
      </c>
      <c r="AO60" s="373">
        <v>9.8000000000000007</v>
      </c>
      <c r="AP60" s="374">
        <v>23352</v>
      </c>
      <c r="AQ60" s="375">
        <v>-9.6999999999999993</v>
      </c>
      <c r="AR60" s="376">
        <v>19.5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3285583</v>
      </c>
      <c r="AN61" s="379">
        <v>40675</v>
      </c>
      <c r="AO61" s="380">
        <v>0.8</v>
      </c>
      <c r="AP61" s="381">
        <v>47086</v>
      </c>
      <c r="AQ61" s="382">
        <v>-7.3</v>
      </c>
      <c r="AR61" s="368">
        <v>8.1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1877536</v>
      </c>
      <c r="AN62" s="372">
        <v>23230</v>
      </c>
      <c r="AO62" s="373">
        <v>20.100000000000001</v>
      </c>
      <c r="AP62" s="374">
        <v>23957</v>
      </c>
      <c r="AQ62" s="375">
        <v>-0.3</v>
      </c>
      <c r="AR62" s="376">
        <v>20.399999999999999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E6dmoQLNlkn1fQT6dkgJWoRH+I8XeL2v8ZmEOe6RI7+JoCKD/PwwplJ3sz1OxqWktIA5hUedA6SNEzyZmQdZyA==" saltValue="5zjLAv1VCZs/trv/W9Tb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nN+JRwoe6QDYKobFtrjMxY+bBZ9hvp91TWZPIsL7XY2Z8AguKXqYcUXNa0nVuhPPczRRGmTviaKyGDOt7MyXQ==" saltValue="edEK13sjlZGjx/RL9yws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uTQ2qxB5Nza97ICJsyAEUZSa022mvnJR+Fxo0YlQwDxu+mKUIVe2LQX0UZa0fT158+7z1gbwHEvY9jTxRYeIg==" saltValue="pcGiqxLU+9YQTriN+SPu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2" t="s">
        <v>3</v>
      </c>
      <c r="D47" s="1232"/>
      <c r="E47" s="1233"/>
      <c r="F47" s="11">
        <v>18.05</v>
      </c>
      <c r="G47" s="12">
        <v>20.21</v>
      </c>
      <c r="H47" s="12">
        <v>17.53</v>
      </c>
      <c r="I47" s="12">
        <v>17.87</v>
      </c>
      <c r="J47" s="13">
        <v>17.55</v>
      </c>
    </row>
    <row r="48" spans="2:10" ht="57.75" customHeight="1" x14ac:dyDescent="0.2">
      <c r="B48" s="14"/>
      <c r="C48" s="1234" t="s">
        <v>4</v>
      </c>
      <c r="D48" s="1234"/>
      <c r="E48" s="1235"/>
      <c r="F48" s="15">
        <v>4.99</v>
      </c>
      <c r="G48" s="16">
        <v>6.3</v>
      </c>
      <c r="H48" s="16">
        <v>5.03</v>
      </c>
      <c r="I48" s="16">
        <v>5.34</v>
      </c>
      <c r="J48" s="17">
        <v>4.62</v>
      </c>
    </row>
    <row r="49" spans="2:10" ht="57.75" customHeight="1" thickBot="1" x14ac:dyDescent="0.25">
      <c r="B49" s="18"/>
      <c r="C49" s="1236" t="s">
        <v>5</v>
      </c>
      <c r="D49" s="1236"/>
      <c r="E49" s="1237"/>
      <c r="F49" s="19">
        <v>0.68</v>
      </c>
      <c r="G49" s="20">
        <v>3.88</v>
      </c>
      <c r="H49" s="20" t="s">
        <v>570</v>
      </c>
      <c r="I49" s="20">
        <v>0.28000000000000003</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Blaxx8m5sqbSP7G1Z6Kyq4c7yN87IpogE77QJCNbos1uJjxTU9OsNCa3DGe2qwNDHL4aouhVkFUd0rZC9JAkw==" saltValue="v7nHB7cOgnPyvYS/HzD/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北山　大輔</dc:creator>
  <cp:lastModifiedBy> </cp:lastModifiedBy>
  <cp:lastPrinted>2020-03-25T04:26:32Z</cp:lastPrinted>
  <dcterms:created xsi:type="dcterms:W3CDTF">2020-03-25T04:28:07Z</dcterms:created>
  <dcterms:modified xsi:type="dcterms:W3CDTF">2020-10-26T04:40:22Z</dcterms:modified>
</cp:coreProperties>
</file>