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B9261CE3-3383-417D-B627-DAD56961F8FE}" xr6:coauthVersionLast="36" xr6:coauthVersionMax="36" xr10:uidLastSave="{00000000-0000-0000-0000-000000000000}"/>
  <bookViews>
    <workbookView xWindow="0" yWindow="0" windowWidth="19200" windowHeight="814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<sst xmlns="http://schemas.openxmlformats.org/spreadsheetml/2006/main" count="1264" uniqueCount="565">
  <si>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</si>
  <si>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</si>
  <si>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</si>
  <si>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</si>
  <si>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</si>
  <si>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</si>
  <si>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</si>
  <si>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</si>
  <si>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</si>
  <si>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</si>
  <si>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</si>
  <si>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</si>
  <si>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</si>
  <si>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</si>
  <si>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</si>
  <si>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</si>
  <si>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</si>
  <si>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</si>
  <si>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</si>
  <si>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</si>
  <si>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</si>
  <si>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</si>
  <si>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</si>
  <si>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</si>
  <si>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</si>
  <si>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</si>
  <si>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</si>
  <si>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</si>
  <si>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</si>
  <si>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</si>
  <si>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</si>
  <si>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</si>
  <si>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</si>
  <si>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</si>
  <si>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</si>
  <si>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</si>
  <si>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</si>
  <si>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</si>
  <si>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</si>
  <si>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</si>
  <si>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</si>
  <si>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</si>
  <si>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</si>
  <si>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</si>
  <si>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</si>
  <si>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</si>
  <si>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</si>
  <si>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</si>
  <si>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</si>
  <si>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</si>
  <si>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</si>
  <si>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</si>
  <si>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</si>
  <si>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</si>
  <si>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</si>
  <si>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</si>
  <si>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</si>
  <si>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</si>
  <si>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</si>
  <si>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</si>
  <si>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</si>
  <si>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</si>
  <si>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</si>
  <si>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</si>
  <si>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</si>
  <si>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</si>
  <si>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</si>
  <si>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京都府南丹市</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</si>
  <si>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</si>
  <si>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</si>
  <si>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</si>
  <si>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</si>
  <si>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</si>
  <si>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</si>
  <si>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</si>
  <si>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</si>
  <si>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</si>
  <si>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</si>
  <si>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</si>
  <si>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</si>
  <si>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</si>
  <si>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</si>
  <si>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</si>
  <si>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</si>
  <si>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</si>
  <si>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</si>
  <si>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</si>
  <si>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</si>
  <si>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</si>
  <si>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</si>
  <si>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</si>
  <si>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</si>
  <si>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</si>
  <si>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</si>
  <si>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</si>
  <si>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</si>
  <si>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</si>
  <si>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</si>
  <si>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</si>
  <si>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</si>
  <si>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</si>
  <si>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</si>
  <si>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</si>
  <si>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</si>
  <si>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</si>
  <si>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</si>
  <si>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</si>
  <si>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</si>
  <si>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</si>
  <si>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</si>
  <si>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</si>
  <si>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</si>
  <si>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</si>
  <si>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</si>
  <si>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</si>
  <si>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</si>
  <si>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</si>
  <si>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</si>
  <si>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</si>
  <si>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</si>
  <si>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</si>
  <si>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</si>
  <si>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</si>
  <si>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</si>
  <si>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</si>
  <si>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</si>
  <si>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</si>
  <si>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</si>
  <si>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</si>
  <si>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</si>
  <si>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</si>
  <si>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</si>
  <si>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</si>
  <si>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</si>
  <si>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</si>
  <si>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</si>
  <si>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</si>
  <si>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</si>
  <si>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</si>
  <si>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</si>
  <si>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</si>
  <si>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</si>
  <si>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</si>
  <si>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</si>
  <si>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</si>
  <si>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</si>
  <si>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</si>
  <si>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</si>
  <si>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</si>
  <si>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</si>
  <si>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</si>
  <si>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</si>
  <si>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</si>
  <si>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</si>
  <si>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</si>
  <si>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</si>
  <si>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</si>
  <si>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</si>
  <si>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</si>
  <si>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</si>
  <si>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</si>
  <si>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</si>
  <si>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南丹市</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</si>
  <si>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</si>
  <si>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</si>
  <si>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2-3</t>
  </si>
  <si>
    <t>-5.9</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</si>
  <si>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</si>
  <si>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</si>
  <si>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</si>
  <si>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</si>
  <si>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</si>
  <si>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</si>
  <si>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</si>
  <si>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</si>
  <si>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</si>
  <si>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</si>
  <si>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市営バス運行事業特別会計</t>
  </si>
  <si>
    <t>(Ｃ)－(Ｄ)</t>
  </si>
  <si>
    <t>参考</t>
    <rPh sb="0" eb="2">
      <t>サンコウ</t>
    </rPh>
    <phoneticPr fontId="5"/>
  </si>
  <si>
    <t>○</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</si>
  <si>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</si>
  <si>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</si>
  <si>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</si>
  <si>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</si>
  <si>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</si>
  <si>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</si>
  <si>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</si>
  <si>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</si>
  <si>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</si>
  <si>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</si>
  <si>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</si>
  <si>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</si>
  <si>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</si>
  <si>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</si>
  <si>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</si>
  <si>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</si>
  <si>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</si>
  <si>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</si>
  <si>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</si>
  <si>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</si>
  <si>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</si>
  <si>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</si>
  <si>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</si>
  <si>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まちづくり整備基金</t>
    <rPh sb="5" eb="7">
      <t>セイビ</t>
    </rPh>
    <rPh sb="7" eb="9">
      <t>キキン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</si>
  <si>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</si>
  <si>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</si>
  <si>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</si>
  <si>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</si>
  <si>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</si>
  <si>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</si>
  <si>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</si>
  <si>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</si>
  <si>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</si>
  <si>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</si>
  <si>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</si>
  <si>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</si>
  <si>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</si>
  <si>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</si>
  <si>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</si>
  <si>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</si>
  <si>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</si>
  <si>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</si>
  <si>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</si>
  <si>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</si>
  <si>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京都府自治会館管理組合(一般会計)</t>
  </si>
  <si>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</si>
  <si>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</si>
  <si>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</si>
  <si>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</si>
  <si>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</si>
  <si>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</si>
  <si>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-1.5</t>
  </si>
  <si>
    <t>-1.7</t>
  </si>
  <si>
    <t>標準税収入額等</t>
  </si>
  <si>
    <t>上水道事業会計</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</si>
  <si>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</si>
  <si>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</si>
  <si>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</si>
  <si>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</si>
  <si>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</si>
  <si>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</si>
  <si>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</si>
  <si>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</si>
  <si>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</si>
  <si>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</si>
  <si>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</si>
  <si>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</si>
  <si>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</si>
  <si>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</si>
  <si>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</si>
  <si>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京都地方税機構(一般会計)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</si>
  <si>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</si>
  <si>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</si>
  <si>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</si>
  <si>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</si>
  <si>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</si>
  <si>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</si>
  <si>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</si>
  <si>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</si>
  <si>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</si>
  <si>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</si>
  <si>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</si>
  <si>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</si>
  <si>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</si>
  <si>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</si>
  <si>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</si>
  <si>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</si>
  <si>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</si>
  <si>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</si>
  <si>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</si>
  <si>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</si>
  <si>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</si>
  <si>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</si>
  <si>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</si>
  <si>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</si>
  <si>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</si>
  <si>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</si>
  <si>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</si>
  <si>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</si>
  <si>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</si>
  <si>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</si>
  <si>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</si>
  <si>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</si>
  <si>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</si>
  <si>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</si>
  <si>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</si>
  <si>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</si>
  <si>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</si>
  <si>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</si>
  <si>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</si>
  <si>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</si>
  <si>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</si>
  <si>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</si>
  <si>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</si>
  <si>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</si>
  <si>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</si>
  <si>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</si>
  <si>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</si>
  <si>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</si>
  <si>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</si>
  <si>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</si>
  <si>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</si>
  <si>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</si>
  <si>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</si>
  <si>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</si>
  <si>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</si>
  <si>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</si>
  <si>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</si>
  <si>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</si>
  <si>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</si>
  <si>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</si>
  <si>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</si>
  <si>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</si>
  <si>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</si>
  <si>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</si>
  <si>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</si>
  <si>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</si>
  <si>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</si>
  <si>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</si>
  <si>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</si>
  <si>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</si>
  <si>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</si>
  <si>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</si>
  <si>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</si>
  <si>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</si>
  <si>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</si>
  <si>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</si>
  <si>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</si>
  <si>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</si>
  <si>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</si>
  <si>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</si>
  <si>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</si>
  <si>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</si>
  <si>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</si>
  <si>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</si>
  <si>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</si>
  <si>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</si>
  <si>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</si>
  <si>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</si>
  <si>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</si>
  <si>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</si>
  <si>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</si>
  <si>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</si>
  <si>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</si>
  <si>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</si>
  <si>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美山ふるさと</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</si>
  <si>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</si>
  <si>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</si>
  <si>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</si>
  <si>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</si>
  <si>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</si>
  <si>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</si>
  <si>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</si>
  <si>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</si>
  <si>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</si>
  <si>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</si>
  <si>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</si>
  <si>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</si>
  <si>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</si>
  <si>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船井郡衛生管理組合(一般会計)</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</si>
  <si>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</si>
  <si>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</si>
  <si>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</si>
  <si>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</si>
  <si>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</si>
  <si>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</si>
  <si>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</si>
  <si>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</si>
  <si>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</si>
  <si>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</si>
  <si>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</si>
  <si>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</si>
  <si>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</si>
  <si>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</si>
  <si>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</si>
  <si>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</si>
  <si>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</si>
  <si>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</si>
  <si>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</si>
  <si>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</si>
  <si>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</si>
  <si>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</si>
  <si>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</si>
  <si>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</si>
  <si>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</si>
  <si>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</si>
  <si>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</si>
  <si>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</si>
  <si>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</si>
  <si>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</si>
  <si>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</si>
  <si>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</si>
  <si>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</si>
  <si>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</si>
  <si>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</si>
  <si>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</si>
  <si>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</si>
  <si>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</si>
  <si>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</si>
  <si>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</si>
  <si>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</si>
  <si>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</si>
  <si>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</si>
  <si>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</si>
  <si>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</si>
  <si>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</si>
  <si>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</si>
  <si>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</si>
  <si>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</si>
  <si>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</si>
  <si>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</si>
  <si>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</si>
  <si>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</si>
  <si>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</si>
  <si>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</si>
  <si>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</si>
  <si>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</si>
  <si>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</si>
  <si>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</si>
  <si>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</si>
  <si>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</si>
  <si>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</si>
  <si>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</si>
  <si>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</si>
  <si>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</si>
  <si>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</si>
  <si>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</si>
  <si>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</si>
  <si>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</si>
  <si>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</si>
  <si>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</si>
  <si>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</si>
  <si>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</si>
  <si>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</si>
  <si>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</si>
  <si>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</si>
  <si>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</si>
  <si>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</si>
  <si>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</si>
  <si>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</si>
  <si>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</si>
  <si>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</si>
  <si>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</si>
  <si>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</si>
  <si>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</si>
  <si>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</si>
  <si>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</si>
  <si>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</si>
  <si>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</si>
  <si>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</si>
  <si>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</si>
  <si>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</si>
  <si>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</si>
  <si>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</si>
  <si>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</si>
  <si>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</si>
  <si>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</si>
  <si>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</si>
  <si>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</si>
  <si>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</si>
  <si>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</si>
  <si>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</si>
  <si>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</si>
  <si>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</si>
  <si>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</si>
  <si>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</si>
  <si>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</si>
  <si>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</si>
  <si>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</si>
  <si>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</si>
  <si>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</si>
  <si>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</si>
  <si>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</si>
  <si>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</si>
  <si>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</si>
  <si>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</si>
  <si>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</si>
  <si>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</si>
  <si>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</si>
  <si>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</si>
  <si>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</si>
  <si>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</si>
  <si>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</si>
  <si>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</si>
  <si>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</si>
  <si>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</si>
  <si>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</si>
  <si>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</si>
  <si>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</si>
  <si>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</si>
  <si>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</si>
  <si>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</si>
  <si>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</si>
  <si>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</si>
  <si>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</si>
  <si>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</si>
  <si>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</si>
  <si>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</si>
  <si>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</si>
  <si>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</si>
  <si>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</si>
  <si>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</si>
  <si>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</si>
  <si>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</si>
  <si>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</si>
  <si>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</si>
  <si>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</si>
  <si>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</si>
  <si>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</si>
  <si>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</si>
  <si>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</si>
  <si>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</si>
  <si>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</si>
  <si>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</si>
  <si>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</si>
  <si>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</si>
  <si>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</si>
  <si>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</si>
  <si>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</si>
  <si>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</si>
  <si>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</si>
  <si>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</si>
  <si>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</si>
  <si>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</si>
  <si>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3.51</t>
  </si>
  <si>
    <t>その他会計（赤字）</t>
  </si>
  <si>
    <t>（百万円）</t>
  </si>
  <si>
    <t>H27末</t>
  </si>
  <si>
    <t>H26末</t>
  </si>
  <si>
    <t>京都中部広域消防組合(一般会計)</t>
  </si>
  <si>
    <t>H28末</t>
  </si>
  <si>
    <t>H29末</t>
  </si>
  <si>
    <t>H30末</t>
  </si>
  <si>
    <t>南丹市福祉シルバー人材センター</t>
  </si>
  <si>
    <t>南丹市情報センター</t>
  </si>
  <si>
    <t>園部町振興公社</t>
  </si>
  <si>
    <t>園部町農業公社</t>
  </si>
  <si>
    <t>そのべまちづくり工房</t>
  </si>
  <si>
    <t>八木町農業公社</t>
  </si>
  <si>
    <t>日吉ふるさと</t>
  </si>
  <si>
    <t>国民健康保険南丹病院組合(病院事業会計)</t>
  </si>
  <si>
    <t>京都府市町村議会議員公務災害補償等組合(一般会計)</t>
  </si>
  <si>
    <t>京都府市町村職員退職手当組合（一般会計）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</si>
  <si>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</si>
  <si>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</si>
  <si>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</si>
  <si>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</si>
  <si>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法適用</t>
    <rPh sb="0" eb="3">
      <t>ホウテキヨウ</t>
    </rPh>
    <phoneticPr fontId="37"/>
  </si>
  <si>
    <t>活性化推進基金</t>
    <rPh sb="0" eb="3">
      <t>カッセイカ</t>
    </rPh>
    <rPh sb="3" eb="5">
      <t>スイシン</t>
    </rPh>
    <rPh sb="5" eb="7">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</si>
  <si>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</si>
  <si>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地域情報通信基盤整備基金</t>
    <rPh sb="0" eb="2">
      <t>チイキ</t>
    </rPh>
    <rPh sb="2" eb="4">
      <t>ジョウホウ</t>
    </rPh>
    <rPh sb="4" eb="6">
      <t>ツウシン</t>
    </rPh>
    <rPh sb="6" eb="8">
      <t>キバン</t>
    </rPh>
    <rPh sb="8" eb="10">
      <t>セイビ</t>
    </rPh>
    <rPh sb="10" eb="12">
      <t>キキン</t>
    </rPh>
    <phoneticPr fontId="5"/>
  </si>
  <si>
    <t>ふるさと南丹応援基金</t>
    <rPh sb="4" eb="6">
      <t>ナンタン</t>
    </rPh>
    <rPh sb="6" eb="8">
      <t>オウエン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</si>
  <si>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</si>
  <si>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</si>
  <si>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</si>
  <si>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抑制等により減少傾向にあるが、類似団体と比較すると高い水準にある。有形固定資産減価償却率は類似団体と同水準ではあるが、今後も上昇することが見込まれるため、公共施設等総合管理計画及び公共施設再配置計画に基づき、引き続き老朽化対策や集約化・複合化に取り組んでいく。</t>
    <rPh sb="0" eb="4">
      <t>ショウラ</t>
    </rPh>
    <rPh sb="4" eb="6">
      <t>ヒリツ</t>
    </rPh>
    <rPh sb="7" eb="10">
      <t>チホウサイ</t>
    </rPh>
    <rPh sb="11" eb="15">
      <t>シンキハ</t>
    </rPh>
    <rPh sb="15" eb="17">
      <t>ヨクセイ</t>
    </rPh>
    <rPh sb="17" eb="18">
      <t>トウ</t>
    </rPh>
    <rPh sb="21" eb="23">
      <t>ゲンショウ</t>
    </rPh>
    <rPh sb="23" eb="25">
      <t>ケイコウ</t>
    </rPh>
    <rPh sb="30" eb="34">
      <t>ルイジダ</t>
    </rPh>
    <rPh sb="35" eb="37">
      <t>ヒカク</t>
    </rPh>
    <rPh sb="40" eb="41">
      <t>タカ</t>
    </rPh>
    <rPh sb="42" eb="44">
      <t>スイジュン</t>
    </rPh>
    <rPh sb="48" eb="50">
      <t>ユウケイ</t>
    </rPh>
    <rPh sb="50" eb="54">
      <t>コテイシ</t>
    </rPh>
    <rPh sb="54" eb="56">
      <t>ゲンカ</t>
    </rPh>
    <rPh sb="56" eb="59">
      <t>ショウ</t>
    </rPh>
    <rPh sb="60" eb="62">
      <t>ルイジ</t>
    </rPh>
    <rPh sb="62" eb="64">
      <t>ダンタイ</t>
    </rPh>
    <rPh sb="65" eb="68">
      <t>ドウスイジュン</t>
    </rPh>
    <rPh sb="74" eb="76">
      <t>コンゴ</t>
    </rPh>
    <rPh sb="77" eb="79">
      <t>ジョウショウ</t>
    </rPh>
    <rPh sb="84" eb="86">
      <t>ミコ</t>
    </rPh>
    <rPh sb="92" eb="103">
      <t>コウキョウシセツトウソウゴウカンリケイカク</t>
    </rPh>
    <rPh sb="103" eb="104">
      <t>オヨ</t>
    </rPh>
    <rPh sb="105" eb="109">
      <t>コウキョ</t>
    </rPh>
    <rPh sb="109" eb="112">
      <t>サイハイチ</t>
    </rPh>
    <rPh sb="112" eb="114">
      <t>ケイカク</t>
    </rPh>
    <rPh sb="115" eb="116">
      <t>モト</t>
    </rPh>
    <rPh sb="119" eb="120">
      <t>ヒ</t>
    </rPh>
    <rPh sb="121" eb="122">
      <t>ツヅ</t>
    </rPh>
    <rPh sb="123" eb="128">
      <t>ロウキュウ</t>
    </rPh>
    <rPh sb="129" eb="132">
      <t>シュウヤクカ</t>
    </rPh>
    <rPh sb="133" eb="136">
      <t>フクゴウカ</t>
    </rPh>
    <rPh sb="137" eb="138">
      <t>ト</t>
    </rPh>
    <rPh sb="139" eb="140">
      <t>ク</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</si>
  <si>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</si>
  <si>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</si>
  <si>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</si>
  <si>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</si>
  <si>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</si>
  <si>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</si>
  <si>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将来負担比率及び実質公債費比率は前年度より改善しているが、類似団体と比較して高い水準にあるため、引き続き公債費の適正化に取り組んでいく必要がある。</t>
    <rPh sb="0" eb="2">
      <t>ショウライ</t>
    </rPh>
    <rPh sb="2" eb="4">
      <t>フタン</t>
    </rPh>
    <rPh sb="4" eb="6">
      <t>ヒリツ</t>
    </rPh>
    <rPh sb="6" eb="7">
      <t>オヨ</t>
    </rPh>
    <rPh sb="8" eb="13">
      <t>ジッシツコ</t>
    </rPh>
    <rPh sb="13" eb="15">
      <t>ヒリツ</t>
    </rPh>
    <rPh sb="16" eb="19">
      <t>ゼンネンド</t>
    </rPh>
    <rPh sb="21" eb="23">
      <t>カイゼン</t>
    </rPh>
    <rPh sb="29" eb="33">
      <t>ルイジダ</t>
    </rPh>
    <rPh sb="34" eb="36">
      <t>ヒカク</t>
    </rPh>
    <rPh sb="38" eb="39">
      <t>タカ</t>
    </rPh>
    <rPh sb="40" eb="42">
      <t>スイジュン</t>
    </rPh>
    <rPh sb="48" eb="49">
      <t>ヒ</t>
    </rPh>
    <rPh sb="50" eb="51">
      <t>ツヅ</t>
    </rPh>
    <rPh sb="52" eb="55">
      <t>コウサイヒ</t>
    </rPh>
    <rPh sb="56" eb="59">
      <t>テキセイカ</t>
    </rPh>
    <rPh sb="60" eb="61">
      <t>ト</t>
    </rPh>
    <rPh sb="62" eb="63">
      <t>ク</t>
    </rPh>
    <rPh sb="67" eb="69">
      <t>ヒツヨウ</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</si>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</sst>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6"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9DDE3588-3F59-45EC-8D62-4489342927AF}"/>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2F6E-4B07-911C-F8AD658B24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132400</c:v>
                </c:pt>
                <c:pt idx="1">
                  <c:v>63092</c:v>
                </c:pt>
                <c:pt idx="2">
                  <c:v>84585</c:v>
                </c:pt>
                <c:pt idx="3">
                  <c:v>71237</c:v>
                </c:pt>
                <c:pt idx="4">
                  <c:v>90695</c:v>
                </c:pt>
              </c:numCache>
            </c:numRef>
          </c:val>
          <c:smooth val="0"/>
          <c:extLst>
            <c:ext xmlns:c16="http://schemas.microsoft.com/office/drawing/2014/chart" uri="{C3380CC4-5D6E-409C-BE32-E72D297353CC}">
              <c16:uniqueId val="{00000001-2F6E-4B07-911C-F8AD658B24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1758659477906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3.57</c:v>
                </c:pt>
                <c:pt idx="1">
                  <c:v>3.31</c:v>
                </c:pt>
                <c:pt idx="2">
                  <c:v>3.66</c:v>
                </c:pt>
                <c:pt idx="3">
                  <c:v>4.2</c:v>
                </c:pt>
                <c:pt idx="4">
                  <c:v>4.38</c:v>
                </c:pt>
              </c:numCache>
            </c:numRef>
          </c:val>
          <c:extLst>
            <c:ext xmlns:c16="http://schemas.microsoft.com/office/drawing/2014/chart" uri="{C3380CC4-5D6E-409C-BE32-E72D297353CC}">
              <c16:uniqueId val="{00000000-2CFA-42FD-A93A-5A986641BB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24.84</c:v>
                </c:pt>
                <c:pt idx="1">
                  <c:v>27.02</c:v>
                </c:pt>
                <c:pt idx="2">
                  <c:v>27.78</c:v>
                </c:pt>
                <c:pt idx="3">
                  <c:v>23.84</c:v>
                </c:pt>
                <c:pt idx="4">
                  <c:v>23.58</c:v>
                </c:pt>
              </c:numCache>
            </c:numRef>
          </c:val>
          <c:extLst>
            <c:ext xmlns:c16="http://schemas.microsoft.com/office/drawing/2014/chart" uri="{C3380CC4-5D6E-409C-BE32-E72D297353CC}">
              <c16:uniqueId val="{00000001-2CFA-42FD-A93A-5A986641BBF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2.61</c:v>
                </c:pt>
                <c:pt idx="1">
                  <c:v>1.49</c:v>
                </c:pt>
                <c:pt idx="2">
                  <c:v>0.78</c:v>
                </c:pt>
                <c:pt idx="3">
                  <c:v>-3.51</c:v>
                </c:pt>
                <c:pt idx="4">
                  <c:v>0.08</c:v>
                </c:pt>
              </c:numCache>
            </c:numRef>
          </c:val>
          <c:smooth val="0"/>
          <c:extLst>
            <c:ext xmlns:c16="http://schemas.microsoft.com/office/drawing/2014/chart" uri="{C3380CC4-5D6E-409C-BE32-E72D297353CC}">
              <c16:uniqueId val="{00000002-2CFA-42FD-A93A-5A986641BBF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0.19</c:v>
                </c:pt>
                <c:pt idx="4">
                  <c:v>#N/A</c:v>
                </c:pt>
                <c:pt idx="5">
                  <c:v>0.96</c:v>
                </c:pt>
                <c:pt idx="6">
                  <c:v>0</c:v>
                </c:pt>
                <c:pt idx="7">
                  <c:v>0</c:v>
                </c:pt>
                <c:pt idx="8">
                  <c:v>0</c:v>
                </c:pt>
                <c:pt idx="9">
                  <c:v>0</c:v>
                </c:pt>
              </c:numCache>
            </c:numRef>
          </c:val>
          <c:extLst>
            <c:ext xmlns:c16="http://schemas.microsoft.com/office/drawing/2014/chart" uri="{C3380CC4-5D6E-409C-BE32-E72D297353CC}">
              <c16:uniqueId val="{00000000-1EDC-4970-B3E0-7494443643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DC-4970-B3E0-749444364370}"/>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EDC-4970-B3E0-749444364370}"/>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0.03</c:v>
                </c:pt>
                <c:pt idx="8">
                  <c:v>#N/A</c:v>
                </c:pt>
                <c:pt idx="9">
                  <c:v>0.02</c:v>
                </c:pt>
              </c:numCache>
            </c:numRef>
          </c:val>
          <c:extLst>
            <c:ext xmlns:c16="http://schemas.microsoft.com/office/drawing/2014/chart" uri="{C3380CC4-5D6E-409C-BE32-E72D297353CC}">
              <c16:uniqueId val="{00000003-1EDC-4970-B3E0-74944436437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4-1EDC-4970-B3E0-74944436437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0.48</c:v>
                </c:pt>
                <c:pt idx="4">
                  <c:v>#N/A</c:v>
                </c:pt>
                <c:pt idx="5">
                  <c:v>0.83</c:v>
                </c:pt>
                <c:pt idx="6">
                  <c:v>#N/A</c:v>
                </c:pt>
                <c:pt idx="7">
                  <c:v>0.25</c:v>
                </c:pt>
                <c:pt idx="8">
                  <c:v>#N/A</c:v>
                </c:pt>
                <c:pt idx="9">
                  <c:v>0.1</c:v>
                </c:pt>
              </c:numCache>
            </c:numRef>
          </c:val>
          <c:extLst>
            <c:ext xmlns:c16="http://schemas.microsoft.com/office/drawing/2014/chart" uri="{C3380CC4-5D6E-409C-BE32-E72D297353CC}">
              <c16:uniqueId val="{00000005-1EDC-4970-B3E0-74944436437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0.81</c:v>
                </c:pt>
                <c:pt idx="4">
                  <c:v>#N/A</c:v>
                </c:pt>
                <c:pt idx="5">
                  <c:v>1.17</c:v>
                </c:pt>
                <c:pt idx="6">
                  <c:v>#N/A</c:v>
                </c:pt>
                <c:pt idx="7">
                  <c:v>1.02</c:v>
                </c:pt>
                <c:pt idx="8">
                  <c:v>#N/A</c:v>
                </c:pt>
                <c:pt idx="9">
                  <c:v>0.87</c:v>
                </c:pt>
              </c:numCache>
            </c:numRef>
          </c:val>
          <c:extLst>
            <c:ext xmlns:c16="http://schemas.microsoft.com/office/drawing/2014/chart" uri="{C3380CC4-5D6E-409C-BE32-E72D297353CC}">
              <c16:uniqueId val="{00000006-1EDC-4970-B3E0-74944436437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0.28999999999999998</c:v>
                </c:pt>
                <c:pt idx="4">
                  <c:v>#N/A</c:v>
                </c:pt>
                <c:pt idx="5">
                  <c:v>0.16</c:v>
                </c:pt>
                <c:pt idx="6">
                  <c:v>#N/A</c:v>
                </c:pt>
                <c:pt idx="7">
                  <c:v>0.12</c:v>
                </c:pt>
                <c:pt idx="8">
                  <c:v>#N/A</c:v>
                </c:pt>
                <c:pt idx="9">
                  <c:v>1.33</c:v>
                </c:pt>
              </c:numCache>
            </c:numRef>
          </c:val>
          <c:extLst>
            <c:ext xmlns:c16="http://schemas.microsoft.com/office/drawing/2014/chart" uri="{C3380CC4-5D6E-409C-BE32-E72D297353CC}">
              <c16:uniqueId val="{00000007-1EDC-4970-B3E0-7494443643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3.55</c:v>
                </c:pt>
                <c:pt idx="2">
                  <c:v>#N/A</c:v>
                </c:pt>
                <c:pt idx="3">
                  <c:v>3.29</c:v>
                </c:pt>
                <c:pt idx="4">
                  <c:v>#N/A</c:v>
                </c:pt>
                <c:pt idx="5">
                  <c:v>3.62</c:v>
                </c:pt>
                <c:pt idx="6">
                  <c:v>#N/A</c:v>
                </c:pt>
                <c:pt idx="7">
                  <c:v>4.16</c:v>
                </c:pt>
                <c:pt idx="8">
                  <c:v>#N/A</c:v>
                </c:pt>
                <c:pt idx="9">
                  <c:v>4.3499999999999996</c:v>
                </c:pt>
              </c:numCache>
            </c:numRef>
          </c:val>
          <c:extLst>
            <c:ext xmlns:c16="http://schemas.microsoft.com/office/drawing/2014/chart" uri="{C3380CC4-5D6E-409C-BE32-E72D297353CC}">
              <c16:uniqueId val="{00000008-1EDC-4970-B3E0-74944436437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16.23</c:v>
                </c:pt>
                <c:pt idx="2">
                  <c:v>#N/A</c:v>
                </c:pt>
                <c:pt idx="3">
                  <c:v>17.09</c:v>
                </c:pt>
                <c:pt idx="4">
                  <c:v>#N/A</c:v>
                </c:pt>
                <c:pt idx="5">
                  <c:v>17.649999999999999</c:v>
                </c:pt>
                <c:pt idx="6">
                  <c:v>#N/A</c:v>
                </c:pt>
                <c:pt idx="7">
                  <c:v>21.35</c:v>
                </c:pt>
                <c:pt idx="8">
                  <c:v>#N/A</c:v>
                </c:pt>
                <c:pt idx="9">
                  <c:v>20.92</c:v>
                </c:pt>
              </c:numCache>
            </c:numRef>
          </c:val>
          <c:extLst>
            <c:ext xmlns:c16="http://schemas.microsoft.com/office/drawing/2014/chart" uri="{C3380CC4-5D6E-409C-BE32-E72D297353CC}">
              <c16:uniqueId val="{00000009-1EDC-4970-B3E0-74944436437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3331</c:v>
                </c:pt>
                <c:pt idx="5">
                  <c:v>3475</c:v>
                </c:pt>
                <c:pt idx="8">
                  <c:v>3495</c:v>
                </c:pt>
                <c:pt idx="11">
                  <c:v>3537</c:v>
                </c:pt>
                <c:pt idx="14">
                  <c:v>3604</c:v>
                </c:pt>
              </c:numCache>
            </c:numRef>
          </c:val>
          <c:extLst>
            <c:ext xmlns:c16="http://schemas.microsoft.com/office/drawing/2014/chart" uri="{C3380CC4-5D6E-409C-BE32-E72D297353CC}">
              <c16:uniqueId val="{00000000-D9CE-4CD8-87F8-E982A349A8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CE-4CD8-87F8-E982A349A8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CE-4CD8-87F8-E982A349A8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271</c:v>
                </c:pt>
                <c:pt idx="3">
                  <c:v>341</c:v>
                </c:pt>
                <c:pt idx="6">
                  <c:v>363</c:v>
                </c:pt>
                <c:pt idx="9">
                  <c:v>382</c:v>
                </c:pt>
                <c:pt idx="12">
                  <c:v>259</c:v>
                </c:pt>
              </c:numCache>
            </c:numRef>
          </c:val>
          <c:extLst>
            <c:ext xmlns:c16="http://schemas.microsoft.com/office/drawing/2014/chart" uri="{C3380CC4-5D6E-409C-BE32-E72D297353CC}">
              <c16:uniqueId val="{00000003-D9CE-4CD8-87F8-E982A349A8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1245</c:v>
                </c:pt>
                <c:pt idx="3">
                  <c:v>1349</c:v>
                </c:pt>
                <c:pt idx="6">
                  <c:v>1393</c:v>
                </c:pt>
                <c:pt idx="9">
                  <c:v>1374</c:v>
                </c:pt>
                <c:pt idx="12">
                  <c:v>1411</c:v>
                </c:pt>
              </c:numCache>
            </c:numRef>
          </c:val>
          <c:extLst>
            <c:ext xmlns:c16="http://schemas.microsoft.com/office/drawing/2014/chart" uri="{C3380CC4-5D6E-409C-BE32-E72D297353CC}">
              <c16:uniqueId val="{00000004-D9CE-4CD8-87F8-E982A349A8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CE-4CD8-87F8-E982A349A8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CE-4CD8-87F8-E982A349A8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3247</c:v>
                </c:pt>
                <c:pt idx="3">
                  <c:v>3246</c:v>
                </c:pt>
                <c:pt idx="6">
                  <c:v>3265</c:v>
                </c:pt>
                <c:pt idx="9">
                  <c:v>3209</c:v>
                </c:pt>
                <c:pt idx="12">
                  <c:v>3278</c:v>
                </c:pt>
              </c:numCache>
            </c:numRef>
          </c:val>
          <c:extLst>
            <c:ext xmlns:c16="http://schemas.microsoft.com/office/drawing/2014/chart" uri="{C3380CC4-5D6E-409C-BE32-E72D297353CC}">
              <c16:uniqueId val="{00000007-D9CE-4CD8-87F8-E982A349A8B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1432</c:v>
                </c:pt>
                <c:pt idx="2">
                  <c:v>#N/A</c:v>
                </c:pt>
                <c:pt idx="3">
                  <c:v>#N/A</c:v>
                </c:pt>
                <c:pt idx="4">
                  <c:v>1461</c:v>
                </c:pt>
                <c:pt idx="5">
                  <c:v>#N/A</c:v>
                </c:pt>
                <c:pt idx="6">
                  <c:v>#N/A</c:v>
                </c:pt>
                <c:pt idx="7">
                  <c:v>1526</c:v>
                </c:pt>
                <c:pt idx="8">
                  <c:v>#N/A</c:v>
                </c:pt>
                <c:pt idx="9">
                  <c:v>#N/A</c:v>
                </c:pt>
                <c:pt idx="10">
                  <c:v>1428</c:v>
                </c:pt>
                <c:pt idx="11">
                  <c:v>#N/A</c:v>
                </c:pt>
                <c:pt idx="12">
                  <c:v>#N/A</c:v>
                </c:pt>
                <c:pt idx="13">
                  <c:v>1344</c:v>
                </c:pt>
                <c:pt idx="14">
                  <c:v>#N/A</c:v>
                </c:pt>
              </c:numCache>
            </c:numRef>
          </c:val>
          <c:smooth val="0"/>
          <c:extLst>
            <c:ext xmlns:c16="http://schemas.microsoft.com/office/drawing/2014/chart" uri="{C3380CC4-5D6E-409C-BE32-E72D297353CC}">
              <c16:uniqueId val="{00000008-D9CE-4CD8-87F8-E982A349A8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33276</c:v>
                </c:pt>
                <c:pt idx="5">
                  <c:v>34282</c:v>
                </c:pt>
                <c:pt idx="8">
                  <c:v>33600</c:v>
                </c:pt>
                <c:pt idx="11">
                  <c:v>32378</c:v>
                </c:pt>
                <c:pt idx="14">
                  <c:v>30773</c:v>
                </c:pt>
              </c:numCache>
            </c:numRef>
          </c:val>
          <c:extLst>
            <c:ext xmlns:c16="http://schemas.microsoft.com/office/drawing/2014/chart" uri="{C3380CC4-5D6E-409C-BE32-E72D297353CC}">
              <c16:uniqueId val="{00000000-832F-451E-AEC1-C3E7D6B96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1508</c:v>
                </c:pt>
                <c:pt idx="5">
                  <c:v>1337</c:v>
                </c:pt>
                <c:pt idx="8">
                  <c:v>1233</c:v>
                </c:pt>
                <c:pt idx="11">
                  <c:v>1173</c:v>
                </c:pt>
                <c:pt idx="14">
                  <c:v>1115</c:v>
                </c:pt>
              </c:numCache>
            </c:numRef>
          </c:val>
          <c:extLst>
            <c:ext xmlns:c16="http://schemas.microsoft.com/office/drawing/2014/chart" uri="{C3380CC4-5D6E-409C-BE32-E72D297353CC}">
              <c16:uniqueId val="{00000001-832F-451E-AEC1-C3E7D6B96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6186</c:v>
                </c:pt>
                <c:pt idx="5">
                  <c:v>6490</c:v>
                </c:pt>
                <c:pt idx="8">
                  <c:v>6204</c:v>
                </c:pt>
                <c:pt idx="11">
                  <c:v>5737</c:v>
                </c:pt>
                <c:pt idx="14">
                  <c:v>6029</c:v>
                </c:pt>
              </c:numCache>
            </c:numRef>
          </c:val>
          <c:extLst>
            <c:ext xmlns:c16="http://schemas.microsoft.com/office/drawing/2014/chart" uri="{C3380CC4-5D6E-409C-BE32-E72D297353CC}">
              <c16:uniqueId val="{00000002-832F-451E-AEC1-C3E7D6B96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2F-451E-AEC1-C3E7D6B96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2F-451E-AEC1-C3E7D6B96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2F-451E-AEC1-C3E7D6B96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2816</c:v>
                </c:pt>
                <c:pt idx="3">
                  <c:v>2873</c:v>
                </c:pt>
                <c:pt idx="6">
                  <c:v>2909</c:v>
                </c:pt>
                <c:pt idx="9">
                  <c:v>2888</c:v>
                </c:pt>
                <c:pt idx="12">
                  <c:v>2925</c:v>
                </c:pt>
              </c:numCache>
            </c:numRef>
          </c:val>
          <c:extLst>
            <c:ext xmlns:c16="http://schemas.microsoft.com/office/drawing/2014/chart" uri="{C3380CC4-5D6E-409C-BE32-E72D297353CC}">
              <c16:uniqueId val="{00000006-832F-451E-AEC1-C3E7D6B96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2847</c:v>
                </c:pt>
                <c:pt idx="3">
                  <c:v>2710</c:v>
                </c:pt>
                <c:pt idx="6">
                  <c:v>2415</c:v>
                </c:pt>
                <c:pt idx="9">
                  <c:v>2164</c:v>
                </c:pt>
                <c:pt idx="12">
                  <c:v>1925</c:v>
                </c:pt>
              </c:numCache>
            </c:numRef>
          </c:val>
          <c:extLst>
            <c:ext xmlns:c16="http://schemas.microsoft.com/office/drawing/2014/chart" uri="{C3380CC4-5D6E-409C-BE32-E72D297353CC}">
              <c16:uniqueId val="{00000007-832F-451E-AEC1-C3E7D6B96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20142</c:v>
                </c:pt>
                <c:pt idx="3">
                  <c:v>21708</c:v>
                </c:pt>
                <c:pt idx="6">
                  <c:v>20598</c:v>
                </c:pt>
                <c:pt idx="9">
                  <c:v>18903</c:v>
                </c:pt>
                <c:pt idx="12">
                  <c:v>17565</c:v>
                </c:pt>
              </c:numCache>
            </c:numRef>
          </c:val>
          <c:extLst>
            <c:ext xmlns:c16="http://schemas.microsoft.com/office/drawing/2014/chart" uri="{C3380CC4-5D6E-409C-BE32-E72D297353CC}">
              <c16:uniqueId val="{00000008-832F-451E-AEC1-C3E7D6B96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2F-451E-AEC1-C3E7D6B96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27588</c:v>
                </c:pt>
                <c:pt idx="3">
                  <c:v>26549</c:v>
                </c:pt>
                <c:pt idx="6">
                  <c:v>26158</c:v>
                </c:pt>
                <c:pt idx="9">
                  <c:v>25159</c:v>
                </c:pt>
                <c:pt idx="12">
                  <c:v>24330</c:v>
                </c:pt>
              </c:numCache>
            </c:numRef>
          </c:val>
          <c:extLst>
            <c:ext xmlns:c16="http://schemas.microsoft.com/office/drawing/2014/chart" uri="{C3380CC4-5D6E-409C-BE32-E72D297353CC}">
              <c16:uniqueId val="{0000000A-832F-451E-AEC1-C3E7D6B9660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12423</c:v>
                </c:pt>
                <c:pt idx="2">
                  <c:v>#N/A</c:v>
                </c:pt>
                <c:pt idx="3">
                  <c:v>#N/A</c:v>
                </c:pt>
                <c:pt idx="4">
                  <c:v>11731</c:v>
                </c:pt>
                <c:pt idx="5">
                  <c:v>#N/A</c:v>
                </c:pt>
                <c:pt idx="6">
                  <c:v>#N/A</c:v>
                </c:pt>
                <c:pt idx="7">
                  <c:v>11044</c:v>
                </c:pt>
                <c:pt idx="8">
                  <c:v>#N/A</c:v>
                </c:pt>
                <c:pt idx="9">
                  <c:v>#N/A</c:v>
                </c:pt>
                <c:pt idx="10">
                  <c:v>9825</c:v>
                </c:pt>
                <c:pt idx="11">
                  <c:v>#N/A</c:v>
                </c:pt>
                <c:pt idx="12">
                  <c:v>#N/A</c:v>
                </c:pt>
                <c:pt idx="13">
                  <c:v>8828</c:v>
                </c:pt>
                <c:pt idx="14">
                  <c:v>#N/A</c:v>
                </c:pt>
              </c:numCache>
            </c:numRef>
          </c:val>
          <c:smooth val="0"/>
          <c:extLst>
            <c:ext xmlns:c16="http://schemas.microsoft.com/office/drawing/2014/chart" uri="{C3380CC4-5D6E-409C-BE32-E72D297353CC}">
              <c16:uniqueId val="{0000000B-832F-451E-AEC1-C3E7D6B966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3901</c:v>
                </c:pt>
                <c:pt idx="1">
                  <c:v>3336</c:v>
                </c:pt>
                <c:pt idx="2">
                  <c:v>3319</c:v>
                </c:pt>
              </c:numCache>
            </c:numRef>
          </c:val>
          <c:extLst>
            <c:ext xmlns:c16="http://schemas.microsoft.com/office/drawing/2014/chart" uri="{C3380CC4-5D6E-409C-BE32-E72D297353CC}">
              <c16:uniqueId val="{00000000-AB73-48FB-AF0F-0FCC85553A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968</c:v>
                </c:pt>
                <c:pt idx="1">
                  <c:v>961</c:v>
                </c:pt>
                <c:pt idx="2">
                  <c:v>954</c:v>
                </c:pt>
              </c:numCache>
            </c:numRef>
          </c:val>
          <c:extLst>
            <c:ext xmlns:c16="http://schemas.microsoft.com/office/drawing/2014/chart" uri="{C3380CC4-5D6E-409C-BE32-E72D297353CC}">
              <c16:uniqueId val="{00000001-AB73-48FB-AF0F-0FCC85553A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3666</c:v>
                </c:pt>
                <c:pt idx="1">
                  <c:v>3641</c:v>
                </c:pt>
                <c:pt idx="2">
                  <c:v>3589</c:v>
                </c:pt>
              </c:numCache>
            </c:numRef>
          </c:val>
          <c:extLst>
            <c:ext xmlns:c16="http://schemas.microsoft.com/office/drawing/2014/chart" uri="{C3380CC4-5D6E-409C-BE32-E72D297353CC}">
              <c16:uniqueId val="{00000002-AB73-48FB-AF0F-0FCC85553A6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DC0-4FE2-A41B-B4F95E72B6BF}"/>
              </c:ext>
            </c:extLst>
          </c:dPt>
          <c:dPt>
            <c:idx val="1"/>
            <c:bubble3D val="0"/>
            <c:extLst>
              <c:ext xmlns:c16="http://schemas.microsoft.com/office/drawing/2014/chart" uri="{C3380CC4-5D6E-409C-BE32-E72D297353CC}">
                <c16:uniqueId val="{00000001-3DC0-4FE2-A41B-B4F95E72B6BF}"/>
              </c:ext>
            </c:extLst>
          </c:dPt>
          <c:dPt>
            <c:idx val="2"/>
            <c:bubble3D val="0"/>
            <c:extLst>
              <c:ext xmlns:c16="http://schemas.microsoft.com/office/drawing/2014/chart" uri="{C3380CC4-5D6E-409C-BE32-E72D297353CC}">
                <c16:uniqueId val="{00000002-3DC0-4FE2-A41B-B4F95E72B6BF}"/>
              </c:ext>
            </c:extLst>
          </c:dPt>
          <c:dPt>
            <c:idx val="3"/>
            <c:bubble3D val="0"/>
            <c:extLst>
              <c:ext xmlns:c16="http://schemas.microsoft.com/office/drawing/2014/chart" uri="{C3380CC4-5D6E-409C-BE32-E72D297353CC}">
                <c16:uniqueId val="{00000003-3DC0-4FE2-A41B-B4F95E72B6BF}"/>
              </c:ext>
            </c:extLst>
          </c:dPt>
          <c:dPt>
            <c:idx val="4"/>
            <c:bubble3D val="0"/>
            <c:extLst>
              <c:ext xmlns:c16="http://schemas.microsoft.com/office/drawing/2014/chart" uri="{C3380CC4-5D6E-409C-BE32-E72D297353CC}">
                <c16:uniqueId val="{00000004-3DC0-4FE2-A41B-B4F95E72B6BF}"/>
              </c:ext>
            </c:extLst>
          </c:dPt>
          <c:dPt>
            <c:idx val="8"/>
            <c:bubble3D val="0"/>
            <c:extLst>
              <c:ext xmlns:c16="http://schemas.microsoft.com/office/drawing/2014/chart" uri="{C3380CC4-5D6E-409C-BE32-E72D297353CC}">
                <c16:uniqueId val="{00000005-3DC0-4FE2-A41B-B4F95E72B6BF}"/>
              </c:ext>
            </c:extLst>
          </c:dPt>
          <c:dPt>
            <c:idx val="16"/>
            <c:bubble3D val="0"/>
            <c:extLst>
              <c:ext xmlns:c16="http://schemas.microsoft.com/office/drawing/2014/chart" uri="{C3380CC4-5D6E-409C-BE32-E72D297353CC}">
                <c16:uniqueId val="{00000006-3DC0-4FE2-A41B-B4F95E72B6BF}"/>
              </c:ext>
            </c:extLst>
          </c:dPt>
          <c:dPt>
            <c:idx val="24"/>
            <c:bubble3D val="0"/>
            <c:extLst>
              <c:ext xmlns:c16="http://schemas.microsoft.com/office/drawing/2014/chart" uri="{C3380CC4-5D6E-409C-BE32-E72D297353CC}">
                <c16:uniqueId val="{00000007-3DC0-4FE2-A41B-B4F95E72B6BF}"/>
              </c:ext>
            </c:extLst>
          </c:dPt>
          <c:dPt>
            <c:idx val="32"/>
            <c:bubble3D val="0"/>
            <c:extLst>
              <c:ext xmlns:c16="http://schemas.microsoft.com/office/drawing/2014/chart" uri="{C3380CC4-5D6E-409C-BE32-E72D297353CC}">
                <c16:uniqueId val="{00000008-3DC0-4FE2-A41B-B4F95E72B6B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C0-4FE2-A41B-B4F95E72B6B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3DC0-4FE2-A41B-B4F95E72B6B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3DC0-4FE2-A41B-B4F95E72B6B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3DC0-4FE2-A41B-B4F95E72B6B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3DC0-4FE2-A41B-B4F95E72B6B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C0-4FE2-A41B-B4F95E72B6B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C0-4FE2-A41B-B4F95E72B6B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C0-4FE2-A41B-B4F95E72B6B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C0-4FE2-A41B-B4F95E72B6B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57.7</c:v>
                </c:pt>
                <c:pt idx="16">
                  <c:v>59.1</c:v>
                </c:pt>
                <c:pt idx="24">
                  <c:v>60.7</c:v>
                </c:pt>
                <c:pt idx="32">
                  <c:v>61.9</c:v>
                </c:pt>
              </c:numCache>
            </c:numRef>
          </c:xVal>
          <c:yVal>
            <c:numRef>
              <c:f>公会計指標分析・財政指標組合せ分析表!$BP$51:$DC$51</c:f>
              <c:numCache>
                <c:formatCode>#,##0.0;"▲ "#,##0.0</c:formatCode>
                <c:ptCount val="40"/>
                <c:pt idx="0">
                  <c:v>110.3</c:v>
                </c:pt>
                <c:pt idx="8">
                  <c:v>107.4</c:v>
                </c:pt>
                <c:pt idx="16">
                  <c:v>102.6</c:v>
                </c:pt>
                <c:pt idx="24">
                  <c:v>92.2</c:v>
                </c:pt>
                <c:pt idx="32">
                  <c:v>82.7</c:v>
                </c:pt>
              </c:numCache>
            </c:numRef>
          </c:yVal>
          <c:smooth val="0"/>
          <c:extLst>
            <c:ext xmlns:c16="http://schemas.microsoft.com/office/drawing/2014/chart" uri="{C3380CC4-5D6E-409C-BE32-E72D297353CC}">
              <c16:uniqueId val="{00000009-3DC0-4FE2-A41B-B4F95E72B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3DC0-4FE2-A41B-B4F95E72B6BF}"/>
              </c:ext>
            </c:extLst>
          </c:dPt>
          <c:dPt>
            <c:idx val="1"/>
            <c:bubble3D val="0"/>
            <c:extLst>
              <c:ext xmlns:c16="http://schemas.microsoft.com/office/drawing/2014/chart" uri="{C3380CC4-5D6E-409C-BE32-E72D297353CC}">
                <c16:uniqueId val="{0000000B-3DC0-4FE2-A41B-B4F95E72B6BF}"/>
              </c:ext>
            </c:extLst>
          </c:dPt>
          <c:dPt>
            <c:idx val="2"/>
            <c:bubble3D val="0"/>
            <c:extLst>
              <c:ext xmlns:c16="http://schemas.microsoft.com/office/drawing/2014/chart" uri="{C3380CC4-5D6E-409C-BE32-E72D297353CC}">
                <c16:uniqueId val="{0000000C-3DC0-4FE2-A41B-B4F95E72B6BF}"/>
              </c:ext>
            </c:extLst>
          </c:dPt>
          <c:dPt>
            <c:idx val="3"/>
            <c:bubble3D val="0"/>
            <c:extLst>
              <c:ext xmlns:c16="http://schemas.microsoft.com/office/drawing/2014/chart" uri="{C3380CC4-5D6E-409C-BE32-E72D297353CC}">
                <c16:uniqueId val="{0000000D-3DC0-4FE2-A41B-B4F95E72B6BF}"/>
              </c:ext>
            </c:extLst>
          </c:dPt>
          <c:dPt>
            <c:idx val="4"/>
            <c:bubble3D val="0"/>
            <c:extLst>
              <c:ext xmlns:c16="http://schemas.microsoft.com/office/drawing/2014/chart" uri="{C3380CC4-5D6E-409C-BE32-E72D297353CC}">
                <c16:uniqueId val="{0000000E-3DC0-4FE2-A41B-B4F95E72B6BF}"/>
              </c:ext>
            </c:extLst>
          </c:dPt>
          <c:dPt>
            <c:idx val="8"/>
            <c:bubble3D val="0"/>
            <c:extLst>
              <c:ext xmlns:c16="http://schemas.microsoft.com/office/drawing/2014/chart" uri="{C3380CC4-5D6E-409C-BE32-E72D297353CC}">
                <c16:uniqueId val="{0000000F-3DC0-4FE2-A41B-B4F95E72B6BF}"/>
              </c:ext>
            </c:extLst>
          </c:dPt>
          <c:dPt>
            <c:idx val="16"/>
            <c:bubble3D val="0"/>
            <c:extLst>
              <c:ext xmlns:c16="http://schemas.microsoft.com/office/drawing/2014/chart" uri="{C3380CC4-5D6E-409C-BE32-E72D297353CC}">
                <c16:uniqueId val="{00000010-3DC0-4FE2-A41B-B4F95E72B6BF}"/>
              </c:ext>
            </c:extLst>
          </c:dPt>
          <c:dPt>
            <c:idx val="24"/>
            <c:bubble3D val="0"/>
            <c:extLst>
              <c:ext xmlns:c16="http://schemas.microsoft.com/office/drawing/2014/chart" uri="{C3380CC4-5D6E-409C-BE32-E72D297353CC}">
                <c16:uniqueId val="{00000011-3DC0-4FE2-A41B-B4F95E72B6BF}"/>
              </c:ext>
            </c:extLst>
          </c:dPt>
          <c:dPt>
            <c:idx val="32"/>
            <c:bubble3D val="0"/>
            <c:extLst>
              <c:ext xmlns:c16="http://schemas.microsoft.com/office/drawing/2014/chart" uri="{C3380CC4-5D6E-409C-BE32-E72D297353CC}">
                <c16:uniqueId val="{00000012-3DC0-4FE2-A41B-B4F95E72B6B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C0-4FE2-A41B-B4F95E72B6BF}"/>
                </c:ext>
              </c:extLst>
            </c:dLbl>
            <c:dLbl>
              <c:idx val="1"/>
              <c:delete val="1"/>
              <c:extLst>
                <c:ext xmlns:c15="http://schemas.microsoft.com/office/drawing/2012/chart" uri="{CE6537A1-D6FC-4f65-9D91-7224C49458BB}"/>
                <c:ext xmlns:c16="http://schemas.microsoft.com/office/drawing/2014/chart" uri="{C3380CC4-5D6E-409C-BE32-E72D297353CC}">
                  <c16:uniqueId val="{0000000B-3DC0-4FE2-A41B-B4F95E72B6BF}"/>
                </c:ext>
              </c:extLst>
            </c:dLbl>
            <c:dLbl>
              <c:idx val="2"/>
              <c:delete val="1"/>
              <c:extLst>
                <c:ext xmlns:c15="http://schemas.microsoft.com/office/drawing/2012/chart" uri="{CE6537A1-D6FC-4f65-9D91-7224C49458BB}"/>
                <c:ext xmlns:c16="http://schemas.microsoft.com/office/drawing/2014/chart" uri="{C3380CC4-5D6E-409C-BE32-E72D297353CC}">
                  <c16:uniqueId val="{0000000C-3DC0-4FE2-A41B-B4F95E72B6BF}"/>
                </c:ext>
              </c:extLst>
            </c:dLbl>
            <c:dLbl>
              <c:idx val="3"/>
              <c:delete val="1"/>
              <c:extLst>
                <c:ext xmlns:c15="http://schemas.microsoft.com/office/drawing/2012/chart" uri="{CE6537A1-D6FC-4f65-9D91-7224C49458BB}"/>
                <c:ext xmlns:c16="http://schemas.microsoft.com/office/drawing/2014/chart" uri="{C3380CC4-5D6E-409C-BE32-E72D297353CC}">
                  <c16:uniqueId val="{0000000D-3DC0-4FE2-A41B-B4F95E72B6BF}"/>
                </c:ext>
              </c:extLst>
            </c:dLbl>
            <c:dLbl>
              <c:idx val="4"/>
              <c:delete val="1"/>
              <c:extLst>
                <c:ext xmlns:c15="http://schemas.microsoft.com/office/drawing/2012/chart" uri="{CE6537A1-D6FC-4f65-9D91-7224C49458BB}"/>
                <c:ext xmlns:c16="http://schemas.microsoft.com/office/drawing/2014/chart" uri="{C3380CC4-5D6E-409C-BE32-E72D297353CC}">
                  <c16:uniqueId val="{0000000E-3DC0-4FE2-A41B-B4F95E72B6B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C0-4FE2-A41B-B4F95E72B6B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C0-4FE2-A41B-B4F95E72B6B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C0-4FE2-A41B-B4F95E72B6B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C0-4FE2-A41B-B4F95E72B6B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DC0-4FE2-A41B-B4F95E72B6BF}"/>
            </c:ext>
          </c:extLst>
        </c:ser>
        <c:dLbls>
          <c:showLegendKey val="0"/>
          <c:showVal val="1"/>
          <c:showCatName val="0"/>
          <c:showSerName val="0"/>
          <c:showPercent val="0"/>
          <c:showBubbleSize val="0"/>
        </c:dLbls>
        <c:axId val="3"/>
        <c:axId val="2"/>
      </c:scatterChart>
      <c:valAx>
        <c:axId val="3"/>
        <c:scaling>
          <c:orientation val="minMax"/>
          <c:max val="64"/>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30362582793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74385452766E-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CE2-425D-AB38-D8C719B2A76A}"/>
              </c:ext>
            </c:extLst>
          </c:dPt>
          <c:dPt>
            <c:idx val="1"/>
            <c:bubble3D val="0"/>
            <c:extLst>
              <c:ext xmlns:c16="http://schemas.microsoft.com/office/drawing/2014/chart" uri="{C3380CC4-5D6E-409C-BE32-E72D297353CC}">
                <c16:uniqueId val="{00000001-CCE2-425D-AB38-D8C719B2A76A}"/>
              </c:ext>
            </c:extLst>
          </c:dPt>
          <c:dPt>
            <c:idx val="2"/>
            <c:bubble3D val="0"/>
            <c:extLst>
              <c:ext xmlns:c16="http://schemas.microsoft.com/office/drawing/2014/chart" uri="{C3380CC4-5D6E-409C-BE32-E72D297353CC}">
                <c16:uniqueId val="{00000002-CCE2-425D-AB38-D8C719B2A76A}"/>
              </c:ext>
            </c:extLst>
          </c:dPt>
          <c:dPt>
            <c:idx val="3"/>
            <c:bubble3D val="0"/>
            <c:extLst>
              <c:ext xmlns:c16="http://schemas.microsoft.com/office/drawing/2014/chart" uri="{C3380CC4-5D6E-409C-BE32-E72D297353CC}">
                <c16:uniqueId val="{00000003-CCE2-425D-AB38-D8C719B2A76A}"/>
              </c:ext>
            </c:extLst>
          </c:dPt>
          <c:dPt>
            <c:idx val="4"/>
            <c:bubble3D val="0"/>
            <c:extLst>
              <c:ext xmlns:c16="http://schemas.microsoft.com/office/drawing/2014/chart" uri="{C3380CC4-5D6E-409C-BE32-E72D297353CC}">
                <c16:uniqueId val="{00000004-CCE2-425D-AB38-D8C719B2A76A}"/>
              </c:ext>
            </c:extLst>
          </c:dPt>
          <c:dPt>
            <c:idx val="8"/>
            <c:bubble3D val="0"/>
            <c:extLst>
              <c:ext xmlns:c16="http://schemas.microsoft.com/office/drawing/2014/chart" uri="{C3380CC4-5D6E-409C-BE32-E72D297353CC}">
                <c16:uniqueId val="{00000005-CCE2-425D-AB38-D8C719B2A76A}"/>
              </c:ext>
            </c:extLst>
          </c:dPt>
          <c:dPt>
            <c:idx val="16"/>
            <c:bubble3D val="0"/>
            <c:extLst>
              <c:ext xmlns:c16="http://schemas.microsoft.com/office/drawing/2014/chart" uri="{C3380CC4-5D6E-409C-BE32-E72D297353CC}">
                <c16:uniqueId val="{00000006-CCE2-425D-AB38-D8C719B2A76A}"/>
              </c:ext>
            </c:extLst>
          </c:dPt>
          <c:dPt>
            <c:idx val="24"/>
            <c:bubble3D val="0"/>
            <c:extLst>
              <c:ext xmlns:c16="http://schemas.microsoft.com/office/drawing/2014/chart" uri="{C3380CC4-5D6E-409C-BE32-E72D297353CC}">
                <c16:uniqueId val="{00000007-CCE2-425D-AB38-D8C719B2A76A}"/>
              </c:ext>
            </c:extLst>
          </c:dPt>
          <c:dPt>
            <c:idx val="32"/>
            <c:bubble3D val="0"/>
            <c:extLst>
              <c:ext xmlns:c16="http://schemas.microsoft.com/office/drawing/2014/chart" uri="{C3380CC4-5D6E-409C-BE32-E72D297353CC}">
                <c16:uniqueId val="{00000008-CCE2-425D-AB38-D8C719B2A76A}"/>
              </c:ext>
            </c:extLst>
          </c:dPt>
          <c:dLbls>
            <c:dLbl>
              <c:idx val="0"/>
              <c:layout>
                <c:manualLayout>
                  <c:x val="0"/>
                  <c:y val="-4.9732619954558945E-3"/>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E2-425D-AB38-D8C719B2A76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E2-425D-AB38-D8C719B2A76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E2-425D-AB38-D8C719B2A76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E2-425D-AB38-D8C719B2A76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E2-425D-AB38-D8C719B2A76A}"/>
                </c:ext>
              </c:extLst>
            </c:dLbl>
            <c:dLbl>
              <c:idx val="8"/>
              <c:layout>
                <c:manualLayout>
                  <c:x val="0"/>
                  <c:y val="4.9732619954558745E-3"/>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E2-425D-AB38-D8C719B2A76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E2-425D-AB38-D8C719B2A76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E2-425D-AB38-D8C719B2A76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CE2-425D-AB38-D8C719B2A76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13.3</c:v>
                </c:pt>
                <c:pt idx="16">
                  <c:v>13.4</c:v>
                </c:pt>
                <c:pt idx="24">
                  <c:v>13.6</c:v>
                </c:pt>
                <c:pt idx="32">
                  <c:v>13.4</c:v>
                </c:pt>
              </c:numCache>
            </c:numRef>
          </c:xVal>
          <c:yVal>
            <c:numRef>
              <c:f>公会計指標分析・財政指標組合せ分析表!$BP$73:$DC$73</c:f>
              <c:numCache>
                <c:formatCode>#,##0.0;"▲ "#,##0.0</c:formatCode>
                <c:ptCount val="40"/>
                <c:pt idx="0">
                  <c:v>110.3</c:v>
                </c:pt>
                <c:pt idx="8">
                  <c:v>107.4</c:v>
                </c:pt>
                <c:pt idx="16">
                  <c:v>102.6</c:v>
                </c:pt>
                <c:pt idx="24">
                  <c:v>92.2</c:v>
                </c:pt>
                <c:pt idx="32">
                  <c:v>82.7</c:v>
                </c:pt>
              </c:numCache>
            </c:numRef>
          </c:yVal>
          <c:smooth val="0"/>
          <c:extLst>
            <c:ext xmlns:c16="http://schemas.microsoft.com/office/drawing/2014/chart" uri="{C3380CC4-5D6E-409C-BE32-E72D297353CC}">
              <c16:uniqueId val="{00000009-CCE2-425D-AB38-D8C719B2A7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CE2-425D-AB38-D8C719B2A76A}"/>
              </c:ext>
            </c:extLst>
          </c:dPt>
          <c:dPt>
            <c:idx val="1"/>
            <c:bubble3D val="0"/>
            <c:extLst>
              <c:ext xmlns:c16="http://schemas.microsoft.com/office/drawing/2014/chart" uri="{C3380CC4-5D6E-409C-BE32-E72D297353CC}">
                <c16:uniqueId val="{0000000B-CCE2-425D-AB38-D8C719B2A76A}"/>
              </c:ext>
            </c:extLst>
          </c:dPt>
          <c:dPt>
            <c:idx val="2"/>
            <c:bubble3D val="0"/>
            <c:extLst>
              <c:ext xmlns:c16="http://schemas.microsoft.com/office/drawing/2014/chart" uri="{C3380CC4-5D6E-409C-BE32-E72D297353CC}">
                <c16:uniqueId val="{0000000C-CCE2-425D-AB38-D8C719B2A76A}"/>
              </c:ext>
            </c:extLst>
          </c:dPt>
          <c:dPt>
            <c:idx val="3"/>
            <c:bubble3D val="0"/>
            <c:extLst>
              <c:ext xmlns:c16="http://schemas.microsoft.com/office/drawing/2014/chart" uri="{C3380CC4-5D6E-409C-BE32-E72D297353CC}">
                <c16:uniqueId val="{0000000D-CCE2-425D-AB38-D8C719B2A76A}"/>
              </c:ext>
            </c:extLst>
          </c:dPt>
          <c:dPt>
            <c:idx val="4"/>
            <c:bubble3D val="0"/>
            <c:extLst>
              <c:ext xmlns:c16="http://schemas.microsoft.com/office/drawing/2014/chart" uri="{C3380CC4-5D6E-409C-BE32-E72D297353CC}">
                <c16:uniqueId val="{0000000E-CCE2-425D-AB38-D8C719B2A76A}"/>
              </c:ext>
            </c:extLst>
          </c:dPt>
          <c:dPt>
            <c:idx val="8"/>
            <c:bubble3D val="0"/>
            <c:extLst>
              <c:ext xmlns:c16="http://schemas.microsoft.com/office/drawing/2014/chart" uri="{C3380CC4-5D6E-409C-BE32-E72D297353CC}">
                <c16:uniqueId val="{0000000F-CCE2-425D-AB38-D8C719B2A76A}"/>
              </c:ext>
            </c:extLst>
          </c:dPt>
          <c:dPt>
            <c:idx val="16"/>
            <c:bubble3D val="0"/>
            <c:extLst>
              <c:ext xmlns:c16="http://schemas.microsoft.com/office/drawing/2014/chart" uri="{C3380CC4-5D6E-409C-BE32-E72D297353CC}">
                <c16:uniqueId val="{00000010-CCE2-425D-AB38-D8C719B2A76A}"/>
              </c:ext>
            </c:extLst>
          </c:dPt>
          <c:dPt>
            <c:idx val="24"/>
            <c:bubble3D val="0"/>
            <c:extLst>
              <c:ext xmlns:c16="http://schemas.microsoft.com/office/drawing/2014/chart" uri="{C3380CC4-5D6E-409C-BE32-E72D297353CC}">
                <c16:uniqueId val="{00000011-CCE2-425D-AB38-D8C719B2A76A}"/>
              </c:ext>
            </c:extLst>
          </c:dPt>
          <c:dPt>
            <c:idx val="32"/>
            <c:bubble3D val="0"/>
            <c:extLst>
              <c:ext xmlns:c16="http://schemas.microsoft.com/office/drawing/2014/chart" uri="{C3380CC4-5D6E-409C-BE32-E72D297353CC}">
                <c16:uniqueId val="{00000012-CCE2-425D-AB38-D8C719B2A76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E2-425D-AB38-D8C719B2A76A}"/>
                </c:ext>
              </c:extLst>
            </c:dLbl>
            <c:dLbl>
              <c:idx val="1"/>
              <c:delete val="1"/>
              <c:extLst>
                <c:ext xmlns:c15="http://schemas.microsoft.com/office/drawing/2012/chart" uri="{CE6537A1-D6FC-4f65-9D91-7224C49458BB}"/>
                <c:ext xmlns:c16="http://schemas.microsoft.com/office/drawing/2014/chart" uri="{C3380CC4-5D6E-409C-BE32-E72D297353CC}">
                  <c16:uniqueId val="{0000000B-CCE2-425D-AB38-D8C719B2A76A}"/>
                </c:ext>
              </c:extLst>
            </c:dLbl>
            <c:dLbl>
              <c:idx val="2"/>
              <c:delete val="1"/>
              <c:extLst>
                <c:ext xmlns:c15="http://schemas.microsoft.com/office/drawing/2012/chart" uri="{CE6537A1-D6FC-4f65-9D91-7224C49458BB}"/>
                <c:ext xmlns:c16="http://schemas.microsoft.com/office/drawing/2014/chart" uri="{C3380CC4-5D6E-409C-BE32-E72D297353CC}">
                  <c16:uniqueId val="{0000000C-CCE2-425D-AB38-D8C719B2A76A}"/>
                </c:ext>
              </c:extLst>
            </c:dLbl>
            <c:dLbl>
              <c:idx val="3"/>
              <c:delete val="1"/>
              <c:extLst>
                <c:ext xmlns:c15="http://schemas.microsoft.com/office/drawing/2012/chart" uri="{CE6537A1-D6FC-4f65-9D91-7224C49458BB}"/>
                <c:ext xmlns:c16="http://schemas.microsoft.com/office/drawing/2014/chart" uri="{C3380CC4-5D6E-409C-BE32-E72D297353CC}">
                  <c16:uniqueId val="{0000000D-CCE2-425D-AB38-D8C719B2A76A}"/>
                </c:ext>
              </c:extLst>
            </c:dLbl>
            <c:dLbl>
              <c:idx val="4"/>
              <c:delete val="1"/>
              <c:extLst>
                <c:ext xmlns:c15="http://schemas.microsoft.com/office/drawing/2012/chart" uri="{CE6537A1-D6FC-4f65-9D91-7224C49458BB}"/>
                <c:ext xmlns:c16="http://schemas.microsoft.com/office/drawing/2014/chart" uri="{C3380CC4-5D6E-409C-BE32-E72D297353CC}">
                  <c16:uniqueId val="{0000000E-CCE2-425D-AB38-D8C719B2A76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E2-425D-AB38-D8C719B2A76A}"/>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CE2-425D-AB38-D8C719B2A76A}"/>
                </c:ext>
              </c:extLst>
            </c:dLbl>
            <c:dLbl>
              <c:idx val="24"/>
              <c:layout>
                <c:manualLayout>
                  <c:x val="-2.7000325655446199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CE2-425D-AB38-D8C719B2A76A}"/>
                </c:ext>
              </c:extLst>
            </c:dLbl>
            <c:dLbl>
              <c:idx val="32"/>
              <c:layout>
                <c:manualLayout>
                  <c:x val="-3.6268008688740021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CE2-425D-AB38-D8C719B2A76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CCE2-425D-AB38-D8C719B2A76A}"/>
            </c:ext>
          </c:extLst>
        </c:ser>
        <c:dLbls>
          <c:showLegendKey val="0"/>
          <c:showVal val="1"/>
          <c:showCatName val="0"/>
          <c:showSerName val="0"/>
          <c:showPercent val="0"/>
          <c:showBubbleSize val="0"/>
        </c:dLbls>
        <c:axId val="3"/>
        <c:axId val="2"/>
      </c:scatterChart>
      <c:valAx>
        <c:axId val="3"/>
        <c:scaling>
          <c:orientation val="minMax"/>
          <c:max val="14"/>
          <c:min val="9.1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9098558709"/>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5546850068E-2"/>
              <c:y val="0.2511551363566185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新規発行を上回る償還を行っていることから、残高は減少しており、また、公営企業債等繰入見込額や組合等負担等見込額が減少したことにより前年度から将来負担比率は改善した。引き続き、地方債の新規発行の抑制等、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災害復旧事業等による財政調整基金の取り崩しや、山陰本線駅舎等整備事業等の事業のため、活性化推進基金などの特定目的基金を取り崩したことにより、基金全体として前年度から77百万円減少した。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み立てを行い一定額を確保しているが、災害発生時には大きく取り崩しせざるを得ない状況が今後も見込まれ、さらには合併特例期間の終了による普通交付税の減少が見込まれ、一般財源の確保等非常に厳しい状況となっている。合併特例事業債による活性化推進基金や過疎対策事業債による過疎地域自立促進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活性化推進基金：利息を1百万円積み立て、山陰本線駅舎等整備事業に充てるため130百万円取り崩したことにより、129百万円減少した。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過疎地域自立促進特別事業基金：過疎対策事業債により191百万円積み立て、公設民営診療所施設管理助成事業などに充てるため160百万円取り崩したことにより、31百万円増加した。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ふるさと南丹応援基金：ふるさと納税による寄附金を積み立てたことにより、59百万円増加した。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ふるさと南丹応援基金：寄付者が指定した事業応じて活用予定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決算剰余金を292百万円積み立てたが、災害復旧事業等で309百万円取り崩したことにより、17百万円減少した。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普通交付税の合併特例期間の終了、市域が広大であることによる財政需要の増加や近年多発する災害への備え等を踏まえ、一定額は確保していく必要があると考える。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償還のため7百万円取り崩したことによる減少。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地方債残高は減少傾向にあるが、毎年度償還額は約30億円あるため、財政状況に応じ計画的に運用していく必要がある。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a:extLst>
            <a:ext uri="{FF2B5EF4-FFF2-40B4-BE49-F238E27FC236}">
              <a16:creationId xmlns:a16="http://schemas.microsoft.com/office/drawing/2014/main" id="{D0796BD4-2597-4662-8F2D-98ADF0881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a:extLst>
            <a:ext uri="{FF2B5EF4-FFF2-40B4-BE49-F238E27FC236}">
              <a16:creationId xmlns:a16="http://schemas.microsoft.com/office/drawing/2014/main" id="{6CDB1A14-DB70-4B0C-9520-94E6A0F82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a:extLst>
            <a:ext uri="{FF2B5EF4-FFF2-40B4-BE49-F238E27FC236}">
              <a16:creationId xmlns:a16="http://schemas.microsoft.com/office/drawing/2014/main" id="{9668B07E-6C94-46ED-B314-6C9CFEE16E3A}"/>
            </a:ext>
          </a:extLst>
        </xdr:cNvPr>
        <xdr:cNvSpPr/>
      </xdr:nvSpPr>
      <xdr:spPr>
        <a:xfrm>
          <a:off x="355600" y="64135"/>
          <a:ext cx="126841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4252391C-8C02-436F-8C9B-23A358ABC6F7}"/>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BED96CBF-06A3-4F1C-8A11-F68AB65DDF85}"/>
            </a:ext>
          </a:extLst>
        </xdr:cNvPr>
        <xdr:cNvSpPr/>
      </xdr:nvSpPr>
      <xdr:spPr>
        <a:xfrm>
          <a:off x="17040225" y="215265"/>
          <a:ext cx="3902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A4CE58FF-3843-44D3-AA3C-B144A15C37DF}"/>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49DEC6E9-76FC-4710-99FC-6BA2AD965DE7}"/>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DF78C239-229B-40F3-B7DF-F535DA5D39D7}"/>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DF1C37B-B59E-4DDC-ADDB-B7F2CF5311FB}"/>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a:extLst>
            <a:ext uri="{FF2B5EF4-FFF2-40B4-BE49-F238E27FC236}">
              <a16:creationId xmlns:a16="http://schemas.microsoft.com/office/drawing/2014/main" id="{16E41DEF-5CF2-4312-847C-D8B82CF9966D}"/>
            </a:ext>
          </a:extLst>
        </xdr:cNvPr>
        <xdr:cNvSpPr/>
      </xdr:nvSpPr>
      <xdr:spPr>
        <a:xfrm>
          <a:off x="436880" y="889635"/>
          <a:ext cx="10126345" cy="17754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a:extLst>
            <a:ext uri="{FF2B5EF4-FFF2-40B4-BE49-F238E27FC236}">
              <a16:creationId xmlns:a16="http://schemas.microsoft.com/office/drawing/2014/main" id="{72E0A2E1-AE72-4494-84C2-00FF388436C6}"/>
            </a:ext>
          </a:extLst>
        </xdr:cNvPr>
        <xdr:cNvSpPr/>
      </xdr:nvSpPr>
      <xdr:spPr>
        <a:xfrm>
          <a:off x="609600" y="921385"/>
          <a:ext cx="1381125" cy="17125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a:extLst>
            <a:ext uri="{FF2B5EF4-FFF2-40B4-BE49-F238E27FC236}">
              <a16:creationId xmlns:a16="http://schemas.microsoft.com/office/drawing/2014/main" id="{42A6C4C7-9BFA-4BAC-B09B-808DB072533F}"/>
            </a:ext>
          </a:extLst>
        </xdr:cNvPr>
        <xdr:cNvSpPr/>
      </xdr:nvSpPr>
      <xdr:spPr>
        <a:xfrm>
          <a:off x="1943100" y="921385"/>
          <a:ext cx="1333500" cy="17125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a:extLst>
            <a:ext uri="{FF2B5EF4-FFF2-40B4-BE49-F238E27FC236}">
              <a16:creationId xmlns:a16="http://schemas.microsoft.com/office/drawing/2014/main" id="{D633EBB6-9F03-4CD0-A51B-6D9F446D28B1}"/>
            </a:ext>
          </a:extLst>
        </xdr:cNvPr>
        <xdr:cNvSpPr/>
      </xdr:nvSpPr>
      <xdr:spPr>
        <a:xfrm>
          <a:off x="3276600" y="921385"/>
          <a:ext cx="1524000" cy="17125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92DCB5E-6E1F-4285-8743-6932C360F384}"/>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a:extLst>
            <a:ext uri="{FF2B5EF4-FFF2-40B4-BE49-F238E27FC236}">
              <a16:creationId xmlns:a16="http://schemas.microsoft.com/office/drawing/2014/main" id="{F7E09B2A-95B4-4772-8A42-769806DB76F1}"/>
            </a:ext>
          </a:extLst>
        </xdr:cNvPr>
        <xdr:cNvSpPr/>
      </xdr:nvSpPr>
      <xdr:spPr>
        <a:xfrm>
          <a:off x="6832600" y="940435"/>
          <a:ext cx="125412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74D4ACB-A36A-47AF-A817-001199DDDCB2}"/>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a:extLst>
            <a:ext uri="{FF2B5EF4-FFF2-40B4-BE49-F238E27FC236}">
              <a16:creationId xmlns:a16="http://schemas.microsoft.com/office/drawing/2014/main" id="{02ED022C-FF48-46C0-ADE2-013681A520D7}"/>
            </a:ext>
          </a:extLst>
        </xdr:cNvPr>
        <xdr:cNvSpPr/>
      </xdr:nvSpPr>
      <xdr:spPr>
        <a:xfrm>
          <a:off x="4800600" y="1713865"/>
          <a:ext cx="2032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a:extLst>
            <a:ext uri="{FF2B5EF4-FFF2-40B4-BE49-F238E27FC236}">
              <a16:creationId xmlns:a16="http://schemas.microsoft.com/office/drawing/2014/main" id="{A38436D4-609B-42A4-A818-F13D63371A9E}"/>
            </a:ext>
          </a:extLst>
        </xdr:cNvPr>
        <xdr:cNvSpPr/>
      </xdr:nvSpPr>
      <xdr:spPr>
        <a:xfrm>
          <a:off x="6896100" y="1713865"/>
          <a:ext cx="36671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a:extLst>
            <a:ext uri="{FF2B5EF4-FFF2-40B4-BE49-F238E27FC236}">
              <a16:creationId xmlns:a16="http://schemas.microsoft.com/office/drawing/2014/main" id="{D5081131-EBB1-49C7-9AF2-4A4152D21B76}"/>
            </a:ext>
          </a:extLst>
        </xdr:cNvPr>
        <xdr:cNvSpPr/>
      </xdr:nvSpPr>
      <xdr:spPr>
        <a:xfrm>
          <a:off x="11074400" y="889635"/>
          <a:ext cx="1524000" cy="12668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a:extLst>
            <a:ext uri="{FF2B5EF4-FFF2-40B4-BE49-F238E27FC236}">
              <a16:creationId xmlns:a16="http://schemas.microsoft.com/office/drawing/2014/main" id="{E71A96AA-96B1-4013-8F43-629348E97CAD}"/>
            </a:ext>
          </a:extLst>
        </xdr:cNvPr>
        <xdr:cNvSpPr/>
      </xdr:nvSpPr>
      <xdr:spPr>
        <a:xfrm>
          <a:off x="11325225"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a:extLst>
            <a:ext uri="{FF2B5EF4-FFF2-40B4-BE49-F238E27FC236}">
              <a16:creationId xmlns:a16="http://schemas.microsoft.com/office/drawing/2014/main" id="{F2420DA2-074F-4092-90B4-14E9FF0A2416}"/>
            </a:ext>
          </a:extLst>
        </xdr:cNvPr>
        <xdr:cNvSpPr/>
      </xdr:nvSpPr>
      <xdr:spPr>
        <a:xfrm>
          <a:off x="11325225" y="121920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a:extLst>
            <a:ext uri="{FF2B5EF4-FFF2-40B4-BE49-F238E27FC236}">
              <a16:creationId xmlns:a16="http://schemas.microsoft.com/office/drawing/2014/main" id="{6B7B8FBE-7211-46F5-ADD7-3C1A3254EF50}"/>
            </a:ext>
          </a:extLst>
        </xdr:cNvPr>
        <xdr:cNvSpPr/>
      </xdr:nvSpPr>
      <xdr:spPr>
        <a:xfrm>
          <a:off x="11325225" y="1562100"/>
          <a:ext cx="1470025" cy="644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40DD3441-DC8D-4F50-913F-00A65191F21B}"/>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73552C9B-0BF9-41BA-BE39-41198024B058}"/>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a:extLst>
            <a:ext uri="{FF2B5EF4-FFF2-40B4-BE49-F238E27FC236}">
              <a16:creationId xmlns:a16="http://schemas.microsoft.com/office/drawing/2014/main" id="{BCA010F9-E857-4821-9047-03152CD6E29B}"/>
            </a:ext>
          </a:extLst>
        </xdr:cNvPr>
        <xdr:cNvSpPr/>
      </xdr:nvSpPr>
      <xdr:spPr>
        <a:xfrm>
          <a:off x="11210925" y="13055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a:extLst>
            <a:ext uri="{FF2B5EF4-FFF2-40B4-BE49-F238E27FC236}">
              <a16:creationId xmlns:a16="http://schemas.microsoft.com/office/drawing/2014/main" id="{FE20EF20-DD5F-4A96-A3E0-638920428F54}"/>
            </a:ext>
          </a:extLst>
        </xdr:cNvPr>
        <xdr:cNvCxnSpPr/>
      </xdr:nvCxnSpPr>
      <xdr:spPr>
        <a:xfrm>
          <a:off x="11255375" y="15621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AFC71A-D0A8-4575-ACB3-AB305275EABF}"/>
            </a:ext>
          </a:extLst>
        </xdr:cNvPr>
        <xdr:cNvCxnSpPr/>
      </xdr:nvCxnSpPr>
      <xdr:spPr>
        <a:xfrm>
          <a:off x="11176000" y="1562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a:extLst>
            <a:ext uri="{FF2B5EF4-FFF2-40B4-BE49-F238E27FC236}">
              <a16:creationId xmlns:a16="http://schemas.microsoft.com/office/drawing/2014/main" id="{D7582004-50B0-4B6B-AD1D-A5428788AC27}"/>
            </a:ext>
          </a:extLst>
        </xdr:cNvPr>
        <xdr:cNvCxnSpPr/>
      </xdr:nvCxnSpPr>
      <xdr:spPr>
        <a:xfrm flipV="1">
          <a:off x="11255375" y="179832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a:extLst>
            <a:ext uri="{FF2B5EF4-FFF2-40B4-BE49-F238E27FC236}">
              <a16:creationId xmlns:a16="http://schemas.microsoft.com/office/drawing/2014/main" id="{AEB03736-8DAB-471B-8922-7BF771B6C9B2}"/>
            </a:ext>
          </a:extLst>
        </xdr:cNvPr>
        <xdr:cNvCxnSpPr/>
      </xdr:nvCxnSpPr>
      <xdr:spPr>
        <a:xfrm>
          <a:off x="11176000" y="194119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3810" cy="250825"/>
    <xdr:sp macro="" textlink="">
      <xdr:nvSpPr>
        <xdr:cNvPr id="31" name="テキスト ボックス 30">
          <a:extLst>
            <a:ext uri="{FF2B5EF4-FFF2-40B4-BE49-F238E27FC236}">
              <a16:creationId xmlns:a16="http://schemas.microsoft.com/office/drawing/2014/main" id="{E630F9D3-07D4-4670-8661-47FAB8E92515}"/>
            </a:ext>
          </a:extLst>
        </xdr:cNvPr>
        <xdr:cNvSpPr txBox="1"/>
      </xdr:nvSpPr>
      <xdr:spPr>
        <a:xfrm>
          <a:off x="419100" y="2767965"/>
          <a:ext cx="8893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3930" cy="250825"/>
    <xdr:sp macro="" textlink="">
      <xdr:nvSpPr>
        <xdr:cNvPr id="32" name="テキスト ボックス 31">
          <a:extLst>
            <a:ext uri="{FF2B5EF4-FFF2-40B4-BE49-F238E27FC236}">
              <a16:creationId xmlns:a16="http://schemas.microsoft.com/office/drawing/2014/main" id="{70DCADBA-DA1F-4443-9D2C-F4711A9191D1}"/>
            </a:ext>
          </a:extLst>
        </xdr:cNvPr>
        <xdr:cNvSpPr txBox="1"/>
      </xdr:nvSpPr>
      <xdr:spPr>
        <a:xfrm>
          <a:off x="419100" y="3007995"/>
          <a:ext cx="6043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3100" cy="253365"/>
    <xdr:sp macro="" textlink="">
      <xdr:nvSpPr>
        <xdr:cNvPr id="33" name="テキスト ボックス 32">
          <a:extLst>
            <a:ext uri="{FF2B5EF4-FFF2-40B4-BE49-F238E27FC236}">
              <a16:creationId xmlns:a16="http://schemas.microsoft.com/office/drawing/2014/main" id="{E7EA0CE9-9EC5-40BB-B6A1-269878615A8B}"/>
            </a:ext>
          </a:extLst>
        </xdr:cNvPr>
        <xdr:cNvSpPr txBox="1"/>
      </xdr:nvSpPr>
      <xdr:spPr>
        <a:xfrm>
          <a:off x="419100" y="3251200"/>
          <a:ext cx="82931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1045" cy="250825"/>
    <xdr:sp macro="" textlink="">
      <xdr:nvSpPr>
        <xdr:cNvPr id="34" name="テキスト ボックス 33">
          <a:extLst>
            <a:ext uri="{FF2B5EF4-FFF2-40B4-BE49-F238E27FC236}">
              <a16:creationId xmlns:a16="http://schemas.microsoft.com/office/drawing/2014/main" id="{43BDEB22-47F7-4F42-9AA0-14287BDFE529}"/>
            </a:ext>
          </a:extLst>
        </xdr:cNvPr>
        <xdr:cNvSpPr txBox="1"/>
      </xdr:nvSpPr>
      <xdr:spPr>
        <a:xfrm>
          <a:off x="419100" y="3491230"/>
          <a:ext cx="109010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1030" cy="250825"/>
    <xdr:sp macro="" textlink="">
      <xdr:nvSpPr>
        <xdr:cNvPr id="35" name="テキスト ボックス 34">
          <a:extLst>
            <a:ext uri="{FF2B5EF4-FFF2-40B4-BE49-F238E27FC236}">
              <a16:creationId xmlns:a16="http://schemas.microsoft.com/office/drawing/2014/main" id="{9A062333-1CBC-4C3B-9E8D-9A9EFFC98652}"/>
            </a:ext>
          </a:extLst>
        </xdr:cNvPr>
        <xdr:cNvSpPr txBox="1"/>
      </xdr:nvSpPr>
      <xdr:spPr>
        <a:xfrm>
          <a:off x="419100" y="3731260"/>
          <a:ext cx="4431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FF7B82-8D50-4BBB-8612-FC3C1AF017D9}"/>
            </a:ext>
          </a:extLst>
        </xdr:cNvPr>
        <xdr:cNvSpPr/>
      </xdr:nvSpPr>
      <xdr:spPr>
        <a:xfrm>
          <a:off x="1270000" y="4245610"/>
          <a:ext cx="4241800" cy="3263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7092803-C168-46F5-B5D1-3034A1282E57}"/>
            </a:ext>
          </a:extLst>
        </xdr:cNvPr>
        <xdr:cNvSpPr/>
      </xdr:nvSpPr>
      <xdr:spPr>
        <a:xfrm>
          <a:off x="1986280" y="4622800"/>
          <a:ext cx="1742440"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a:extLst>
            <a:ext uri="{FF2B5EF4-FFF2-40B4-BE49-F238E27FC236}">
              <a16:creationId xmlns:a16="http://schemas.microsoft.com/office/drawing/2014/main" id="{258D5081-B8D1-4C42-96F0-7853CC018BD9}"/>
            </a:ext>
          </a:extLst>
        </xdr:cNvPr>
        <xdr:cNvSpPr/>
      </xdr:nvSpPr>
      <xdr:spPr>
        <a:xfrm>
          <a:off x="3827145" y="4606290"/>
          <a:ext cx="854710" cy="3098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a:extLst>
            <a:ext uri="{FF2B5EF4-FFF2-40B4-BE49-F238E27FC236}">
              <a16:creationId xmlns:a16="http://schemas.microsoft.com/office/drawing/2014/main" id="{B8D1C22A-0947-48F1-9978-3208ED334E01}"/>
            </a:ext>
          </a:extLst>
        </xdr:cNvPr>
        <xdr:cNvSpPr/>
      </xdr:nvSpPr>
      <xdr:spPr>
        <a:xfrm>
          <a:off x="5461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a:extLst>
            <a:ext uri="{FF2B5EF4-FFF2-40B4-BE49-F238E27FC236}">
              <a16:creationId xmlns:a16="http://schemas.microsoft.com/office/drawing/2014/main" id="{E5F51301-825E-4637-856F-A55507864DF6}"/>
            </a:ext>
          </a:extLst>
        </xdr:cNvPr>
        <xdr:cNvSpPr/>
      </xdr:nvSpPr>
      <xdr:spPr>
        <a:xfrm>
          <a:off x="5461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a:extLst>
            <a:ext uri="{FF2B5EF4-FFF2-40B4-BE49-F238E27FC236}">
              <a16:creationId xmlns:a16="http://schemas.microsoft.com/office/drawing/2014/main" id="{FE82F79D-A44A-4811-AC7D-4CFCA7B173D5}"/>
            </a:ext>
          </a:extLst>
        </xdr:cNvPr>
        <xdr:cNvSpPr/>
      </xdr:nvSpPr>
      <xdr:spPr>
        <a:xfrm>
          <a:off x="6985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a:extLst>
            <a:ext uri="{FF2B5EF4-FFF2-40B4-BE49-F238E27FC236}">
              <a16:creationId xmlns:a16="http://schemas.microsoft.com/office/drawing/2014/main" id="{87DD2244-2772-4DDC-829B-3E8F6F8D0A24}"/>
            </a:ext>
          </a:extLst>
        </xdr:cNvPr>
        <xdr:cNvSpPr/>
      </xdr:nvSpPr>
      <xdr:spPr>
        <a:xfrm>
          <a:off x="6985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a:extLst>
            <a:ext uri="{FF2B5EF4-FFF2-40B4-BE49-F238E27FC236}">
              <a16:creationId xmlns:a16="http://schemas.microsoft.com/office/drawing/2014/main" id="{C9E5A382-4D4E-4041-93B3-5225F1CE2A08}"/>
            </a:ext>
          </a:extLst>
        </xdr:cNvPr>
        <xdr:cNvSpPr/>
      </xdr:nvSpPr>
      <xdr:spPr>
        <a:xfrm>
          <a:off x="8636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a:extLst>
            <a:ext uri="{FF2B5EF4-FFF2-40B4-BE49-F238E27FC236}">
              <a16:creationId xmlns:a16="http://schemas.microsoft.com/office/drawing/2014/main" id="{3FD58E3C-F972-4779-A307-0DCF87FE7848}"/>
            </a:ext>
          </a:extLst>
        </xdr:cNvPr>
        <xdr:cNvSpPr/>
      </xdr:nvSpPr>
      <xdr:spPr>
        <a:xfrm>
          <a:off x="8636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a:extLst>
            <a:ext uri="{FF2B5EF4-FFF2-40B4-BE49-F238E27FC236}">
              <a16:creationId xmlns:a16="http://schemas.microsoft.com/office/drawing/2014/main" id="{76C224D7-6544-42E4-BB39-6B504CDB73C6}"/>
            </a:ext>
          </a:extLst>
        </xdr:cNvPr>
        <xdr:cNvSpPr/>
      </xdr:nvSpPr>
      <xdr:spPr>
        <a:xfrm>
          <a:off x="1270000" y="4951095"/>
          <a:ext cx="4241800" cy="2157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a:extLst>
            <a:ext uri="{FF2B5EF4-FFF2-40B4-BE49-F238E27FC236}">
              <a16:creationId xmlns:a16="http://schemas.microsoft.com/office/drawing/2014/main" id="{FB440AC1-8EDB-457B-84DE-D10114666384}"/>
            </a:ext>
          </a:extLst>
        </xdr:cNvPr>
        <xdr:cNvSpPr/>
      </xdr:nvSpPr>
      <xdr:spPr>
        <a:xfrm>
          <a:off x="5778500" y="4951095"/>
          <a:ext cx="4762500" cy="2157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a:extLst>
            <a:ext uri="{FF2B5EF4-FFF2-40B4-BE49-F238E27FC236}">
              <a16:creationId xmlns:a16="http://schemas.microsoft.com/office/drawing/2014/main" id="{B9D1A394-EEA2-4FB8-8D1A-F558E10E9F4B}"/>
            </a:ext>
          </a:extLst>
        </xdr:cNvPr>
        <xdr:cNvSpPr/>
      </xdr:nvSpPr>
      <xdr:spPr>
        <a:xfrm>
          <a:off x="5778500" y="5013960"/>
          <a:ext cx="4572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a:extLst>
            <a:ext uri="{FF2B5EF4-FFF2-40B4-BE49-F238E27FC236}">
              <a16:creationId xmlns:a16="http://schemas.microsoft.com/office/drawing/2014/main" id="{2EEEF906-7641-4506-A4CC-3E998F189A61}"/>
            </a:ext>
          </a:extLst>
        </xdr:cNvPr>
        <xdr:cNvSpPr txBox="1"/>
      </xdr:nvSpPr>
      <xdr:spPr>
        <a:xfrm>
          <a:off x="5854700" y="5245100"/>
          <a:ext cx="4559300" cy="17760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公共施設等総合管理計画に、延べ床面積を２０％以上削減するという目標を掲げ、老朽化した施設の集約化、複合化等を進めるものとしている。</a:t>
          </a:r>
        </a:p>
      </xdr:txBody>
    </xdr:sp>
    <xdr:clientData/>
  </xdr:twoCellAnchor>
  <xdr:oneCellAnchor>
    <xdr:from>
      <xdr:col>4</xdr:col>
      <xdr:colOff>171450</xdr:colOff>
      <xdr:row>23</xdr:row>
      <xdr:rowOff>46990</xdr:rowOff>
    </xdr:from>
    <xdr:ext cx="349885" cy="217805"/>
    <xdr:sp macro="" textlink="">
      <xdr:nvSpPr>
        <xdr:cNvPr id="49" name="テキスト ボックス 48">
          <a:extLst>
            <a:ext uri="{FF2B5EF4-FFF2-40B4-BE49-F238E27FC236}">
              <a16:creationId xmlns:a16="http://schemas.microsoft.com/office/drawing/2014/main" id="{E21149A4-9C3A-4268-9251-ABA1F97EB214}"/>
            </a:ext>
          </a:extLst>
        </xdr:cNvPr>
        <xdr:cNvSpPr txBox="1"/>
      </xdr:nvSpPr>
      <xdr:spPr>
        <a:xfrm>
          <a:off x="1228725" y="4761865"/>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a:extLst>
            <a:ext uri="{FF2B5EF4-FFF2-40B4-BE49-F238E27FC236}">
              <a16:creationId xmlns:a16="http://schemas.microsoft.com/office/drawing/2014/main" id="{41701EC1-7EAE-476B-995B-9FB5B922F832}"/>
            </a:ext>
          </a:extLst>
        </xdr:cNvPr>
        <xdr:cNvCxnSpPr/>
      </xdr:nvCxnSpPr>
      <xdr:spPr>
        <a:xfrm>
          <a:off x="1270000" y="71081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8305" cy="218440"/>
    <xdr:sp macro="" textlink="">
      <xdr:nvSpPr>
        <xdr:cNvPr id="51" name="テキスト ボックス 50">
          <a:extLst>
            <a:ext uri="{FF2B5EF4-FFF2-40B4-BE49-F238E27FC236}">
              <a16:creationId xmlns:a16="http://schemas.microsoft.com/office/drawing/2014/main" id="{8A0523B7-6BCB-46B2-8316-31BD62FCF4AC}"/>
            </a:ext>
          </a:extLst>
        </xdr:cNvPr>
        <xdr:cNvSpPr txBox="1"/>
      </xdr:nvSpPr>
      <xdr:spPr>
        <a:xfrm>
          <a:off x="795655" y="7016750"/>
          <a:ext cx="4083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52" name="直線コネクタ 51">
          <a:extLst>
            <a:ext uri="{FF2B5EF4-FFF2-40B4-BE49-F238E27FC236}">
              <a16:creationId xmlns:a16="http://schemas.microsoft.com/office/drawing/2014/main" id="{AD7E5A1F-6EFB-49AE-8E1C-51CE7D841CA4}"/>
            </a:ext>
          </a:extLst>
        </xdr:cNvPr>
        <xdr:cNvCxnSpPr/>
      </xdr:nvCxnSpPr>
      <xdr:spPr>
        <a:xfrm>
          <a:off x="1270000" y="66782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153035</xdr:rowOff>
    </xdr:from>
    <xdr:ext cx="408305" cy="220345"/>
    <xdr:sp macro="" textlink="">
      <xdr:nvSpPr>
        <xdr:cNvPr id="53" name="テキスト ボックス 52">
          <a:extLst>
            <a:ext uri="{FF2B5EF4-FFF2-40B4-BE49-F238E27FC236}">
              <a16:creationId xmlns:a16="http://schemas.microsoft.com/office/drawing/2014/main" id="{112CE789-3917-46A9-869D-58FE323538AF}"/>
            </a:ext>
          </a:extLst>
        </xdr:cNvPr>
        <xdr:cNvSpPr txBox="1"/>
      </xdr:nvSpPr>
      <xdr:spPr>
        <a:xfrm>
          <a:off x="795655" y="6582410"/>
          <a:ext cx="4083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54" name="直線コネクタ 53">
          <a:extLst>
            <a:ext uri="{FF2B5EF4-FFF2-40B4-BE49-F238E27FC236}">
              <a16:creationId xmlns:a16="http://schemas.microsoft.com/office/drawing/2014/main" id="{BF336366-C2AE-4E4C-91C3-3BF43331573A}"/>
            </a:ext>
          </a:extLst>
        </xdr:cNvPr>
        <xdr:cNvCxnSpPr/>
      </xdr:nvCxnSpPr>
      <xdr:spPr>
        <a:xfrm>
          <a:off x="1270000" y="62452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6870" cy="217170"/>
    <xdr:sp macro="" textlink="">
      <xdr:nvSpPr>
        <xdr:cNvPr id="55" name="テキスト ボックス 54">
          <a:extLst>
            <a:ext uri="{FF2B5EF4-FFF2-40B4-BE49-F238E27FC236}">
              <a16:creationId xmlns:a16="http://schemas.microsoft.com/office/drawing/2014/main" id="{0E88CF73-8CC2-4E01-9A3F-0078B427D6A9}"/>
            </a:ext>
          </a:extLst>
        </xdr:cNvPr>
        <xdr:cNvSpPr txBox="1"/>
      </xdr:nvSpPr>
      <xdr:spPr>
        <a:xfrm>
          <a:off x="847090" y="6153150"/>
          <a:ext cx="3568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56" name="直線コネクタ 55">
          <a:extLst>
            <a:ext uri="{FF2B5EF4-FFF2-40B4-BE49-F238E27FC236}">
              <a16:creationId xmlns:a16="http://schemas.microsoft.com/office/drawing/2014/main" id="{F5E7473F-C652-42A2-AB73-0A921C69043B}"/>
            </a:ext>
          </a:extLst>
        </xdr:cNvPr>
        <xdr:cNvCxnSpPr/>
      </xdr:nvCxnSpPr>
      <xdr:spPr>
        <a:xfrm>
          <a:off x="1270000" y="581533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6870" cy="218440"/>
    <xdr:sp macro="" textlink="">
      <xdr:nvSpPr>
        <xdr:cNvPr id="57" name="テキスト ボックス 56">
          <a:extLst>
            <a:ext uri="{FF2B5EF4-FFF2-40B4-BE49-F238E27FC236}">
              <a16:creationId xmlns:a16="http://schemas.microsoft.com/office/drawing/2014/main" id="{F2235900-BDE6-4D55-BD29-82E2E09B767E}"/>
            </a:ext>
          </a:extLst>
        </xdr:cNvPr>
        <xdr:cNvSpPr txBox="1"/>
      </xdr:nvSpPr>
      <xdr:spPr>
        <a:xfrm>
          <a:off x="847090" y="5719445"/>
          <a:ext cx="3568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58" name="直線コネクタ 57">
          <a:extLst>
            <a:ext uri="{FF2B5EF4-FFF2-40B4-BE49-F238E27FC236}">
              <a16:creationId xmlns:a16="http://schemas.microsoft.com/office/drawing/2014/main" id="{79F7188C-063A-4D27-8686-5B3DFC91C73F}"/>
            </a:ext>
          </a:extLst>
        </xdr:cNvPr>
        <xdr:cNvCxnSpPr/>
      </xdr:nvCxnSpPr>
      <xdr:spPr>
        <a:xfrm>
          <a:off x="1270000" y="53809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6870" cy="220345"/>
    <xdr:sp macro="" textlink="">
      <xdr:nvSpPr>
        <xdr:cNvPr id="59" name="テキスト ボックス 58">
          <a:extLst>
            <a:ext uri="{FF2B5EF4-FFF2-40B4-BE49-F238E27FC236}">
              <a16:creationId xmlns:a16="http://schemas.microsoft.com/office/drawing/2014/main" id="{7E010CC3-8F5C-4A7B-9791-5B3F472203E5}"/>
            </a:ext>
          </a:extLst>
        </xdr:cNvPr>
        <xdr:cNvSpPr txBox="1"/>
      </xdr:nvSpPr>
      <xdr:spPr>
        <a:xfrm>
          <a:off x="847090" y="5289550"/>
          <a:ext cx="3568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0" name="直線コネクタ 59">
          <a:extLst>
            <a:ext uri="{FF2B5EF4-FFF2-40B4-BE49-F238E27FC236}">
              <a16:creationId xmlns:a16="http://schemas.microsoft.com/office/drawing/2014/main" id="{EB02FE0B-31EC-428E-BEF3-BBBEC90DA943}"/>
            </a:ext>
          </a:extLst>
        </xdr:cNvPr>
        <xdr:cNvCxnSpPr/>
      </xdr:nvCxnSpPr>
      <xdr:spPr>
        <a:xfrm>
          <a:off x="1270000" y="49510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6870" cy="217805"/>
    <xdr:sp macro="" textlink="">
      <xdr:nvSpPr>
        <xdr:cNvPr id="61" name="テキスト ボックス 60">
          <a:extLst>
            <a:ext uri="{FF2B5EF4-FFF2-40B4-BE49-F238E27FC236}">
              <a16:creationId xmlns:a16="http://schemas.microsoft.com/office/drawing/2014/main" id="{1B66AF66-9641-4529-9B0F-79F5F3BD792C}"/>
            </a:ext>
          </a:extLst>
        </xdr:cNvPr>
        <xdr:cNvSpPr txBox="1"/>
      </xdr:nvSpPr>
      <xdr:spPr>
        <a:xfrm>
          <a:off x="847090" y="4855845"/>
          <a:ext cx="3568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2" name="有形固定資産減価償却率グラフ枠">
          <a:extLst>
            <a:ext uri="{FF2B5EF4-FFF2-40B4-BE49-F238E27FC236}">
              <a16:creationId xmlns:a16="http://schemas.microsoft.com/office/drawing/2014/main" id="{823FA4D2-E706-4600-BE0F-824449F3686B}"/>
            </a:ext>
          </a:extLst>
        </xdr:cNvPr>
        <xdr:cNvSpPr/>
      </xdr:nvSpPr>
      <xdr:spPr>
        <a:xfrm>
          <a:off x="1270000" y="4951095"/>
          <a:ext cx="4241800" cy="2157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132715</xdr:rowOff>
    </xdr:from>
    <xdr:to>
      <xdr:col>23</xdr:col>
      <xdr:colOff>85090</xdr:colOff>
      <xdr:row>33</xdr:row>
      <xdr:rowOff>38735</xdr:rowOff>
    </xdr:to>
    <xdr:cxnSp macro="">
      <xdr:nvCxnSpPr>
        <xdr:cNvPr id="63" name="直線コネクタ 62">
          <a:extLst>
            <a:ext uri="{FF2B5EF4-FFF2-40B4-BE49-F238E27FC236}">
              <a16:creationId xmlns:a16="http://schemas.microsoft.com/office/drawing/2014/main" id="{C2FC17B7-2D82-4F5A-B286-CDF091558D14}"/>
            </a:ext>
          </a:extLst>
        </xdr:cNvPr>
        <xdr:cNvCxnSpPr/>
      </xdr:nvCxnSpPr>
      <xdr:spPr>
        <a:xfrm flipV="1">
          <a:off x="4760595" y="5361940"/>
          <a:ext cx="127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41910</xdr:rowOff>
    </xdr:from>
    <xdr:ext cx="405130" cy="253365"/>
    <xdr:sp macro="" textlink="">
      <xdr:nvSpPr>
        <xdr:cNvPr id="64" name="有形固定資産減価償却率最小値テキスト">
          <a:extLst>
            <a:ext uri="{FF2B5EF4-FFF2-40B4-BE49-F238E27FC236}">
              <a16:creationId xmlns:a16="http://schemas.microsoft.com/office/drawing/2014/main" id="{0D154EA3-3556-4B38-A507-A175D6BF7EBA}"/>
            </a:ext>
          </a:extLst>
        </xdr:cNvPr>
        <xdr:cNvSpPr txBox="1"/>
      </xdr:nvSpPr>
      <xdr:spPr>
        <a:xfrm>
          <a:off x="4813300" y="64712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22</xdr:col>
      <xdr:colOff>171450</xdr:colOff>
      <xdr:row>33</xdr:row>
      <xdr:rowOff>38735</xdr:rowOff>
    </xdr:from>
    <xdr:to>
      <xdr:col>23</xdr:col>
      <xdr:colOff>171450</xdr:colOff>
      <xdr:row>33</xdr:row>
      <xdr:rowOff>38735</xdr:rowOff>
    </xdr:to>
    <xdr:cxnSp macro="">
      <xdr:nvCxnSpPr>
        <xdr:cNvPr id="65" name="直線コネクタ 64">
          <a:extLst>
            <a:ext uri="{FF2B5EF4-FFF2-40B4-BE49-F238E27FC236}">
              <a16:creationId xmlns:a16="http://schemas.microsoft.com/office/drawing/2014/main" id="{04388B0D-BC15-4163-82F5-D28A25D2D840}"/>
            </a:ext>
          </a:extLst>
        </xdr:cNvPr>
        <xdr:cNvCxnSpPr/>
      </xdr:nvCxnSpPr>
      <xdr:spPr>
        <a:xfrm>
          <a:off x="4657725" y="6468110"/>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80645</xdr:rowOff>
    </xdr:from>
    <xdr:ext cx="405130" cy="253365"/>
    <xdr:sp macro="" textlink="">
      <xdr:nvSpPr>
        <xdr:cNvPr id="66" name="有形固定資産減価償却率最大値テキスト">
          <a:extLst>
            <a:ext uri="{FF2B5EF4-FFF2-40B4-BE49-F238E27FC236}">
              <a16:creationId xmlns:a16="http://schemas.microsoft.com/office/drawing/2014/main" id="{50097C18-1691-4E57-847F-B71943F7B88E}"/>
            </a:ext>
          </a:extLst>
        </xdr:cNvPr>
        <xdr:cNvSpPr txBox="1"/>
      </xdr:nvSpPr>
      <xdr:spPr>
        <a:xfrm>
          <a:off x="4813300" y="5138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132715</xdr:rowOff>
    </xdr:from>
    <xdr:to>
      <xdr:col>23</xdr:col>
      <xdr:colOff>171450</xdr:colOff>
      <xdr:row>26</xdr:row>
      <xdr:rowOff>132715</xdr:rowOff>
    </xdr:to>
    <xdr:cxnSp macro="">
      <xdr:nvCxnSpPr>
        <xdr:cNvPr id="67" name="直線コネクタ 66">
          <a:extLst>
            <a:ext uri="{FF2B5EF4-FFF2-40B4-BE49-F238E27FC236}">
              <a16:creationId xmlns:a16="http://schemas.microsoft.com/office/drawing/2014/main" id="{9E91DB9F-6223-4275-9540-F01217771AAE}"/>
            </a:ext>
          </a:extLst>
        </xdr:cNvPr>
        <xdr:cNvCxnSpPr/>
      </xdr:nvCxnSpPr>
      <xdr:spPr>
        <a:xfrm>
          <a:off x="4657725" y="5361940"/>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42545</xdr:rowOff>
    </xdr:from>
    <xdr:ext cx="405130" cy="253365"/>
    <xdr:sp macro="" textlink="">
      <xdr:nvSpPr>
        <xdr:cNvPr id="68" name="有形固定資産減価償却率平均値テキスト">
          <a:extLst>
            <a:ext uri="{FF2B5EF4-FFF2-40B4-BE49-F238E27FC236}">
              <a16:creationId xmlns:a16="http://schemas.microsoft.com/office/drawing/2014/main" id="{EEB483D9-D3F7-43E3-A125-4C6B3AE1A9B9}"/>
            </a:ext>
          </a:extLst>
        </xdr:cNvPr>
        <xdr:cNvSpPr txBox="1"/>
      </xdr:nvSpPr>
      <xdr:spPr>
        <a:xfrm>
          <a:off x="4813300" y="578612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63500</xdr:rowOff>
    </xdr:from>
    <xdr:to>
      <xdr:col>23</xdr:col>
      <xdr:colOff>136525</xdr:colOff>
      <xdr:row>29</xdr:row>
      <xdr:rowOff>163195</xdr:rowOff>
    </xdr:to>
    <xdr:sp macro="" textlink="">
      <xdr:nvSpPr>
        <xdr:cNvPr id="69" name="フローチャート: 判断 68">
          <a:extLst>
            <a:ext uri="{FF2B5EF4-FFF2-40B4-BE49-F238E27FC236}">
              <a16:creationId xmlns:a16="http://schemas.microsoft.com/office/drawing/2014/main" id="{046DA887-471B-4249-9B35-565CEF46A449}"/>
            </a:ext>
          </a:extLst>
        </xdr:cNvPr>
        <xdr:cNvSpPr/>
      </xdr:nvSpPr>
      <xdr:spPr>
        <a:xfrm>
          <a:off x="4711700" y="5807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36830</xdr:rowOff>
    </xdr:from>
    <xdr:to>
      <xdr:col>19</xdr:col>
      <xdr:colOff>171450</xdr:colOff>
      <xdr:row>29</xdr:row>
      <xdr:rowOff>135890</xdr:rowOff>
    </xdr:to>
    <xdr:sp macro="" textlink="">
      <xdr:nvSpPr>
        <xdr:cNvPr id="70" name="フローチャート: 判断 69">
          <a:extLst>
            <a:ext uri="{FF2B5EF4-FFF2-40B4-BE49-F238E27FC236}">
              <a16:creationId xmlns:a16="http://schemas.microsoft.com/office/drawing/2014/main" id="{959A8AD2-5FA7-4F50-8AC8-B60149C70B3B}"/>
            </a:ext>
          </a:extLst>
        </xdr:cNvPr>
        <xdr:cNvSpPr/>
      </xdr:nvSpPr>
      <xdr:spPr>
        <a:xfrm>
          <a:off x="4000500" y="578040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13335</xdr:rowOff>
    </xdr:from>
    <xdr:to>
      <xdr:col>15</xdr:col>
      <xdr:colOff>171450</xdr:colOff>
      <xdr:row>29</xdr:row>
      <xdr:rowOff>112395</xdr:rowOff>
    </xdr:to>
    <xdr:sp macro="" textlink="">
      <xdr:nvSpPr>
        <xdr:cNvPr id="71" name="フローチャート: 判断 70">
          <a:extLst>
            <a:ext uri="{FF2B5EF4-FFF2-40B4-BE49-F238E27FC236}">
              <a16:creationId xmlns:a16="http://schemas.microsoft.com/office/drawing/2014/main" id="{B396D4A7-2E7A-49D9-8558-B2DBCBD5B7EB}"/>
            </a:ext>
          </a:extLst>
        </xdr:cNvPr>
        <xdr:cNvSpPr/>
      </xdr:nvSpPr>
      <xdr:spPr>
        <a:xfrm>
          <a:off x="3238500" y="575691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153035</xdr:rowOff>
    </xdr:from>
    <xdr:to>
      <xdr:col>11</xdr:col>
      <xdr:colOff>171450</xdr:colOff>
      <xdr:row>29</xdr:row>
      <xdr:rowOff>85090</xdr:rowOff>
    </xdr:to>
    <xdr:sp macro="" textlink="">
      <xdr:nvSpPr>
        <xdr:cNvPr id="72" name="フローチャート: 判断 71">
          <a:extLst>
            <a:ext uri="{FF2B5EF4-FFF2-40B4-BE49-F238E27FC236}">
              <a16:creationId xmlns:a16="http://schemas.microsoft.com/office/drawing/2014/main" id="{FF0050DF-5EAB-4094-9416-D45014FC9508}"/>
            </a:ext>
          </a:extLst>
        </xdr:cNvPr>
        <xdr:cNvSpPr/>
      </xdr:nvSpPr>
      <xdr:spPr>
        <a:xfrm>
          <a:off x="2476500" y="572516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39370</xdr:rowOff>
    </xdr:from>
    <xdr:to>
      <xdr:col>7</xdr:col>
      <xdr:colOff>171450</xdr:colOff>
      <xdr:row>28</xdr:row>
      <xdr:rowOff>139065</xdr:rowOff>
    </xdr:to>
    <xdr:sp macro="" textlink="">
      <xdr:nvSpPr>
        <xdr:cNvPr id="73" name="フローチャート: 判断 72">
          <a:extLst>
            <a:ext uri="{FF2B5EF4-FFF2-40B4-BE49-F238E27FC236}">
              <a16:creationId xmlns:a16="http://schemas.microsoft.com/office/drawing/2014/main" id="{1CF7B615-F201-4E60-BCDA-EF7CFE6A9184}"/>
            </a:ext>
          </a:extLst>
        </xdr:cNvPr>
        <xdr:cNvSpPr/>
      </xdr:nvSpPr>
      <xdr:spPr>
        <a:xfrm>
          <a:off x="1714500" y="56114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59460" cy="220345"/>
    <xdr:sp macro="" textlink="">
      <xdr:nvSpPr>
        <xdr:cNvPr id="74" name="テキスト ボックス 73">
          <a:extLst>
            <a:ext uri="{FF2B5EF4-FFF2-40B4-BE49-F238E27FC236}">
              <a16:creationId xmlns:a16="http://schemas.microsoft.com/office/drawing/2014/main" id="{16EF99C9-BC6B-4F8B-B1A6-78F1BF60B0F4}"/>
            </a:ext>
          </a:extLst>
        </xdr:cNvPr>
        <xdr:cNvSpPr txBox="1"/>
      </xdr:nvSpPr>
      <xdr:spPr>
        <a:xfrm>
          <a:off x="45847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59460" cy="220345"/>
    <xdr:sp macro="" textlink="">
      <xdr:nvSpPr>
        <xdr:cNvPr id="75" name="テキスト ボックス 74">
          <a:extLst>
            <a:ext uri="{FF2B5EF4-FFF2-40B4-BE49-F238E27FC236}">
              <a16:creationId xmlns:a16="http://schemas.microsoft.com/office/drawing/2014/main" id="{72B6E4B1-74FE-46F5-8CA9-AA7556AAA888}"/>
            </a:ext>
          </a:extLst>
        </xdr:cNvPr>
        <xdr:cNvSpPr txBox="1"/>
      </xdr:nvSpPr>
      <xdr:spPr>
        <a:xfrm>
          <a:off x="38735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59460" cy="220345"/>
    <xdr:sp macro="" textlink="">
      <xdr:nvSpPr>
        <xdr:cNvPr id="76" name="テキスト ボックス 75">
          <a:extLst>
            <a:ext uri="{FF2B5EF4-FFF2-40B4-BE49-F238E27FC236}">
              <a16:creationId xmlns:a16="http://schemas.microsoft.com/office/drawing/2014/main" id="{AF24D9C3-8FAE-41E0-9C61-A2A52EF1E06C}"/>
            </a:ext>
          </a:extLst>
        </xdr:cNvPr>
        <xdr:cNvSpPr txBox="1"/>
      </xdr:nvSpPr>
      <xdr:spPr>
        <a:xfrm>
          <a:off x="31115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59460" cy="220345"/>
    <xdr:sp macro="" textlink="">
      <xdr:nvSpPr>
        <xdr:cNvPr id="77" name="テキスト ボックス 76">
          <a:extLst>
            <a:ext uri="{FF2B5EF4-FFF2-40B4-BE49-F238E27FC236}">
              <a16:creationId xmlns:a16="http://schemas.microsoft.com/office/drawing/2014/main" id="{50C43067-9BB3-4909-8019-3C23D1E78D63}"/>
            </a:ext>
          </a:extLst>
        </xdr:cNvPr>
        <xdr:cNvSpPr txBox="1"/>
      </xdr:nvSpPr>
      <xdr:spPr>
        <a:xfrm>
          <a:off x="23495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59460" cy="220345"/>
    <xdr:sp macro="" textlink="">
      <xdr:nvSpPr>
        <xdr:cNvPr id="78" name="テキスト ボックス 77">
          <a:extLst>
            <a:ext uri="{FF2B5EF4-FFF2-40B4-BE49-F238E27FC236}">
              <a16:creationId xmlns:a16="http://schemas.microsoft.com/office/drawing/2014/main" id="{D5876C6F-1CA8-42ED-AA62-A49911EE9D30}"/>
            </a:ext>
          </a:extLst>
        </xdr:cNvPr>
        <xdr:cNvSpPr txBox="1"/>
      </xdr:nvSpPr>
      <xdr:spPr>
        <a:xfrm>
          <a:off x="15875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61595</xdr:rowOff>
    </xdr:from>
    <xdr:to>
      <xdr:col>23</xdr:col>
      <xdr:colOff>136525</xdr:colOff>
      <xdr:row>29</xdr:row>
      <xdr:rowOff>161925</xdr:rowOff>
    </xdr:to>
    <xdr:sp macro="" textlink="">
      <xdr:nvSpPr>
        <xdr:cNvPr id="79" name="楕円 78">
          <a:extLst>
            <a:ext uri="{FF2B5EF4-FFF2-40B4-BE49-F238E27FC236}">
              <a16:creationId xmlns:a16="http://schemas.microsoft.com/office/drawing/2014/main" id="{FB69110E-0F3F-4F2D-8D13-B6251757EB02}"/>
            </a:ext>
          </a:extLst>
        </xdr:cNvPr>
        <xdr:cNvSpPr/>
      </xdr:nvSpPr>
      <xdr:spPr>
        <a:xfrm>
          <a:off x="4711700" y="58051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84455</xdr:rowOff>
    </xdr:from>
    <xdr:ext cx="405130" cy="250825"/>
    <xdr:sp macro="" textlink="">
      <xdr:nvSpPr>
        <xdr:cNvPr id="80" name="有形固定資産減価償却率該当値テキスト">
          <a:extLst>
            <a:ext uri="{FF2B5EF4-FFF2-40B4-BE49-F238E27FC236}">
              <a16:creationId xmlns:a16="http://schemas.microsoft.com/office/drawing/2014/main" id="{56480668-6857-43C7-8255-582287351F67}"/>
            </a:ext>
          </a:extLst>
        </xdr:cNvPr>
        <xdr:cNvSpPr txBox="1"/>
      </xdr:nvSpPr>
      <xdr:spPr>
        <a:xfrm>
          <a:off x="4813300" y="565658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36830</xdr:rowOff>
    </xdr:from>
    <xdr:to>
      <xdr:col>19</xdr:col>
      <xdr:colOff>171450</xdr:colOff>
      <xdr:row>29</xdr:row>
      <xdr:rowOff>135890</xdr:rowOff>
    </xdr:to>
    <xdr:sp macro="" textlink="">
      <xdr:nvSpPr>
        <xdr:cNvPr id="81" name="楕円 80">
          <a:extLst>
            <a:ext uri="{FF2B5EF4-FFF2-40B4-BE49-F238E27FC236}">
              <a16:creationId xmlns:a16="http://schemas.microsoft.com/office/drawing/2014/main" id="{2D8FBCC8-0CDC-433A-BD9A-5908B4A20492}"/>
            </a:ext>
          </a:extLst>
        </xdr:cNvPr>
        <xdr:cNvSpPr/>
      </xdr:nvSpPr>
      <xdr:spPr>
        <a:xfrm>
          <a:off x="4000500" y="578040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86360</xdr:rowOff>
    </xdr:from>
    <xdr:to>
      <xdr:col>23</xdr:col>
      <xdr:colOff>85725</xdr:colOff>
      <xdr:row>29</xdr:row>
      <xdr:rowOff>111760</xdr:rowOff>
    </xdr:to>
    <xdr:cxnSp macro="">
      <xdr:nvCxnSpPr>
        <xdr:cNvPr id="82" name="直線コネクタ 81">
          <a:extLst>
            <a:ext uri="{FF2B5EF4-FFF2-40B4-BE49-F238E27FC236}">
              <a16:creationId xmlns:a16="http://schemas.microsoft.com/office/drawing/2014/main" id="{B7A154EC-D444-42A3-AAAB-25D63B9152A7}"/>
            </a:ext>
          </a:extLst>
        </xdr:cNvPr>
        <xdr:cNvCxnSpPr/>
      </xdr:nvCxnSpPr>
      <xdr:spPr>
        <a:xfrm>
          <a:off x="4051300" y="5829935"/>
          <a:ext cx="711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2540</xdr:rowOff>
    </xdr:from>
    <xdr:to>
      <xdr:col>15</xdr:col>
      <xdr:colOff>171450</xdr:colOff>
      <xdr:row>29</xdr:row>
      <xdr:rowOff>101600</xdr:rowOff>
    </xdr:to>
    <xdr:sp macro="" textlink="">
      <xdr:nvSpPr>
        <xdr:cNvPr id="83" name="楕円 82">
          <a:extLst>
            <a:ext uri="{FF2B5EF4-FFF2-40B4-BE49-F238E27FC236}">
              <a16:creationId xmlns:a16="http://schemas.microsoft.com/office/drawing/2014/main" id="{E3E9D418-16E0-4C1C-B781-6521580C7241}"/>
            </a:ext>
          </a:extLst>
        </xdr:cNvPr>
        <xdr:cNvSpPr/>
      </xdr:nvSpPr>
      <xdr:spPr>
        <a:xfrm>
          <a:off x="3238500" y="574611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52070</xdr:rowOff>
    </xdr:from>
    <xdr:to>
      <xdr:col>19</xdr:col>
      <xdr:colOff>136525</xdr:colOff>
      <xdr:row>29</xdr:row>
      <xdr:rowOff>86360</xdr:rowOff>
    </xdr:to>
    <xdr:cxnSp macro="">
      <xdr:nvCxnSpPr>
        <xdr:cNvPr id="84" name="直線コネクタ 83">
          <a:extLst>
            <a:ext uri="{FF2B5EF4-FFF2-40B4-BE49-F238E27FC236}">
              <a16:creationId xmlns:a16="http://schemas.microsoft.com/office/drawing/2014/main" id="{1698739D-B85B-4BD1-A195-BFBC9A6A2AF8}"/>
            </a:ext>
          </a:extLst>
        </xdr:cNvPr>
        <xdr:cNvCxnSpPr/>
      </xdr:nvCxnSpPr>
      <xdr:spPr>
        <a:xfrm>
          <a:off x="3289300" y="579564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140970</xdr:rowOff>
    </xdr:from>
    <xdr:to>
      <xdr:col>11</xdr:col>
      <xdr:colOff>171450</xdr:colOff>
      <xdr:row>29</xdr:row>
      <xdr:rowOff>73025</xdr:rowOff>
    </xdr:to>
    <xdr:sp macro="" textlink="">
      <xdr:nvSpPr>
        <xdr:cNvPr id="85" name="楕円 84">
          <a:extLst>
            <a:ext uri="{FF2B5EF4-FFF2-40B4-BE49-F238E27FC236}">
              <a16:creationId xmlns:a16="http://schemas.microsoft.com/office/drawing/2014/main" id="{B91A299D-A4D7-4F89-82BA-EBB1FAD9E645}"/>
            </a:ext>
          </a:extLst>
        </xdr:cNvPr>
        <xdr:cNvSpPr/>
      </xdr:nvSpPr>
      <xdr:spPr>
        <a:xfrm>
          <a:off x="2476500" y="571309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22860</xdr:rowOff>
    </xdr:from>
    <xdr:to>
      <xdr:col>15</xdr:col>
      <xdr:colOff>136525</xdr:colOff>
      <xdr:row>29</xdr:row>
      <xdr:rowOff>52070</xdr:rowOff>
    </xdr:to>
    <xdr:cxnSp macro="">
      <xdr:nvCxnSpPr>
        <xdr:cNvPr id="86" name="直線コネクタ 85">
          <a:extLst>
            <a:ext uri="{FF2B5EF4-FFF2-40B4-BE49-F238E27FC236}">
              <a16:creationId xmlns:a16="http://schemas.microsoft.com/office/drawing/2014/main" id="{C7AA673D-B5D3-4FA7-B9A0-9F474C6C50E1}"/>
            </a:ext>
          </a:extLst>
        </xdr:cNvPr>
        <xdr:cNvCxnSpPr/>
      </xdr:nvCxnSpPr>
      <xdr:spPr>
        <a:xfrm>
          <a:off x="2527300" y="576643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91440</xdr:rowOff>
    </xdr:from>
    <xdr:to>
      <xdr:col>7</xdr:col>
      <xdr:colOff>171450</xdr:colOff>
      <xdr:row>28</xdr:row>
      <xdr:rowOff>22860</xdr:rowOff>
    </xdr:to>
    <xdr:sp macro="" textlink="">
      <xdr:nvSpPr>
        <xdr:cNvPr id="87" name="楕円 86">
          <a:extLst>
            <a:ext uri="{FF2B5EF4-FFF2-40B4-BE49-F238E27FC236}">
              <a16:creationId xmlns:a16="http://schemas.microsoft.com/office/drawing/2014/main" id="{3CA71397-2B51-4194-B188-47CA9C1AF1A2}"/>
            </a:ext>
          </a:extLst>
        </xdr:cNvPr>
        <xdr:cNvSpPr/>
      </xdr:nvSpPr>
      <xdr:spPr>
        <a:xfrm>
          <a:off x="1714500" y="549211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140970</xdr:rowOff>
    </xdr:from>
    <xdr:to>
      <xdr:col>11</xdr:col>
      <xdr:colOff>136525</xdr:colOff>
      <xdr:row>29</xdr:row>
      <xdr:rowOff>22860</xdr:rowOff>
    </xdr:to>
    <xdr:cxnSp macro="">
      <xdr:nvCxnSpPr>
        <xdr:cNvPr id="88" name="直線コネクタ 87">
          <a:extLst>
            <a:ext uri="{FF2B5EF4-FFF2-40B4-BE49-F238E27FC236}">
              <a16:creationId xmlns:a16="http://schemas.microsoft.com/office/drawing/2014/main" id="{FB3E38C9-78AC-4076-B6FF-68684D014158}"/>
            </a:ext>
          </a:extLst>
        </xdr:cNvPr>
        <xdr:cNvCxnSpPr/>
      </xdr:nvCxnSpPr>
      <xdr:spPr>
        <a:xfrm>
          <a:off x="1765300" y="5541645"/>
          <a:ext cx="762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127635</xdr:rowOff>
    </xdr:from>
    <xdr:ext cx="405130" cy="250825"/>
    <xdr:sp macro="" textlink="">
      <xdr:nvSpPr>
        <xdr:cNvPr id="89" name="n_1aveValue有形固定資産減価償却率">
          <a:extLst>
            <a:ext uri="{FF2B5EF4-FFF2-40B4-BE49-F238E27FC236}">
              <a16:creationId xmlns:a16="http://schemas.microsoft.com/office/drawing/2014/main" id="{394BA7B6-189B-42CC-A657-D8E2BAC79AB7}"/>
            </a:ext>
          </a:extLst>
        </xdr:cNvPr>
        <xdr:cNvSpPr txBox="1"/>
      </xdr:nvSpPr>
      <xdr:spPr>
        <a:xfrm>
          <a:off x="3836035" y="587121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104140</xdr:rowOff>
    </xdr:from>
    <xdr:ext cx="405130" cy="250825"/>
    <xdr:sp macro="" textlink="">
      <xdr:nvSpPr>
        <xdr:cNvPr id="90" name="n_2aveValue有形固定資産減価償却率">
          <a:extLst>
            <a:ext uri="{FF2B5EF4-FFF2-40B4-BE49-F238E27FC236}">
              <a16:creationId xmlns:a16="http://schemas.microsoft.com/office/drawing/2014/main" id="{1D03C411-F8FB-4386-AD30-3BCBE6CB27BE}"/>
            </a:ext>
          </a:extLst>
        </xdr:cNvPr>
        <xdr:cNvSpPr txBox="1"/>
      </xdr:nvSpPr>
      <xdr:spPr>
        <a:xfrm>
          <a:off x="3086735" y="584771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76200</xdr:rowOff>
    </xdr:from>
    <xdr:ext cx="405130" cy="253365"/>
    <xdr:sp macro="" textlink="">
      <xdr:nvSpPr>
        <xdr:cNvPr id="91" name="n_3aveValue有形固定資産減価償却率">
          <a:extLst>
            <a:ext uri="{FF2B5EF4-FFF2-40B4-BE49-F238E27FC236}">
              <a16:creationId xmlns:a16="http://schemas.microsoft.com/office/drawing/2014/main" id="{82A657A2-0F21-4E32-99FE-005DA653E5E5}"/>
            </a:ext>
          </a:extLst>
        </xdr:cNvPr>
        <xdr:cNvSpPr txBox="1"/>
      </xdr:nvSpPr>
      <xdr:spPr>
        <a:xfrm>
          <a:off x="2324735" y="58197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130175</xdr:rowOff>
    </xdr:from>
    <xdr:ext cx="405130" cy="252095"/>
    <xdr:sp macro="" textlink="">
      <xdr:nvSpPr>
        <xdr:cNvPr id="92" name="n_4aveValue有形固定資産減価償却率">
          <a:extLst>
            <a:ext uri="{FF2B5EF4-FFF2-40B4-BE49-F238E27FC236}">
              <a16:creationId xmlns:a16="http://schemas.microsoft.com/office/drawing/2014/main" id="{BB20005E-5DA0-4135-AC50-F3A5328895C7}"/>
            </a:ext>
          </a:extLst>
        </xdr:cNvPr>
        <xdr:cNvSpPr txBox="1"/>
      </xdr:nvSpPr>
      <xdr:spPr>
        <a:xfrm>
          <a:off x="1562735" y="570230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151765</xdr:rowOff>
    </xdr:from>
    <xdr:ext cx="405130" cy="253365"/>
    <xdr:sp macro="" textlink="">
      <xdr:nvSpPr>
        <xdr:cNvPr id="93" name="n_1mainValue有形固定資産減価償却率">
          <a:extLst>
            <a:ext uri="{FF2B5EF4-FFF2-40B4-BE49-F238E27FC236}">
              <a16:creationId xmlns:a16="http://schemas.microsoft.com/office/drawing/2014/main" id="{4970ABA5-03DA-4B80-9113-96018360E181}"/>
            </a:ext>
          </a:extLst>
        </xdr:cNvPr>
        <xdr:cNvSpPr txBox="1"/>
      </xdr:nvSpPr>
      <xdr:spPr>
        <a:xfrm>
          <a:off x="3836035" y="55524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117475</xdr:rowOff>
    </xdr:from>
    <xdr:ext cx="405130" cy="253365"/>
    <xdr:sp macro="" textlink="">
      <xdr:nvSpPr>
        <xdr:cNvPr id="94" name="n_2mainValue有形固定資産減価償却率">
          <a:extLst>
            <a:ext uri="{FF2B5EF4-FFF2-40B4-BE49-F238E27FC236}">
              <a16:creationId xmlns:a16="http://schemas.microsoft.com/office/drawing/2014/main" id="{BC7DD402-30B9-4E2B-BE7D-B7417EC5EE0F}"/>
            </a:ext>
          </a:extLst>
        </xdr:cNvPr>
        <xdr:cNvSpPr txBox="1"/>
      </xdr:nvSpPr>
      <xdr:spPr>
        <a:xfrm>
          <a:off x="3086735" y="55181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88900</xdr:rowOff>
    </xdr:from>
    <xdr:ext cx="405130" cy="250190"/>
    <xdr:sp macro="" textlink="">
      <xdr:nvSpPr>
        <xdr:cNvPr id="95" name="n_3mainValue有形固定資産減価償却率">
          <a:extLst>
            <a:ext uri="{FF2B5EF4-FFF2-40B4-BE49-F238E27FC236}">
              <a16:creationId xmlns:a16="http://schemas.microsoft.com/office/drawing/2014/main" id="{966EACF0-C9B7-4517-80A1-D4CE6237F634}"/>
            </a:ext>
          </a:extLst>
        </xdr:cNvPr>
        <xdr:cNvSpPr txBox="1"/>
      </xdr:nvSpPr>
      <xdr:spPr>
        <a:xfrm>
          <a:off x="2324735" y="548957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39370</xdr:rowOff>
    </xdr:from>
    <xdr:ext cx="405130" cy="253365"/>
    <xdr:sp macro="" textlink="">
      <xdr:nvSpPr>
        <xdr:cNvPr id="96" name="n_4mainValue有形固定資産減価償却率">
          <a:extLst>
            <a:ext uri="{FF2B5EF4-FFF2-40B4-BE49-F238E27FC236}">
              <a16:creationId xmlns:a16="http://schemas.microsoft.com/office/drawing/2014/main" id="{2D332152-773F-4E71-815B-C0470107AD40}"/>
            </a:ext>
          </a:extLst>
        </xdr:cNvPr>
        <xdr:cNvSpPr txBox="1"/>
      </xdr:nvSpPr>
      <xdr:spPr>
        <a:xfrm>
          <a:off x="1562735" y="52685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ADCB5AB-52A0-4F3A-96BF-7A7CA4EC85B3}"/>
            </a:ext>
          </a:extLst>
        </xdr:cNvPr>
        <xdr:cNvSpPr/>
      </xdr:nvSpPr>
      <xdr:spPr>
        <a:xfrm>
          <a:off x="11303000" y="4245610"/>
          <a:ext cx="4241800" cy="3263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EF6C1BD4-E285-48CE-8F83-4A75A65BF493}"/>
            </a:ext>
          </a:extLst>
        </xdr:cNvPr>
        <xdr:cNvSpPr/>
      </xdr:nvSpPr>
      <xdr:spPr>
        <a:xfrm>
          <a:off x="12372975" y="4622800"/>
          <a:ext cx="1035050"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99" name="正方形/長方形 98">
          <a:extLst>
            <a:ext uri="{FF2B5EF4-FFF2-40B4-BE49-F238E27FC236}">
              <a16:creationId xmlns:a16="http://schemas.microsoft.com/office/drawing/2014/main" id="{0B8079F9-11D0-44CA-B4E8-64BFF2A94F15}"/>
            </a:ext>
          </a:extLst>
        </xdr:cNvPr>
        <xdr:cNvSpPr/>
      </xdr:nvSpPr>
      <xdr:spPr>
        <a:xfrm>
          <a:off x="13801725" y="4606290"/>
          <a:ext cx="952500" cy="3098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00" name="正方形/長方形 99">
          <a:extLst>
            <a:ext uri="{FF2B5EF4-FFF2-40B4-BE49-F238E27FC236}">
              <a16:creationId xmlns:a16="http://schemas.microsoft.com/office/drawing/2014/main" id="{BE2036B0-0126-47A1-9302-BECE284C9629}"/>
            </a:ext>
          </a:extLst>
        </xdr:cNvPr>
        <xdr:cNvSpPr/>
      </xdr:nvSpPr>
      <xdr:spPr>
        <a:xfrm>
          <a:off x="15494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1" name="正方形/長方形 100">
          <a:extLst>
            <a:ext uri="{FF2B5EF4-FFF2-40B4-BE49-F238E27FC236}">
              <a16:creationId xmlns:a16="http://schemas.microsoft.com/office/drawing/2014/main" id="{D8021651-7387-4557-8A83-F0DA8069D557}"/>
            </a:ext>
          </a:extLst>
        </xdr:cNvPr>
        <xdr:cNvSpPr/>
      </xdr:nvSpPr>
      <xdr:spPr>
        <a:xfrm>
          <a:off x="15494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02" name="正方形/長方形 101">
          <a:extLst>
            <a:ext uri="{FF2B5EF4-FFF2-40B4-BE49-F238E27FC236}">
              <a16:creationId xmlns:a16="http://schemas.microsoft.com/office/drawing/2014/main" id="{5AD856AC-FD0D-4BA9-9BA5-5E38E681F711}"/>
            </a:ext>
          </a:extLst>
        </xdr:cNvPr>
        <xdr:cNvSpPr/>
      </xdr:nvSpPr>
      <xdr:spPr>
        <a:xfrm>
          <a:off x="17018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3" name="正方形/長方形 102">
          <a:extLst>
            <a:ext uri="{FF2B5EF4-FFF2-40B4-BE49-F238E27FC236}">
              <a16:creationId xmlns:a16="http://schemas.microsoft.com/office/drawing/2014/main" id="{8848847B-A930-460E-9D73-8E0F553DB1B7}"/>
            </a:ext>
          </a:extLst>
        </xdr:cNvPr>
        <xdr:cNvSpPr/>
      </xdr:nvSpPr>
      <xdr:spPr>
        <a:xfrm>
          <a:off x="17018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4" name="正方形/長方形 103">
          <a:extLst>
            <a:ext uri="{FF2B5EF4-FFF2-40B4-BE49-F238E27FC236}">
              <a16:creationId xmlns:a16="http://schemas.microsoft.com/office/drawing/2014/main" id="{E5B01682-D68C-44CC-A08D-5394943761CB}"/>
            </a:ext>
          </a:extLst>
        </xdr:cNvPr>
        <xdr:cNvSpPr/>
      </xdr:nvSpPr>
      <xdr:spPr>
        <a:xfrm>
          <a:off x="18669000" y="4378325"/>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5" name="正方形/長方形 104">
          <a:extLst>
            <a:ext uri="{FF2B5EF4-FFF2-40B4-BE49-F238E27FC236}">
              <a16:creationId xmlns:a16="http://schemas.microsoft.com/office/drawing/2014/main" id="{AB58963B-35B7-4252-AABE-B01FA3AFB64E}"/>
            </a:ext>
          </a:extLst>
        </xdr:cNvPr>
        <xdr:cNvSpPr/>
      </xdr:nvSpPr>
      <xdr:spPr>
        <a:xfrm>
          <a:off x="18669000" y="4572000"/>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06" name="正方形/長方形 105">
          <a:extLst>
            <a:ext uri="{FF2B5EF4-FFF2-40B4-BE49-F238E27FC236}">
              <a16:creationId xmlns:a16="http://schemas.microsoft.com/office/drawing/2014/main" id="{CCA4A0DD-4577-4107-BE6B-C33ECBA59AB5}"/>
            </a:ext>
          </a:extLst>
        </xdr:cNvPr>
        <xdr:cNvSpPr/>
      </xdr:nvSpPr>
      <xdr:spPr>
        <a:xfrm>
          <a:off x="11303000" y="4951095"/>
          <a:ext cx="4241800" cy="21570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07" name="正方形/長方形 106">
          <a:extLst>
            <a:ext uri="{FF2B5EF4-FFF2-40B4-BE49-F238E27FC236}">
              <a16:creationId xmlns:a16="http://schemas.microsoft.com/office/drawing/2014/main" id="{9B2DABA6-02E7-496F-9F87-26CC9AE4D29E}"/>
            </a:ext>
          </a:extLst>
        </xdr:cNvPr>
        <xdr:cNvSpPr/>
      </xdr:nvSpPr>
      <xdr:spPr>
        <a:xfrm>
          <a:off x="15811500" y="4951095"/>
          <a:ext cx="4762500" cy="2157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08" name="正方形/長方形 107">
          <a:extLst>
            <a:ext uri="{FF2B5EF4-FFF2-40B4-BE49-F238E27FC236}">
              <a16:creationId xmlns:a16="http://schemas.microsoft.com/office/drawing/2014/main" id="{767F15A8-1061-4A0A-8C92-59F6E33C6D55}"/>
            </a:ext>
          </a:extLst>
        </xdr:cNvPr>
        <xdr:cNvSpPr/>
      </xdr:nvSpPr>
      <xdr:spPr>
        <a:xfrm>
          <a:off x="15811500" y="5013960"/>
          <a:ext cx="4572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09" name="テキスト ボックス 108">
          <a:extLst>
            <a:ext uri="{FF2B5EF4-FFF2-40B4-BE49-F238E27FC236}">
              <a16:creationId xmlns:a16="http://schemas.microsoft.com/office/drawing/2014/main" id="{42AB4C67-67E8-4213-A939-6325F159E5E5}"/>
            </a:ext>
          </a:extLst>
        </xdr:cNvPr>
        <xdr:cNvSpPr txBox="1"/>
      </xdr:nvSpPr>
      <xdr:spPr>
        <a:xfrm>
          <a:off x="15887700" y="5245100"/>
          <a:ext cx="4559300" cy="17760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債務償還比率は類似団体平均を上回っているが、地方債の新規発行抑制により地方債現在高は減少し債務償還比率は改善している。引き続き公債費の適正化に取り組んでいく必要がある。</a:t>
          </a:r>
        </a:p>
      </xdr:txBody>
    </xdr:sp>
    <xdr:clientData/>
  </xdr:twoCellAnchor>
  <xdr:oneCellAnchor>
    <xdr:from>
      <xdr:col>57</xdr:col>
      <xdr:colOff>111125</xdr:colOff>
      <xdr:row>23</xdr:row>
      <xdr:rowOff>46990</xdr:rowOff>
    </xdr:from>
    <xdr:ext cx="347345" cy="217805"/>
    <xdr:sp macro="" textlink="">
      <xdr:nvSpPr>
        <xdr:cNvPr id="110" name="テキスト ボックス 109">
          <a:extLst>
            <a:ext uri="{FF2B5EF4-FFF2-40B4-BE49-F238E27FC236}">
              <a16:creationId xmlns:a16="http://schemas.microsoft.com/office/drawing/2014/main" id="{A905EE82-50B3-4C86-B8BC-8176D104330E}"/>
            </a:ext>
          </a:extLst>
        </xdr:cNvPr>
        <xdr:cNvSpPr txBox="1"/>
      </xdr:nvSpPr>
      <xdr:spPr>
        <a:xfrm>
          <a:off x="11264900" y="4761865"/>
          <a:ext cx="34734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1" name="直線コネクタ 110">
          <a:extLst>
            <a:ext uri="{FF2B5EF4-FFF2-40B4-BE49-F238E27FC236}">
              <a16:creationId xmlns:a16="http://schemas.microsoft.com/office/drawing/2014/main" id="{AF556BCA-B723-4746-8E17-66F382E3AE0E}"/>
            </a:ext>
          </a:extLst>
        </xdr:cNvPr>
        <xdr:cNvCxnSpPr/>
      </xdr:nvCxnSpPr>
      <xdr:spPr>
        <a:xfrm>
          <a:off x="11303000" y="71081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8440"/>
    <xdr:sp macro="" textlink="">
      <xdr:nvSpPr>
        <xdr:cNvPr id="112" name="テキスト ボックス 111">
          <a:extLst>
            <a:ext uri="{FF2B5EF4-FFF2-40B4-BE49-F238E27FC236}">
              <a16:creationId xmlns:a16="http://schemas.microsoft.com/office/drawing/2014/main" id="{D180DF79-D24B-460B-81C0-4B41763DEB0A}"/>
            </a:ext>
          </a:extLst>
        </xdr:cNvPr>
        <xdr:cNvSpPr txBox="1"/>
      </xdr:nvSpPr>
      <xdr:spPr>
        <a:xfrm>
          <a:off x="10753725" y="7016750"/>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3" name="直線コネクタ 112">
          <a:extLst>
            <a:ext uri="{FF2B5EF4-FFF2-40B4-BE49-F238E27FC236}">
              <a16:creationId xmlns:a16="http://schemas.microsoft.com/office/drawing/2014/main" id="{77C74523-5F41-4FD9-B5B0-8E08D4B92656}"/>
            </a:ext>
          </a:extLst>
        </xdr:cNvPr>
        <xdr:cNvCxnSpPr/>
      </xdr:nvCxnSpPr>
      <xdr:spPr>
        <a:xfrm>
          <a:off x="11303000" y="68027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14" name="テキスト ボックス 113">
          <a:extLst>
            <a:ext uri="{FF2B5EF4-FFF2-40B4-BE49-F238E27FC236}">
              <a16:creationId xmlns:a16="http://schemas.microsoft.com/office/drawing/2014/main" id="{6970444B-CC77-4C68-9C8F-0AE4E0B46FE3}"/>
            </a:ext>
          </a:extLst>
        </xdr:cNvPr>
        <xdr:cNvSpPr txBox="1"/>
      </xdr:nvSpPr>
      <xdr:spPr>
        <a:xfrm>
          <a:off x="10753725" y="670750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15" name="直線コネクタ 114">
          <a:extLst>
            <a:ext uri="{FF2B5EF4-FFF2-40B4-BE49-F238E27FC236}">
              <a16:creationId xmlns:a16="http://schemas.microsoft.com/office/drawing/2014/main" id="{E1F62A55-46BD-49F6-AE21-B6228D9BC50E}"/>
            </a:ext>
          </a:extLst>
        </xdr:cNvPr>
        <xdr:cNvCxnSpPr/>
      </xdr:nvCxnSpPr>
      <xdr:spPr>
        <a:xfrm>
          <a:off x="11303000" y="64935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7805"/>
    <xdr:sp macro="" textlink="">
      <xdr:nvSpPr>
        <xdr:cNvPr id="116" name="テキスト ボックス 115">
          <a:extLst>
            <a:ext uri="{FF2B5EF4-FFF2-40B4-BE49-F238E27FC236}">
              <a16:creationId xmlns:a16="http://schemas.microsoft.com/office/drawing/2014/main" id="{BC3B0716-5678-4CA1-B1FE-DA0E721889FC}"/>
            </a:ext>
          </a:extLst>
        </xdr:cNvPr>
        <xdr:cNvSpPr txBox="1"/>
      </xdr:nvSpPr>
      <xdr:spPr>
        <a:xfrm>
          <a:off x="10753725" y="6398260"/>
          <a:ext cx="4826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17" name="直線コネクタ 116">
          <a:extLst>
            <a:ext uri="{FF2B5EF4-FFF2-40B4-BE49-F238E27FC236}">
              <a16:creationId xmlns:a16="http://schemas.microsoft.com/office/drawing/2014/main" id="{B7D9FB4D-9911-4377-B9AF-A4F3160E7E12}"/>
            </a:ext>
          </a:extLst>
        </xdr:cNvPr>
        <xdr:cNvCxnSpPr/>
      </xdr:nvCxnSpPr>
      <xdr:spPr>
        <a:xfrm>
          <a:off x="11303000" y="61842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8305" cy="220345"/>
    <xdr:sp macro="" textlink="">
      <xdr:nvSpPr>
        <xdr:cNvPr id="118" name="テキスト ボックス 117">
          <a:extLst>
            <a:ext uri="{FF2B5EF4-FFF2-40B4-BE49-F238E27FC236}">
              <a16:creationId xmlns:a16="http://schemas.microsoft.com/office/drawing/2014/main" id="{0991756E-17DC-4FCF-8358-8AB61C9C65F6}"/>
            </a:ext>
          </a:extLst>
        </xdr:cNvPr>
        <xdr:cNvSpPr txBox="1"/>
      </xdr:nvSpPr>
      <xdr:spPr>
        <a:xfrm>
          <a:off x="10828655" y="6092190"/>
          <a:ext cx="4083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19" name="直線コネクタ 118">
          <a:extLst>
            <a:ext uri="{FF2B5EF4-FFF2-40B4-BE49-F238E27FC236}">
              <a16:creationId xmlns:a16="http://schemas.microsoft.com/office/drawing/2014/main" id="{D080F32A-413B-40E8-AF67-F2AD41FE915F}"/>
            </a:ext>
          </a:extLst>
        </xdr:cNvPr>
        <xdr:cNvCxnSpPr/>
      </xdr:nvCxnSpPr>
      <xdr:spPr>
        <a:xfrm>
          <a:off x="11303000" y="587502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8305" cy="220345"/>
    <xdr:sp macro="" textlink="">
      <xdr:nvSpPr>
        <xdr:cNvPr id="120" name="テキスト ボックス 119">
          <a:extLst>
            <a:ext uri="{FF2B5EF4-FFF2-40B4-BE49-F238E27FC236}">
              <a16:creationId xmlns:a16="http://schemas.microsoft.com/office/drawing/2014/main" id="{85808EA2-D91F-403D-A946-319205140DCE}"/>
            </a:ext>
          </a:extLst>
        </xdr:cNvPr>
        <xdr:cNvSpPr txBox="1"/>
      </xdr:nvSpPr>
      <xdr:spPr>
        <a:xfrm>
          <a:off x="10828655" y="5782945"/>
          <a:ext cx="4083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21" name="直線コネクタ 120">
          <a:extLst>
            <a:ext uri="{FF2B5EF4-FFF2-40B4-BE49-F238E27FC236}">
              <a16:creationId xmlns:a16="http://schemas.microsoft.com/office/drawing/2014/main" id="{89D28902-469C-4E32-9F8A-985347154854}"/>
            </a:ext>
          </a:extLst>
        </xdr:cNvPr>
        <xdr:cNvCxnSpPr/>
      </xdr:nvCxnSpPr>
      <xdr:spPr>
        <a:xfrm>
          <a:off x="11303000" y="55657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8305" cy="218440"/>
    <xdr:sp macro="" textlink="">
      <xdr:nvSpPr>
        <xdr:cNvPr id="122" name="テキスト ボックス 121">
          <a:extLst>
            <a:ext uri="{FF2B5EF4-FFF2-40B4-BE49-F238E27FC236}">
              <a16:creationId xmlns:a16="http://schemas.microsoft.com/office/drawing/2014/main" id="{5E4EE52D-1338-4858-BA96-D8DADCEAA823}"/>
            </a:ext>
          </a:extLst>
        </xdr:cNvPr>
        <xdr:cNvSpPr txBox="1"/>
      </xdr:nvSpPr>
      <xdr:spPr>
        <a:xfrm>
          <a:off x="10828655" y="5474335"/>
          <a:ext cx="4083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3" name="直線コネクタ 122">
          <a:extLst>
            <a:ext uri="{FF2B5EF4-FFF2-40B4-BE49-F238E27FC236}">
              <a16:creationId xmlns:a16="http://schemas.microsoft.com/office/drawing/2014/main" id="{C16B5DC9-9D30-442B-8122-535D095D02A1}"/>
            </a:ext>
          </a:extLst>
        </xdr:cNvPr>
        <xdr:cNvCxnSpPr/>
      </xdr:nvCxnSpPr>
      <xdr:spPr>
        <a:xfrm>
          <a:off x="11303000" y="52609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5435" cy="219075"/>
    <xdr:sp macro="" textlink="">
      <xdr:nvSpPr>
        <xdr:cNvPr id="124" name="テキスト ボックス 123">
          <a:extLst>
            <a:ext uri="{FF2B5EF4-FFF2-40B4-BE49-F238E27FC236}">
              <a16:creationId xmlns:a16="http://schemas.microsoft.com/office/drawing/2014/main" id="{61808710-14FC-450E-82B8-AB24936569C4}"/>
            </a:ext>
          </a:extLst>
        </xdr:cNvPr>
        <xdr:cNvSpPr txBox="1"/>
      </xdr:nvSpPr>
      <xdr:spPr>
        <a:xfrm>
          <a:off x="10931525" y="5165090"/>
          <a:ext cx="3054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5" name="直線コネクタ 124">
          <a:extLst>
            <a:ext uri="{FF2B5EF4-FFF2-40B4-BE49-F238E27FC236}">
              <a16:creationId xmlns:a16="http://schemas.microsoft.com/office/drawing/2014/main" id="{76C2F666-73DF-4E78-BB93-A60AE3FDD7C4}"/>
            </a:ext>
          </a:extLst>
        </xdr:cNvPr>
        <xdr:cNvCxnSpPr/>
      </xdr:nvCxnSpPr>
      <xdr:spPr>
        <a:xfrm>
          <a:off x="11303000" y="49510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26" name="債務償還比率グラフ枠">
          <a:extLst>
            <a:ext uri="{FF2B5EF4-FFF2-40B4-BE49-F238E27FC236}">
              <a16:creationId xmlns:a16="http://schemas.microsoft.com/office/drawing/2014/main" id="{9E84AE06-7D10-4C29-AFA4-DB9F3D4A12E4}"/>
            </a:ext>
          </a:extLst>
        </xdr:cNvPr>
        <xdr:cNvSpPr/>
      </xdr:nvSpPr>
      <xdr:spPr>
        <a:xfrm>
          <a:off x="11303000" y="4951095"/>
          <a:ext cx="4241800" cy="21570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59690</xdr:rowOff>
    </xdr:from>
    <xdr:to>
      <xdr:col>76</xdr:col>
      <xdr:colOff>21590</xdr:colOff>
      <xdr:row>34</xdr:row>
      <xdr:rowOff>139065</xdr:rowOff>
    </xdr:to>
    <xdr:cxnSp macro="">
      <xdr:nvCxnSpPr>
        <xdr:cNvPr id="127" name="直線コネクタ 126">
          <a:extLst>
            <a:ext uri="{FF2B5EF4-FFF2-40B4-BE49-F238E27FC236}">
              <a16:creationId xmlns:a16="http://schemas.microsoft.com/office/drawing/2014/main" id="{2888EA97-E5FA-4F8A-A453-CD6A1EF2D7AE}"/>
            </a:ext>
          </a:extLst>
        </xdr:cNvPr>
        <xdr:cNvCxnSpPr/>
      </xdr:nvCxnSpPr>
      <xdr:spPr>
        <a:xfrm flipV="1">
          <a:off x="14793595" y="546036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142875</xdr:rowOff>
    </xdr:from>
    <xdr:ext cx="560705" cy="250825"/>
    <xdr:sp macro="" textlink="">
      <xdr:nvSpPr>
        <xdr:cNvPr id="128" name="債務償還比率最小値テキスト">
          <a:extLst>
            <a:ext uri="{FF2B5EF4-FFF2-40B4-BE49-F238E27FC236}">
              <a16:creationId xmlns:a16="http://schemas.microsoft.com/office/drawing/2014/main" id="{EC6DF3D6-27E7-4A6A-8BFA-24EFB54A9EAC}"/>
            </a:ext>
          </a:extLst>
        </xdr:cNvPr>
        <xdr:cNvSpPr txBox="1"/>
      </xdr:nvSpPr>
      <xdr:spPr>
        <a:xfrm>
          <a:off x="14846300" y="6743700"/>
          <a:ext cx="5607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139065</xdr:rowOff>
    </xdr:from>
    <xdr:to>
      <xdr:col>76</xdr:col>
      <xdr:colOff>111125</xdr:colOff>
      <xdr:row>34</xdr:row>
      <xdr:rowOff>139065</xdr:rowOff>
    </xdr:to>
    <xdr:cxnSp macro="">
      <xdr:nvCxnSpPr>
        <xdr:cNvPr id="129" name="直線コネクタ 128">
          <a:extLst>
            <a:ext uri="{FF2B5EF4-FFF2-40B4-BE49-F238E27FC236}">
              <a16:creationId xmlns:a16="http://schemas.microsoft.com/office/drawing/2014/main" id="{ECFA3729-9E2E-484D-81EB-43CB15CD5980}"/>
            </a:ext>
          </a:extLst>
        </xdr:cNvPr>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6985</xdr:rowOff>
    </xdr:from>
    <xdr:ext cx="469900" cy="253365"/>
    <xdr:sp macro="" textlink="">
      <xdr:nvSpPr>
        <xdr:cNvPr id="130" name="債務償還比率最大値テキスト">
          <a:extLst>
            <a:ext uri="{FF2B5EF4-FFF2-40B4-BE49-F238E27FC236}">
              <a16:creationId xmlns:a16="http://schemas.microsoft.com/office/drawing/2014/main" id="{627A44C3-A823-4D50-AB4D-1A48FE843CD6}"/>
            </a:ext>
          </a:extLst>
        </xdr:cNvPr>
        <xdr:cNvSpPr txBox="1"/>
      </xdr:nvSpPr>
      <xdr:spPr>
        <a:xfrm>
          <a:off x="14846300" y="523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59690</xdr:rowOff>
    </xdr:from>
    <xdr:to>
      <xdr:col>76</xdr:col>
      <xdr:colOff>111125</xdr:colOff>
      <xdr:row>27</xdr:row>
      <xdr:rowOff>59690</xdr:rowOff>
    </xdr:to>
    <xdr:cxnSp macro="">
      <xdr:nvCxnSpPr>
        <xdr:cNvPr id="131" name="直線コネクタ 130">
          <a:extLst>
            <a:ext uri="{FF2B5EF4-FFF2-40B4-BE49-F238E27FC236}">
              <a16:creationId xmlns:a16="http://schemas.microsoft.com/office/drawing/2014/main" id="{EA130372-4B8B-4751-85E8-2BC8FDB427B8}"/>
            </a:ext>
          </a:extLst>
        </xdr:cNvPr>
        <xdr:cNvCxnSpPr/>
      </xdr:nvCxnSpPr>
      <xdr:spPr>
        <a:xfrm>
          <a:off x="14706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52705</xdr:rowOff>
    </xdr:from>
    <xdr:ext cx="469900" cy="250825"/>
    <xdr:sp macro="" textlink="">
      <xdr:nvSpPr>
        <xdr:cNvPr id="132" name="債務償還比率平均値テキスト">
          <a:extLst>
            <a:ext uri="{FF2B5EF4-FFF2-40B4-BE49-F238E27FC236}">
              <a16:creationId xmlns:a16="http://schemas.microsoft.com/office/drawing/2014/main" id="{747D0F4A-D846-4341-B179-6DD9A12A854C}"/>
            </a:ext>
          </a:extLst>
        </xdr:cNvPr>
        <xdr:cNvSpPr txBox="1"/>
      </xdr:nvSpPr>
      <xdr:spPr>
        <a:xfrm>
          <a:off x="14846300" y="579628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30480</xdr:rowOff>
    </xdr:from>
    <xdr:to>
      <xdr:col>76</xdr:col>
      <xdr:colOff>73025</xdr:colOff>
      <xdr:row>30</xdr:row>
      <xdr:rowOff>129540</xdr:rowOff>
    </xdr:to>
    <xdr:sp macro="" textlink="">
      <xdr:nvSpPr>
        <xdr:cNvPr id="133" name="フローチャート: 判断 132">
          <a:extLst>
            <a:ext uri="{FF2B5EF4-FFF2-40B4-BE49-F238E27FC236}">
              <a16:creationId xmlns:a16="http://schemas.microsoft.com/office/drawing/2014/main" id="{906169D0-D6B1-4297-8558-0E2FF163FDD5}"/>
            </a:ext>
          </a:extLst>
        </xdr:cNvPr>
        <xdr:cNvSpPr/>
      </xdr:nvSpPr>
      <xdr:spPr>
        <a:xfrm>
          <a:off x="14744700" y="5945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7620</xdr:rowOff>
    </xdr:from>
    <xdr:to>
      <xdr:col>72</xdr:col>
      <xdr:colOff>123825</xdr:colOff>
      <xdr:row>30</xdr:row>
      <xdr:rowOff>107315</xdr:rowOff>
    </xdr:to>
    <xdr:sp macro="" textlink="">
      <xdr:nvSpPr>
        <xdr:cNvPr id="134" name="フローチャート: 判断 133">
          <a:extLst>
            <a:ext uri="{FF2B5EF4-FFF2-40B4-BE49-F238E27FC236}">
              <a16:creationId xmlns:a16="http://schemas.microsoft.com/office/drawing/2014/main" id="{4088564E-585D-4772-8041-E301EC37941C}"/>
            </a:ext>
          </a:extLst>
        </xdr:cNvPr>
        <xdr:cNvSpPr/>
      </xdr:nvSpPr>
      <xdr:spPr>
        <a:xfrm>
          <a:off x="14033500" y="5922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164465</xdr:rowOff>
    </xdr:from>
    <xdr:to>
      <xdr:col>68</xdr:col>
      <xdr:colOff>123825</xdr:colOff>
      <xdr:row>30</xdr:row>
      <xdr:rowOff>95885</xdr:rowOff>
    </xdr:to>
    <xdr:sp macro="" textlink="">
      <xdr:nvSpPr>
        <xdr:cNvPr id="135" name="フローチャート: 判断 134">
          <a:extLst>
            <a:ext uri="{FF2B5EF4-FFF2-40B4-BE49-F238E27FC236}">
              <a16:creationId xmlns:a16="http://schemas.microsoft.com/office/drawing/2014/main" id="{584E6924-23E8-4550-803A-EBDC06108A3A}"/>
            </a:ext>
          </a:extLst>
        </xdr:cNvPr>
        <xdr:cNvSpPr/>
      </xdr:nvSpPr>
      <xdr:spPr>
        <a:xfrm>
          <a:off x="13271500" y="5908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144145</xdr:rowOff>
    </xdr:from>
    <xdr:to>
      <xdr:col>64</xdr:col>
      <xdr:colOff>123825</xdr:colOff>
      <xdr:row>30</xdr:row>
      <xdr:rowOff>75565</xdr:rowOff>
    </xdr:to>
    <xdr:sp macro="" textlink="">
      <xdr:nvSpPr>
        <xdr:cNvPr id="136" name="フローチャート: 判断 135">
          <a:extLst>
            <a:ext uri="{FF2B5EF4-FFF2-40B4-BE49-F238E27FC236}">
              <a16:creationId xmlns:a16="http://schemas.microsoft.com/office/drawing/2014/main" id="{543599BE-74FC-49AB-839A-5CD5A28FCBFC}"/>
            </a:ext>
          </a:extLst>
        </xdr:cNvPr>
        <xdr:cNvSpPr/>
      </xdr:nvSpPr>
      <xdr:spPr>
        <a:xfrm>
          <a:off x="12509500" y="58877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104775</xdr:rowOff>
    </xdr:from>
    <xdr:to>
      <xdr:col>60</xdr:col>
      <xdr:colOff>123825</xdr:colOff>
      <xdr:row>30</xdr:row>
      <xdr:rowOff>36195</xdr:rowOff>
    </xdr:to>
    <xdr:sp macro="" textlink="">
      <xdr:nvSpPr>
        <xdr:cNvPr id="137" name="フローチャート: 判断 136">
          <a:extLst>
            <a:ext uri="{FF2B5EF4-FFF2-40B4-BE49-F238E27FC236}">
              <a16:creationId xmlns:a16="http://schemas.microsoft.com/office/drawing/2014/main" id="{67FFCF3A-CC95-4A36-A780-D008FFC1ED36}"/>
            </a:ext>
          </a:extLst>
        </xdr:cNvPr>
        <xdr:cNvSpPr/>
      </xdr:nvSpPr>
      <xdr:spPr>
        <a:xfrm>
          <a:off x="11747500" y="58483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59460" cy="220345"/>
    <xdr:sp macro="" textlink="">
      <xdr:nvSpPr>
        <xdr:cNvPr id="138" name="テキスト ボックス 137">
          <a:extLst>
            <a:ext uri="{FF2B5EF4-FFF2-40B4-BE49-F238E27FC236}">
              <a16:creationId xmlns:a16="http://schemas.microsoft.com/office/drawing/2014/main" id="{FABA1B12-CE03-44A4-B54F-C232AB89BAB6}"/>
            </a:ext>
          </a:extLst>
        </xdr:cNvPr>
        <xdr:cNvSpPr txBox="1"/>
      </xdr:nvSpPr>
      <xdr:spPr>
        <a:xfrm>
          <a:off x="14617700" y="715645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39" name="テキスト ボックス 138">
          <a:extLst>
            <a:ext uri="{FF2B5EF4-FFF2-40B4-BE49-F238E27FC236}">
              <a16:creationId xmlns:a16="http://schemas.microsoft.com/office/drawing/2014/main" id="{CE65CED4-15AF-4E81-978A-0BDFBCB28B9F}"/>
            </a:ext>
          </a:extLst>
        </xdr:cNvPr>
        <xdr:cNvSpPr txBox="1"/>
      </xdr:nvSpPr>
      <xdr:spPr>
        <a:xfrm>
          <a:off x="13906500" y="71564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40" name="テキスト ボックス 139">
          <a:extLst>
            <a:ext uri="{FF2B5EF4-FFF2-40B4-BE49-F238E27FC236}">
              <a16:creationId xmlns:a16="http://schemas.microsoft.com/office/drawing/2014/main" id="{6DF1F84D-77BB-4420-9E8D-8D5E74E5D697}"/>
            </a:ext>
          </a:extLst>
        </xdr:cNvPr>
        <xdr:cNvSpPr txBox="1"/>
      </xdr:nvSpPr>
      <xdr:spPr>
        <a:xfrm>
          <a:off x="13144500" y="71564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41" name="テキスト ボックス 140">
          <a:extLst>
            <a:ext uri="{FF2B5EF4-FFF2-40B4-BE49-F238E27FC236}">
              <a16:creationId xmlns:a16="http://schemas.microsoft.com/office/drawing/2014/main" id="{37A1086A-B5E9-4D5F-B3EE-AFA99A34B95E}"/>
            </a:ext>
          </a:extLst>
        </xdr:cNvPr>
        <xdr:cNvSpPr txBox="1"/>
      </xdr:nvSpPr>
      <xdr:spPr>
        <a:xfrm>
          <a:off x="12382500" y="71564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2" name="テキスト ボックス 141">
          <a:extLst>
            <a:ext uri="{FF2B5EF4-FFF2-40B4-BE49-F238E27FC236}">
              <a16:creationId xmlns:a16="http://schemas.microsoft.com/office/drawing/2014/main" id="{2A8BF687-0459-4724-BDB8-54F799E6DE95}"/>
            </a:ext>
          </a:extLst>
        </xdr:cNvPr>
        <xdr:cNvSpPr txBox="1"/>
      </xdr:nvSpPr>
      <xdr:spPr>
        <a:xfrm>
          <a:off x="11620500" y="71564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60325</xdr:rowOff>
    </xdr:from>
    <xdr:to>
      <xdr:col>76</xdr:col>
      <xdr:colOff>73025</xdr:colOff>
      <xdr:row>30</xdr:row>
      <xdr:rowOff>160020</xdr:rowOff>
    </xdr:to>
    <xdr:sp macro="" textlink="">
      <xdr:nvSpPr>
        <xdr:cNvPr id="143" name="楕円 142">
          <a:extLst>
            <a:ext uri="{FF2B5EF4-FFF2-40B4-BE49-F238E27FC236}">
              <a16:creationId xmlns:a16="http://schemas.microsoft.com/office/drawing/2014/main" id="{20D84225-F344-4F99-BE3F-661757ECCC25}"/>
            </a:ext>
          </a:extLst>
        </xdr:cNvPr>
        <xdr:cNvSpPr/>
      </xdr:nvSpPr>
      <xdr:spPr>
        <a:xfrm>
          <a:off x="14744700" y="5975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39370</xdr:rowOff>
    </xdr:from>
    <xdr:ext cx="469900" cy="253365"/>
    <xdr:sp macro="" textlink="">
      <xdr:nvSpPr>
        <xdr:cNvPr id="144" name="債務償還比率該当値テキスト">
          <a:extLst>
            <a:ext uri="{FF2B5EF4-FFF2-40B4-BE49-F238E27FC236}">
              <a16:creationId xmlns:a16="http://schemas.microsoft.com/office/drawing/2014/main" id="{1C67286A-28DB-457D-90E1-5EBC4FC1922B}"/>
            </a:ext>
          </a:extLst>
        </xdr:cNvPr>
        <xdr:cNvSpPr txBox="1"/>
      </xdr:nvSpPr>
      <xdr:spPr>
        <a:xfrm>
          <a:off x="14846300" y="5954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104775</xdr:rowOff>
    </xdr:from>
    <xdr:to>
      <xdr:col>72</xdr:col>
      <xdr:colOff>123825</xdr:colOff>
      <xdr:row>31</xdr:row>
      <xdr:rowOff>36195</xdr:rowOff>
    </xdr:to>
    <xdr:sp macro="" textlink="">
      <xdr:nvSpPr>
        <xdr:cNvPr id="145" name="楕円 144">
          <a:extLst>
            <a:ext uri="{FF2B5EF4-FFF2-40B4-BE49-F238E27FC236}">
              <a16:creationId xmlns:a16="http://schemas.microsoft.com/office/drawing/2014/main" id="{ADA99047-161E-4361-B9C0-6755F75DD99D}"/>
            </a:ext>
          </a:extLst>
        </xdr:cNvPr>
        <xdr:cNvSpPr/>
      </xdr:nvSpPr>
      <xdr:spPr>
        <a:xfrm>
          <a:off x="14033500" y="60198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109855</xdr:rowOff>
    </xdr:from>
    <xdr:to>
      <xdr:col>76</xdr:col>
      <xdr:colOff>22225</xdr:colOff>
      <xdr:row>30</xdr:row>
      <xdr:rowOff>153670</xdr:rowOff>
    </xdr:to>
    <xdr:cxnSp macro="">
      <xdr:nvCxnSpPr>
        <xdr:cNvPr id="146" name="直線コネクタ 145">
          <a:extLst>
            <a:ext uri="{FF2B5EF4-FFF2-40B4-BE49-F238E27FC236}">
              <a16:creationId xmlns:a16="http://schemas.microsoft.com/office/drawing/2014/main" id="{CFF3A59B-11D9-44B6-8262-9AA25573306B}"/>
            </a:ext>
          </a:extLst>
        </xdr:cNvPr>
        <xdr:cNvCxnSpPr/>
      </xdr:nvCxnSpPr>
      <xdr:spPr>
        <a:xfrm flipV="1">
          <a:off x="14084300" y="6024880"/>
          <a:ext cx="711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154305</xdr:rowOff>
    </xdr:from>
    <xdr:to>
      <xdr:col>68</xdr:col>
      <xdr:colOff>123825</xdr:colOff>
      <xdr:row>31</xdr:row>
      <xdr:rowOff>86360</xdr:rowOff>
    </xdr:to>
    <xdr:sp macro="" textlink="">
      <xdr:nvSpPr>
        <xdr:cNvPr id="147" name="楕円 146">
          <a:extLst>
            <a:ext uri="{FF2B5EF4-FFF2-40B4-BE49-F238E27FC236}">
              <a16:creationId xmlns:a16="http://schemas.microsoft.com/office/drawing/2014/main" id="{1553B3AE-4598-4F44-AAF8-ECCFEFA3205D}"/>
            </a:ext>
          </a:extLst>
        </xdr:cNvPr>
        <xdr:cNvSpPr/>
      </xdr:nvSpPr>
      <xdr:spPr>
        <a:xfrm>
          <a:off x="13271500" y="60693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153670</xdr:rowOff>
    </xdr:from>
    <xdr:to>
      <xdr:col>72</xdr:col>
      <xdr:colOff>73025</xdr:colOff>
      <xdr:row>31</xdr:row>
      <xdr:rowOff>36830</xdr:rowOff>
    </xdr:to>
    <xdr:cxnSp macro="">
      <xdr:nvCxnSpPr>
        <xdr:cNvPr id="148" name="直線コネクタ 147">
          <a:extLst>
            <a:ext uri="{FF2B5EF4-FFF2-40B4-BE49-F238E27FC236}">
              <a16:creationId xmlns:a16="http://schemas.microsoft.com/office/drawing/2014/main" id="{9F02B5C2-96D7-4F1B-AD52-669D8F088C08}"/>
            </a:ext>
          </a:extLst>
        </xdr:cNvPr>
        <xdr:cNvCxnSpPr/>
      </xdr:nvCxnSpPr>
      <xdr:spPr>
        <a:xfrm flipV="1">
          <a:off x="13322300" y="606869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133350</xdr:rowOff>
    </xdr:from>
    <xdr:to>
      <xdr:col>64</xdr:col>
      <xdr:colOff>123825</xdr:colOff>
      <xdr:row>31</xdr:row>
      <xdr:rowOff>64770</xdr:rowOff>
    </xdr:to>
    <xdr:sp macro="" textlink="">
      <xdr:nvSpPr>
        <xdr:cNvPr id="149" name="楕円 148">
          <a:extLst>
            <a:ext uri="{FF2B5EF4-FFF2-40B4-BE49-F238E27FC236}">
              <a16:creationId xmlns:a16="http://schemas.microsoft.com/office/drawing/2014/main" id="{E7945118-7E92-4914-81A7-802FE5BF8A1A}"/>
            </a:ext>
          </a:extLst>
        </xdr:cNvPr>
        <xdr:cNvSpPr/>
      </xdr:nvSpPr>
      <xdr:spPr>
        <a:xfrm>
          <a:off x="12509500" y="60483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15875</xdr:rowOff>
    </xdr:from>
    <xdr:to>
      <xdr:col>68</xdr:col>
      <xdr:colOff>73025</xdr:colOff>
      <xdr:row>31</xdr:row>
      <xdr:rowOff>36830</xdr:rowOff>
    </xdr:to>
    <xdr:cxnSp macro="">
      <xdr:nvCxnSpPr>
        <xdr:cNvPr id="150" name="直線コネクタ 149">
          <a:extLst>
            <a:ext uri="{FF2B5EF4-FFF2-40B4-BE49-F238E27FC236}">
              <a16:creationId xmlns:a16="http://schemas.microsoft.com/office/drawing/2014/main" id="{A79FC5AF-9659-4834-9CAB-BAF750618005}"/>
            </a:ext>
          </a:extLst>
        </xdr:cNvPr>
        <xdr:cNvCxnSpPr/>
      </xdr:nvCxnSpPr>
      <xdr:spPr>
        <a:xfrm>
          <a:off x="12560300" y="610235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111125</xdr:rowOff>
    </xdr:from>
    <xdr:to>
      <xdr:col>60</xdr:col>
      <xdr:colOff>123825</xdr:colOff>
      <xdr:row>31</xdr:row>
      <xdr:rowOff>42545</xdr:rowOff>
    </xdr:to>
    <xdr:sp macro="" textlink="">
      <xdr:nvSpPr>
        <xdr:cNvPr id="151" name="楕円 150">
          <a:extLst>
            <a:ext uri="{FF2B5EF4-FFF2-40B4-BE49-F238E27FC236}">
              <a16:creationId xmlns:a16="http://schemas.microsoft.com/office/drawing/2014/main" id="{2AB37505-6BF3-41CC-ACB0-7C803E66E54C}"/>
            </a:ext>
          </a:extLst>
        </xdr:cNvPr>
        <xdr:cNvSpPr/>
      </xdr:nvSpPr>
      <xdr:spPr>
        <a:xfrm>
          <a:off x="11747500" y="60261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161290</xdr:rowOff>
    </xdr:from>
    <xdr:to>
      <xdr:col>64</xdr:col>
      <xdr:colOff>73025</xdr:colOff>
      <xdr:row>31</xdr:row>
      <xdr:rowOff>15875</xdr:rowOff>
    </xdr:to>
    <xdr:cxnSp macro="">
      <xdr:nvCxnSpPr>
        <xdr:cNvPr id="152" name="直線コネクタ 151">
          <a:extLst>
            <a:ext uri="{FF2B5EF4-FFF2-40B4-BE49-F238E27FC236}">
              <a16:creationId xmlns:a16="http://schemas.microsoft.com/office/drawing/2014/main" id="{A4311309-9580-4559-844F-1109F3C831EC}"/>
            </a:ext>
          </a:extLst>
        </xdr:cNvPr>
        <xdr:cNvCxnSpPr/>
      </xdr:nvCxnSpPr>
      <xdr:spPr>
        <a:xfrm>
          <a:off x="11798300" y="607631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123825</xdr:rowOff>
    </xdr:from>
    <xdr:ext cx="469900" cy="250825"/>
    <xdr:sp macro="" textlink="">
      <xdr:nvSpPr>
        <xdr:cNvPr id="153" name="n_1aveValue債務償還比率">
          <a:extLst>
            <a:ext uri="{FF2B5EF4-FFF2-40B4-BE49-F238E27FC236}">
              <a16:creationId xmlns:a16="http://schemas.microsoft.com/office/drawing/2014/main" id="{BD1FB39C-FDAB-4DC3-8113-BEF3E27DB326}"/>
            </a:ext>
          </a:extLst>
        </xdr:cNvPr>
        <xdr:cNvSpPr txBox="1"/>
      </xdr:nvSpPr>
      <xdr:spPr>
        <a:xfrm>
          <a:off x="13836650" y="56959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112395</xdr:rowOff>
    </xdr:from>
    <xdr:ext cx="469900" cy="253365"/>
    <xdr:sp macro="" textlink="">
      <xdr:nvSpPr>
        <xdr:cNvPr id="154" name="n_2aveValue債務償還比率">
          <a:extLst>
            <a:ext uri="{FF2B5EF4-FFF2-40B4-BE49-F238E27FC236}">
              <a16:creationId xmlns:a16="http://schemas.microsoft.com/office/drawing/2014/main" id="{ACE67909-8207-4E66-8899-F8D1B6439AD3}"/>
            </a:ext>
          </a:extLst>
        </xdr:cNvPr>
        <xdr:cNvSpPr txBox="1"/>
      </xdr:nvSpPr>
      <xdr:spPr>
        <a:xfrm>
          <a:off x="13087350" y="5684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92075</xdr:rowOff>
    </xdr:from>
    <xdr:ext cx="469900" cy="250825"/>
    <xdr:sp macro="" textlink="">
      <xdr:nvSpPr>
        <xdr:cNvPr id="155" name="n_3aveValue債務償還比率">
          <a:extLst>
            <a:ext uri="{FF2B5EF4-FFF2-40B4-BE49-F238E27FC236}">
              <a16:creationId xmlns:a16="http://schemas.microsoft.com/office/drawing/2014/main" id="{A17C5520-554C-4195-9DFA-9FD5C4FA5F9F}"/>
            </a:ext>
          </a:extLst>
        </xdr:cNvPr>
        <xdr:cNvSpPr txBox="1"/>
      </xdr:nvSpPr>
      <xdr:spPr>
        <a:xfrm>
          <a:off x="12325350" y="56642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52070</xdr:rowOff>
    </xdr:from>
    <xdr:ext cx="469900" cy="250825"/>
    <xdr:sp macro="" textlink="">
      <xdr:nvSpPr>
        <xdr:cNvPr id="156" name="n_4aveValue債務償還比率">
          <a:extLst>
            <a:ext uri="{FF2B5EF4-FFF2-40B4-BE49-F238E27FC236}">
              <a16:creationId xmlns:a16="http://schemas.microsoft.com/office/drawing/2014/main" id="{C565DDA1-CD36-4353-8D72-71940BF9396A}"/>
            </a:ext>
          </a:extLst>
        </xdr:cNvPr>
        <xdr:cNvSpPr txBox="1"/>
      </xdr:nvSpPr>
      <xdr:spPr>
        <a:xfrm>
          <a:off x="11563350" y="56241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27305</xdr:rowOff>
    </xdr:from>
    <xdr:ext cx="469900" cy="253365"/>
    <xdr:sp macro="" textlink="">
      <xdr:nvSpPr>
        <xdr:cNvPr id="157" name="n_1mainValue債務償還比率">
          <a:extLst>
            <a:ext uri="{FF2B5EF4-FFF2-40B4-BE49-F238E27FC236}">
              <a16:creationId xmlns:a16="http://schemas.microsoft.com/office/drawing/2014/main" id="{6C052B0D-08CA-49D5-9BD6-545C0325E81A}"/>
            </a:ext>
          </a:extLst>
        </xdr:cNvPr>
        <xdr:cNvSpPr txBox="1"/>
      </xdr:nvSpPr>
      <xdr:spPr>
        <a:xfrm>
          <a:off x="13836650" y="6113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77470</xdr:rowOff>
    </xdr:from>
    <xdr:ext cx="469900" cy="252730"/>
    <xdr:sp macro="" textlink="">
      <xdr:nvSpPr>
        <xdr:cNvPr id="158" name="n_2mainValue債務償還比率">
          <a:extLst>
            <a:ext uri="{FF2B5EF4-FFF2-40B4-BE49-F238E27FC236}">
              <a16:creationId xmlns:a16="http://schemas.microsoft.com/office/drawing/2014/main" id="{FA6E8618-6245-4F57-A140-92ADAF9F1F17}"/>
            </a:ext>
          </a:extLst>
        </xdr:cNvPr>
        <xdr:cNvSpPr txBox="1"/>
      </xdr:nvSpPr>
      <xdr:spPr>
        <a:xfrm>
          <a:off x="13087350" y="61639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56515</xdr:rowOff>
    </xdr:from>
    <xdr:ext cx="469900" cy="253365"/>
    <xdr:sp macro="" textlink="">
      <xdr:nvSpPr>
        <xdr:cNvPr id="159" name="n_3mainValue債務償還比率">
          <a:extLst>
            <a:ext uri="{FF2B5EF4-FFF2-40B4-BE49-F238E27FC236}">
              <a16:creationId xmlns:a16="http://schemas.microsoft.com/office/drawing/2014/main" id="{0E54739E-C962-4557-BC80-82A8B4F1C926}"/>
            </a:ext>
          </a:extLst>
        </xdr:cNvPr>
        <xdr:cNvSpPr txBox="1"/>
      </xdr:nvSpPr>
      <xdr:spPr>
        <a:xfrm>
          <a:off x="12325350" y="6142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34290</xdr:rowOff>
    </xdr:from>
    <xdr:ext cx="469900" cy="250825"/>
    <xdr:sp macro="" textlink="">
      <xdr:nvSpPr>
        <xdr:cNvPr id="160" name="n_4mainValue債務償還比率">
          <a:extLst>
            <a:ext uri="{FF2B5EF4-FFF2-40B4-BE49-F238E27FC236}">
              <a16:creationId xmlns:a16="http://schemas.microsoft.com/office/drawing/2014/main" id="{048E2572-DB76-4C49-9935-9BF8B46F3735}"/>
            </a:ext>
          </a:extLst>
        </xdr:cNvPr>
        <xdr:cNvSpPr txBox="1"/>
      </xdr:nvSpPr>
      <xdr:spPr>
        <a:xfrm>
          <a:off x="11563350" y="6120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61" name="正方形/長方形 160">
          <a:extLst>
            <a:ext uri="{FF2B5EF4-FFF2-40B4-BE49-F238E27FC236}">
              <a16:creationId xmlns:a16="http://schemas.microsoft.com/office/drawing/2014/main" id="{AF7C5410-AC44-4F6C-831D-D118065A46A1}"/>
            </a:ext>
          </a:extLst>
        </xdr:cNvPr>
        <xdr:cNvSpPr/>
      </xdr:nvSpPr>
      <xdr:spPr>
        <a:xfrm>
          <a:off x="1270000" y="79978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2" name="正方形/長方形 161">
          <a:extLst>
            <a:ext uri="{FF2B5EF4-FFF2-40B4-BE49-F238E27FC236}">
              <a16:creationId xmlns:a16="http://schemas.microsoft.com/office/drawing/2014/main" id="{D38C1C5D-14F4-4B77-9136-96361E49F874}"/>
            </a:ext>
          </a:extLst>
        </xdr:cNvPr>
        <xdr:cNvSpPr/>
      </xdr:nvSpPr>
      <xdr:spPr>
        <a:xfrm>
          <a:off x="1270000" y="118084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7665" cy="236855"/>
    <xdr:sp macro="" textlink="">
      <xdr:nvSpPr>
        <xdr:cNvPr id="163" name="テキスト ボックス 162">
          <a:extLst>
            <a:ext uri="{FF2B5EF4-FFF2-40B4-BE49-F238E27FC236}">
              <a16:creationId xmlns:a16="http://schemas.microsoft.com/office/drawing/2014/main" id="{7195BEE7-F2D5-4E0E-A6FA-E139967B5EDF}"/>
            </a:ext>
          </a:extLst>
        </xdr:cNvPr>
        <xdr:cNvSpPr txBox="1"/>
      </xdr:nvSpPr>
      <xdr:spPr>
        <a:xfrm>
          <a:off x="914400" y="8253095"/>
          <a:ext cx="3676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4" name="テキスト ボックス 163">
          <a:extLst>
            <a:ext uri="{FF2B5EF4-FFF2-40B4-BE49-F238E27FC236}">
              <a16:creationId xmlns:a16="http://schemas.microsoft.com/office/drawing/2014/main" id="{DCEB09B9-C8BE-4ADF-9E63-A39F4B8FB928}"/>
            </a:ext>
          </a:extLst>
        </xdr:cNvPr>
        <xdr:cNvSpPr txBox="1"/>
      </xdr:nvSpPr>
      <xdr:spPr>
        <a:xfrm>
          <a:off x="6985000" y="10918190"/>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7665" cy="234315"/>
    <xdr:sp macro="" textlink="">
      <xdr:nvSpPr>
        <xdr:cNvPr id="165" name="テキスト ボックス 164">
          <a:extLst>
            <a:ext uri="{FF2B5EF4-FFF2-40B4-BE49-F238E27FC236}">
              <a16:creationId xmlns:a16="http://schemas.microsoft.com/office/drawing/2014/main" id="{8E182F25-9EE9-4F3C-B714-C6F33EFF0CB0}"/>
            </a:ext>
          </a:extLst>
        </xdr:cNvPr>
        <xdr:cNvSpPr txBox="1"/>
      </xdr:nvSpPr>
      <xdr:spPr>
        <a:xfrm>
          <a:off x="914400" y="12039600"/>
          <a:ext cx="367665" cy="234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7330"/>
    <xdr:sp macro="" textlink="">
      <xdr:nvSpPr>
        <xdr:cNvPr id="166" name="テキスト ボックス 165">
          <a:extLst>
            <a:ext uri="{FF2B5EF4-FFF2-40B4-BE49-F238E27FC236}">
              <a16:creationId xmlns:a16="http://schemas.microsoft.com/office/drawing/2014/main" id="{34E16D11-C7FE-4065-A99D-1522261EC1EC}"/>
            </a:ext>
          </a:extLst>
        </xdr:cNvPr>
        <xdr:cNvSpPr txBox="1"/>
      </xdr:nvSpPr>
      <xdr:spPr>
        <a:xfrm>
          <a:off x="6985000" y="14792960"/>
          <a:ext cx="37020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2835A55F-29BC-43E7-88C5-BA8E128ED545}"/>
            </a:ext>
          </a:extLst>
        </xdr:cNvPr>
        <xdr:cNvSpPr/>
      </xdr:nvSpPr>
      <xdr:spPr>
        <a:xfrm>
          <a:off x="635000" y="127000"/>
          <a:ext cx="12700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C03140C8-930B-4FB0-8B94-C814799A9F63}"/>
            </a:ext>
          </a:extLst>
        </xdr:cNvPr>
        <xdr:cNvSpPr/>
      </xdr:nvSpPr>
      <xdr:spPr>
        <a:xfrm>
          <a:off x="19050000" y="189865"/>
          <a:ext cx="396240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13C81079-EE86-42C8-95FC-A2E95AF30E61}"/>
            </a:ext>
          </a:extLst>
        </xdr:cNvPr>
        <xdr:cNvSpPr/>
      </xdr:nvSpPr>
      <xdr:spPr>
        <a:xfrm>
          <a:off x="19069050" y="214630"/>
          <a:ext cx="39179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BFE92A-755E-4F60-A813-180D4C9B5843}"/>
            </a:ext>
          </a:extLst>
        </xdr:cNvPr>
        <xdr:cNvSpPr/>
      </xdr:nvSpPr>
      <xdr:spPr>
        <a:xfrm>
          <a:off x="19094450" y="240030"/>
          <a:ext cx="38608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8C926E7F-6A56-4FA2-8FCB-698BB0069E86}"/>
            </a:ext>
          </a:extLst>
        </xdr:cNvPr>
        <xdr:cNvSpPr/>
      </xdr:nvSpPr>
      <xdr:spPr>
        <a:xfrm>
          <a:off x="16256000" y="189865"/>
          <a:ext cx="266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A40C7E9C-469A-4F21-A297-0A88CE31ED13}"/>
            </a:ext>
          </a:extLst>
        </xdr:cNvPr>
        <xdr:cNvSpPr/>
      </xdr:nvSpPr>
      <xdr:spPr>
        <a:xfrm>
          <a:off x="16281400" y="214630"/>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9433FF-2E4F-4565-8F5A-4A82619ABC00}"/>
            </a:ext>
          </a:extLst>
        </xdr:cNvPr>
        <xdr:cNvSpPr/>
      </xdr:nvSpPr>
      <xdr:spPr>
        <a:xfrm>
          <a:off x="16306800" y="24003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D466A07F-6C95-4157-A267-F5C7DBAF6837}"/>
            </a:ext>
          </a:extLst>
        </xdr:cNvPr>
        <xdr:cNvSpPr/>
      </xdr:nvSpPr>
      <xdr:spPr>
        <a:xfrm>
          <a:off x="762000" y="888365"/>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B4FF3BB8-DC2D-430B-9399-0251A1ED2065}"/>
            </a:ext>
          </a:extLst>
        </xdr:cNvPr>
        <xdr:cNvSpPr/>
      </xdr:nvSpPr>
      <xdr:spPr>
        <a:xfrm>
          <a:off x="889000" y="91884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12D03CD8-A3BF-42C9-87D7-0B1F767A7CD7}"/>
            </a:ext>
          </a:extLst>
        </xdr:cNvPr>
        <xdr:cNvSpPr/>
      </xdr:nvSpPr>
      <xdr:spPr>
        <a:xfrm>
          <a:off x="2222500" y="918845"/>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701C04A7-85F1-4529-B7E8-2380443A0716}"/>
            </a:ext>
          </a:extLst>
        </xdr:cNvPr>
        <xdr:cNvSpPr/>
      </xdr:nvSpPr>
      <xdr:spPr>
        <a:xfrm>
          <a:off x="3556000" y="91884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DAAFFF6A-E282-4F39-A05B-20DB88A9F140}"/>
            </a:ext>
          </a:extLst>
        </xdr:cNvPr>
        <xdr:cNvSpPr/>
      </xdr:nvSpPr>
      <xdr:spPr>
        <a:xfrm>
          <a:off x="5080000" y="937895"/>
          <a:ext cx="2032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339D51D9-FA2E-4E0C-BD8D-2671AEE9C8DA}"/>
            </a:ext>
          </a:extLst>
        </xdr:cNvPr>
        <xdr:cNvSpPr/>
      </xdr:nvSpPr>
      <xdr:spPr>
        <a:xfrm>
          <a:off x="7112000" y="937895"/>
          <a:ext cx="1270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416B84D4-64ED-4711-9C82-F205C9AE618E}"/>
            </a:ext>
          </a:extLst>
        </xdr:cNvPr>
        <xdr:cNvSpPr/>
      </xdr:nvSpPr>
      <xdr:spPr>
        <a:xfrm>
          <a:off x="8445500" y="950595"/>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8703ECB0-356D-4A5D-A159-925156C17CDB}"/>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a:extLst>
            <a:ext uri="{FF2B5EF4-FFF2-40B4-BE49-F238E27FC236}">
              <a16:creationId xmlns:a16="http://schemas.microsoft.com/office/drawing/2014/main" id="{7646E1FD-D4FB-48A8-AB9E-27B131630841}"/>
            </a:ext>
          </a:extLst>
        </xdr:cNvPr>
        <xdr:cNvSpPr/>
      </xdr:nvSpPr>
      <xdr:spPr>
        <a:xfrm>
          <a:off x="7175500" y="1714500"/>
          <a:ext cx="3683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80325538-0ECF-4713-B5B7-1091BDECEF94}"/>
            </a:ext>
          </a:extLst>
        </xdr:cNvPr>
        <xdr:cNvSpPr/>
      </xdr:nvSpPr>
      <xdr:spPr>
        <a:xfrm>
          <a:off x="11074400" y="888365"/>
          <a:ext cx="15240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4779E66E-ED0E-4F63-AFD8-672806D77132}"/>
            </a:ext>
          </a:extLst>
        </xdr:cNvPr>
        <xdr:cNvSpPr/>
      </xdr:nvSpPr>
      <xdr:spPr>
        <a:xfrm>
          <a:off x="11334750" y="950595"/>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B33FF838-BB28-4E59-93EB-D3F2829610E2}"/>
            </a:ext>
          </a:extLst>
        </xdr:cNvPr>
        <xdr:cNvSpPr/>
      </xdr:nvSpPr>
      <xdr:spPr>
        <a:xfrm>
          <a:off x="11334750"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1AD9DAE5-265B-45FA-9ED3-08D16DDE6560}"/>
            </a:ext>
          </a:extLst>
        </xdr:cNvPr>
        <xdr:cNvSpPr/>
      </xdr:nvSpPr>
      <xdr:spPr>
        <a:xfrm>
          <a:off x="11334750" y="1548765"/>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5506B7-3072-40A8-876A-241044EAB382}"/>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B1E9D980-93E5-41D7-9F58-6998F2C6D7EC}"/>
            </a:ext>
          </a:extLst>
        </xdr:cNvPr>
        <xdr:cNvSpPr/>
      </xdr:nvSpPr>
      <xdr:spPr>
        <a:xfrm>
          <a:off x="11210925" y="987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867F34F4-CDB0-4FE4-B0E7-EF9ED5C4D9AB}"/>
            </a:ext>
          </a:extLst>
        </xdr:cNvPr>
        <xdr:cNvSpPr/>
      </xdr:nvSpPr>
      <xdr:spPr>
        <a:xfrm>
          <a:off x="11210925" y="1256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D1EE6BAA-04EA-4CCF-B3F1-66D3901A7F55}"/>
            </a:ext>
          </a:extLst>
        </xdr:cNvPr>
        <xdr:cNvCxnSpPr/>
      </xdr:nvCxnSpPr>
      <xdr:spPr>
        <a:xfrm>
          <a:off x="11255375" y="15208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EC11F860-C4F8-4E68-A81B-C86DF49C2CFA}"/>
            </a:ext>
          </a:extLst>
        </xdr:cNvPr>
        <xdr:cNvCxnSpPr/>
      </xdr:nvCxnSpPr>
      <xdr:spPr>
        <a:xfrm>
          <a:off x="11176000" y="1520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A147AE-A7CA-49EB-90A2-2B99FB63B311}"/>
            </a:ext>
          </a:extLst>
        </xdr:cNvPr>
        <xdr:cNvCxnSpPr/>
      </xdr:nvCxnSpPr>
      <xdr:spPr>
        <a:xfrm flipV="1">
          <a:off x="11255375" y="1761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4FD1BC72-0214-45FD-AE10-E322BAE8E843}"/>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0825"/>
    <xdr:sp macro="" textlink="">
      <xdr:nvSpPr>
        <xdr:cNvPr id="29" name="テキスト ボックス 28">
          <a:extLst>
            <a:ext uri="{FF2B5EF4-FFF2-40B4-BE49-F238E27FC236}">
              <a16:creationId xmlns:a16="http://schemas.microsoft.com/office/drawing/2014/main" id="{ADCD0B27-5891-4F73-A849-222A721DD783}"/>
            </a:ext>
          </a:extLst>
        </xdr:cNvPr>
        <xdr:cNvSpPr txBox="1"/>
      </xdr:nvSpPr>
      <xdr:spPr>
        <a:xfrm>
          <a:off x="698500" y="2793365"/>
          <a:ext cx="88963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C9FC238C-6E2E-4C10-8C97-D13F91247499}"/>
            </a:ext>
          </a:extLst>
        </xdr:cNvPr>
        <xdr:cNvSpPr txBox="1"/>
      </xdr:nvSpPr>
      <xdr:spPr>
        <a:xfrm>
          <a:off x="698500" y="311086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a:extLst>
            <a:ext uri="{FF2B5EF4-FFF2-40B4-BE49-F238E27FC236}">
              <a16:creationId xmlns:a16="http://schemas.microsoft.com/office/drawing/2014/main" id="{A0EF6412-065E-49FD-845D-5B11EFB27542}"/>
            </a:ext>
          </a:extLst>
        </xdr:cNvPr>
        <xdr:cNvSpPr txBox="1"/>
      </xdr:nvSpPr>
      <xdr:spPr>
        <a:xfrm>
          <a:off x="698500" y="34290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0825"/>
    <xdr:sp macro="" textlink="">
      <xdr:nvSpPr>
        <xdr:cNvPr id="32" name="テキスト ボックス 31">
          <a:extLst>
            <a:ext uri="{FF2B5EF4-FFF2-40B4-BE49-F238E27FC236}">
              <a16:creationId xmlns:a16="http://schemas.microsoft.com/office/drawing/2014/main" id="{A0E4C9F0-9C21-4882-8D10-BB2280B5B876}"/>
            </a:ext>
          </a:extLst>
        </xdr:cNvPr>
        <xdr:cNvSpPr txBox="1"/>
      </xdr:nvSpPr>
      <xdr:spPr>
        <a:xfrm>
          <a:off x="698500" y="3743325"/>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F956DC35-3C72-4ED9-98B0-9A1EAA11EEF5}"/>
            </a:ext>
          </a:extLst>
        </xdr:cNvPr>
        <xdr:cNvSpPr/>
      </xdr:nvSpPr>
      <xdr:spPr>
        <a:xfrm>
          <a:off x="762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5F6CF81F-2A38-4591-A31E-A3A378965E5E}"/>
            </a:ext>
          </a:extLst>
        </xdr:cNvPr>
        <xdr:cNvSpPr/>
      </xdr:nvSpPr>
      <xdr:spPr>
        <a:xfrm>
          <a:off x="889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8B120E37-5911-4316-9B34-61BDD2BF5178}"/>
            </a:ext>
          </a:extLst>
        </xdr:cNvPr>
        <xdr:cNvSpPr/>
      </xdr:nvSpPr>
      <xdr:spPr>
        <a:xfrm>
          <a:off x="889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B89B1F88-6D7D-4E6B-A595-B156066FE07E}"/>
            </a:ext>
          </a:extLst>
        </xdr:cNvPr>
        <xdr:cNvSpPr/>
      </xdr:nvSpPr>
      <xdr:spPr>
        <a:xfrm>
          <a:off x="1905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BDAFDCC6-6FA1-4C54-B63B-6880E68A20B9}"/>
            </a:ext>
          </a:extLst>
        </xdr:cNvPr>
        <xdr:cNvSpPr/>
      </xdr:nvSpPr>
      <xdr:spPr>
        <a:xfrm>
          <a:off x="1905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54B9EDBD-3D94-42EB-97AF-104232C14442}"/>
            </a:ext>
          </a:extLst>
        </xdr:cNvPr>
        <xdr:cNvSpPr/>
      </xdr:nvSpPr>
      <xdr:spPr>
        <a:xfrm>
          <a:off x="3048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BF296032-D0EC-4DE4-B58D-EB9D02CA2838}"/>
            </a:ext>
          </a:extLst>
        </xdr:cNvPr>
        <xdr:cNvSpPr/>
      </xdr:nvSpPr>
      <xdr:spPr>
        <a:xfrm>
          <a:off x="3048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26366F23-B9F3-41D9-9C7C-A7D620A41887}"/>
            </a:ext>
          </a:extLst>
        </xdr:cNvPr>
        <xdr:cNvSpPr/>
      </xdr:nvSpPr>
      <xdr:spPr>
        <a:xfrm>
          <a:off x="762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0345"/>
    <xdr:sp macro="" textlink="">
      <xdr:nvSpPr>
        <xdr:cNvPr id="41" name="テキスト ボックス 40">
          <a:extLst>
            <a:ext uri="{FF2B5EF4-FFF2-40B4-BE49-F238E27FC236}">
              <a16:creationId xmlns:a16="http://schemas.microsoft.com/office/drawing/2014/main" id="{800DB47D-1E04-4EB6-BED7-4358DBBF0ADA}"/>
            </a:ext>
          </a:extLst>
        </xdr:cNvPr>
        <xdr:cNvSpPr txBox="1"/>
      </xdr:nvSpPr>
      <xdr:spPr>
        <a:xfrm>
          <a:off x="723900" y="5143500"/>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5331197A-A0BE-4C60-B280-AD39868187A8}"/>
            </a:ext>
          </a:extLst>
        </xdr:cNvPr>
        <xdr:cNvCxnSpPr/>
      </xdr:nvCxnSpPr>
      <xdr:spPr>
        <a:xfrm>
          <a:off x="762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4820" cy="250825"/>
    <xdr:sp macro="" textlink="">
      <xdr:nvSpPr>
        <xdr:cNvPr id="43" name="テキスト ボックス 42">
          <a:extLst>
            <a:ext uri="{FF2B5EF4-FFF2-40B4-BE49-F238E27FC236}">
              <a16:creationId xmlns:a16="http://schemas.microsoft.com/office/drawing/2014/main" id="{7C9F8680-D126-4CC0-8182-D7FF743CBBD8}"/>
            </a:ext>
          </a:extLst>
        </xdr:cNvPr>
        <xdr:cNvSpPr txBox="1"/>
      </xdr:nvSpPr>
      <xdr:spPr>
        <a:xfrm>
          <a:off x="294640" y="7475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a:extLst>
            <a:ext uri="{FF2B5EF4-FFF2-40B4-BE49-F238E27FC236}">
              <a16:creationId xmlns:a16="http://schemas.microsoft.com/office/drawing/2014/main" id="{C5DAE404-7BB4-4DC6-8791-2C57A3E330AA}"/>
            </a:ext>
          </a:extLst>
        </xdr:cNvPr>
        <xdr:cNvCxnSpPr/>
      </xdr:nvCxnSpPr>
      <xdr:spPr>
        <a:xfrm>
          <a:off x="762000" y="72917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4820" cy="253365"/>
    <xdr:sp macro="" textlink="">
      <xdr:nvSpPr>
        <xdr:cNvPr id="45" name="テキスト ボックス 44">
          <a:extLst>
            <a:ext uri="{FF2B5EF4-FFF2-40B4-BE49-F238E27FC236}">
              <a16:creationId xmlns:a16="http://schemas.microsoft.com/office/drawing/2014/main" id="{BC74DEB2-3302-491A-A2F7-D62A3661438B}"/>
            </a:ext>
          </a:extLst>
        </xdr:cNvPr>
        <xdr:cNvSpPr txBox="1"/>
      </xdr:nvSpPr>
      <xdr:spPr>
        <a:xfrm>
          <a:off x="294640" y="714819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a:extLst>
            <a:ext uri="{FF2B5EF4-FFF2-40B4-BE49-F238E27FC236}">
              <a16:creationId xmlns:a16="http://schemas.microsoft.com/office/drawing/2014/main" id="{A8EDCC52-A9FF-4960-B896-23019C8619E8}"/>
            </a:ext>
          </a:extLst>
        </xdr:cNvPr>
        <xdr:cNvCxnSpPr/>
      </xdr:nvCxnSpPr>
      <xdr:spPr>
        <a:xfrm>
          <a:off x="762000" y="69646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0685" cy="253365"/>
    <xdr:sp macro="" textlink="">
      <xdr:nvSpPr>
        <xdr:cNvPr id="47" name="テキスト ボックス 46">
          <a:extLst>
            <a:ext uri="{FF2B5EF4-FFF2-40B4-BE49-F238E27FC236}">
              <a16:creationId xmlns:a16="http://schemas.microsoft.com/office/drawing/2014/main" id="{0CB12792-B3A9-46D5-BEC3-E6770526A33A}"/>
            </a:ext>
          </a:extLst>
        </xdr:cNvPr>
        <xdr:cNvSpPr txBox="1"/>
      </xdr:nvSpPr>
      <xdr:spPr>
        <a:xfrm>
          <a:off x="358775" y="68211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a:extLst>
            <a:ext uri="{FF2B5EF4-FFF2-40B4-BE49-F238E27FC236}">
              <a16:creationId xmlns:a16="http://schemas.microsoft.com/office/drawing/2014/main" id="{3146A438-7245-4E4A-A1FA-6B52899048A2}"/>
            </a:ext>
          </a:extLst>
        </xdr:cNvPr>
        <xdr:cNvCxnSpPr/>
      </xdr:nvCxnSpPr>
      <xdr:spPr>
        <a:xfrm>
          <a:off x="762000" y="66376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0685" cy="253365"/>
    <xdr:sp macro="" textlink="">
      <xdr:nvSpPr>
        <xdr:cNvPr id="49" name="テキスト ボックス 48">
          <a:extLst>
            <a:ext uri="{FF2B5EF4-FFF2-40B4-BE49-F238E27FC236}">
              <a16:creationId xmlns:a16="http://schemas.microsoft.com/office/drawing/2014/main" id="{0AA80AC5-2B50-4275-AB00-F834738816A6}"/>
            </a:ext>
          </a:extLst>
        </xdr:cNvPr>
        <xdr:cNvSpPr txBox="1"/>
      </xdr:nvSpPr>
      <xdr:spPr>
        <a:xfrm>
          <a:off x="358775" y="649478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a:extLst>
            <a:ext uri="{FF2B5EF4-FFF2-40B4-BE49-F238E27FC236}">
              <a16:creationId xmlns:a16="http://schemas.microsoft.com/office/drawing/2014/main" id="{28ACA639-E630-4397-AA58-522AA1E817EB}"/>
            </a:ext>
          </a:extLst>
        </xdr:cNvPr>
        <xdr:cNvCxnSpPr/>
      </xdr:nvCxnSpPr>
      <xdr:spPr>
        <a:xfrm>
          <a:off x="762000" y="6310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0685" cy="252730"/>
    <xdr:sp macro="" textlink="">
      <xdr:nvSpPr>
        <xdr:cNvPr id="51" name="テキスト ボックス 50">
          <a:extLst>
            <a:ext uri="{FF2B5EF4-FFF2-40B4-BE49-F238E27FC236}">
              <a16:creationId xmlns:a16="http://schemas.microsoft.com/office/drawing/2014/main" id="{29CDB39C-D847-4D5B-808C-65A317F9F0C7}"/>
            </a:ext>
          </a:extLst>
        </xdr:cNvPr>
        <xdr:cNvSpPr txBox="1"/>
      </xdr:nvSpPr>
      <xdr:spPr>
        <a:xfrm>
          <a:off x="358775" y="616775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a:extLst>
            <a:ext uri="{FF2B5EF4-FFF2-40B4-BE49-F238E27FC236}">
              <a16:creationId xmlns:a16="http://schemas.microsoft.com/office/drawing/2014/main" id="{FE7494FF-CDD2-46C2-A09A-276707866CF0}"/>
            </a:ext>
          </a:extLst>
        </xdr:cNvPr>
        <xdr:cNvCxnSpPr/>
      </xdr:nvCxnSpPr>
      <xdr:spPr>
        <a:xfrm>
          <a:off x="762000" y="5983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0685" cy="250825"/>
    <xdr:sp macro="" textlink="">
      <xdr:nvSpPr>
        <xdr:cNvPr id="53" name="テキスト ボックス 52">
          <a:extLst>
            <a:ext uri="{FF2B5EF4-FFF2-40B4-BE49-F238E27FC236}">
              <a16:creationId xmlns:a16="http://schemas.microsoft.com/office/drawing/2014/main" id="{18BE8CA3-6B9D-474F-8B2C-D843BC238A35}"/>
            </a:ext>
          </a:extLst>
        </xdr:cNvPr>
        <xdr:cNvSpPr txBox="1"/>
      </xdr:nvSpPr>
      <xdr:spPr>
        <a:xfrm>
          <a:off x="358775" y="584517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D644C362-98A1-4B19-9F62-18DA33E8D1FB}"/>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6550" cy="250825"/>
    <xdr:sp macro="" textlink="">
      <xdr:nvSpPr>
        <xdr:cNvPr id="55" name="テキスト ボックス 54">
          <a:extLst>
            <a:ext uri="{FF2B5EF4-FFF2-40B4-BE49-F238E27FC236}">
              <a16:creationId xmlns:a16="http://schemas.microsoft.com/office/drawing/2014/main" id="{3B58318F-B1D7-4C7E-A48F-68646FF9BF98}"/>
            </a:ext>
          </a:extLst>
        </xdr:cNvPr>
        <xdr:cNvSpPr txBox="1"/>
      </xdr:nvSpPr>
      <xdr:spPr>
        <a:xfrm>
          <a:off x="422910" y="5517515"/>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a:extLst>
            <a:ext uri="{FF2B5EF4-FFF2-40B4-BE49-F238E27FC236}">
              <a16:creationId xmlns:a16="http://schemas.microsoft.com/office/drawing/2014/main" id="{F2DA6FD5-0493-442B-9A49-8B1AA6C7F7E2}"/>
            </a:ext>
          </a:extLst>
        </xdr:cNvPr>
        <xdr:cNvCxnSpPr/>
      </xdr:nvCxnSpPr>
      <xdr:spPr>
        <a:xfrm>
          <a:off x="762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道路】&#10;有形固定資産減価償却率グラフ枠">
          <a:extLst>
            <a:ext uri="{FF2B5EF4-FFF2-40B4-BE49-F238E27FC236}">
              <a16:creationId xmlns:a16="http://schemas.microsoft.com/office/drawing/2014/main" id="{FB9B13C4-A12D-418A-B4AB-007E123362C6}"/>
            </a:ext>
          </a:extLst>
        </xdr:cNvPr>
        <xdr:cNvSpPr/>
      </xdr:nvSpPr>
      <xdr:spPr>
        <a:xfrm>
          <a:off x="762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1270</xdr:rowOff>
    </xdr:from>
    <xdr:to>
      <xdr:col>24</xdr:col>
      <xdr:colOff>62865</xdr:colOff>
      <xdr:row>42</xdr:row>
      <xdr:rowOff>85725</xdr:rowOff>
    </xdr:to>
    <xdr:cxnSp macro="">
      <xdr:nvCxnSpPr>
        <xdr:cNvPr id="58" name="直線コネクタ 57">
          <a:extLst>
            <a:ext uri="{FF2B5EF4-FFF2-40B4-BE49-F238E27FC236}">
              <a16:creationId xmlns:a16="http://schemas.microsoft.com/office/drawing/2014/main" id="{6AD944D7-9513-4FF6-AD09-FF061CB89C0A}"/>
            </a:ext>
          </a:extLst>
        </xdr:cNvPr>
        <xdr:cNvCxnSpPr/>
      </xdr:nvCxnSpPr>
      <xdr:spPr>
        <a:xfrm flipV="1">
          <a:off x="4634865" y="5830570"/>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89535</xdr:rowOff>
    </xdr:from>
    <xdr:ext cx="402590" cy="250825"/>
    <xdr:sp macro="" textlink="">
      <xdr:nvSpPr>
        <xdr:cNvPr id="59" name="【道路】&#10;有形固定資産減価償却率最小値テキスト">
          <a:extLst>
            <a:ext uri="{FF2B5EF4-FFF2-40B4-BE49-F238E27FC236}">
              <a16:creationId xmlns:a16="http://schemas.microsoft.com/office/drawing/2014/main" id="{37B310B1-6A09-406B-9A0B-8362584A32C3}"/>
            </a:ext>
          </a:extLst>
        </xdr:cNvPr>
        <xdr:cNvSpPr txBox="1"/>
      </xdr:nvSpPr>
      <xdr:spPr>
        <a:xfrm>
          <a:off x="4673600" y="729043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85725</xdr:rowOff>
    </xdr:from>
    <xdr:to>
      <xdr:col>24</xdr:col>
      <xdr:colOff>152400</xdr:colOff>
      <xdr:row>42</xdr:row>
      <xdr:rowOff>85725</xdr:rowOff>
    </xdr:to>
    <xdr:cxnSp macro="">
      <xdr:nvCxnSpPr>
        <xdr:cNvPr id="60" name="直線コネクタ 59">
          <a:extLst>
            <a:ext uri="{FF2B5EF4-FFF2-40B4-BE49-F238E27FC236}">
              <a16:creationId xmlns:a16="http://schemas.microsoft.com/office/drawing/2014/main" id="{1300B8AA-C315-43C9-BEFA-E7A9E564FB56}"/>
            </a:ext>
          </a:extLst>
        </xdr:cNvPr>
        <xdr:cNvCxnSpPr/>
      </xdr:nvCxnSpPr>
      <xdr:spPr>
        <a:xfrm>
          <a:off x="4546600" y="728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116840</xdr:rowOff>
    </xdr:from>
    <xdr:ext cx="402590" cy="253365"/>
    <xdr:sp macro="" textlink="">
      <xdr:nvSpPr>
        <xdr:cNvPr id="61" name="【道路】&#10;有形固定資産減価償却率最大値テキスト">
          <a:extLst>
            <a:ext uri="{FF2B5EF4-FFF2-40B4-BE49-F238E27FC236}">
              <a16:creationId xmlns:a16="http://schemas.microsoft.com/office/drawing/2014/main" id="{72662B40-16CF-4ED2-BC65-E9B5BA5451B8}"/>
            </a:ext>
          </a:extLst>
        </xdr:cNvPr>
        <xdr:cNvSpPr txBox="1"/>
      </xdr:nvSpPr>
      <xdr:spPr>
        <a:xfrm>
          <a:off x="4673600" y="56032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1270</xdr:rowOff>
    </xdr:from>
    <xdr:to>
      <xdr:col>24</xdr:col>
      <xdr:colOff>152400</xdr:colOff>
      <xdr:row>34</xdr:row>
      <xdr:rowOff>1270</xdr:rowOff>
    </xdr:to>
    <xdr:cxnSp macro="">
      <xdr:nvCxnSpPr>
        <xdr:cNvPr id="62" name="直線コネクタ 61">
          <a:extLst>
            <a:ext uri="{FF2B5EF4-FFF2-40B4-BE49-F238E27FC236}">
              <a16:creationId xmlns:a16="http://schemas.microsoft.com/office/drawing/2014/main" id="{1CAA01EE-5103-4F4A-AFEB-F70758A5A8C7}"/>
            </a:ext>
          </a:extLst>
        </xdr:cNvPr>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109220</xdr:rowOff>
    </xdr:from>
    <xdr:ext cx="402590" cy="250825"/>
    <xdr:sp macro="" textlink="">
      <xdr:nvSpPr>
        <xdr:cNvPr id="63" name="【道路】&#10;有形固定資産減価償却率平均値テキスト">
          <a:extLst>
            <a:ext uri="{FF2B5EF4-FFF2-40B4-BE49-F238E27FC236}">
              <a16:creationId xmlns:a16="http://schemas.microsoft.com/office/drawing/2014/main" id="{BBB0673A-8459-4548-8B7C-1E44BDC44677}"/>
            </a:ext>
          </a:extLst>
        </xdr:cNvPr>
        <xdr:cNvSpPr txBox="1"/>
      </xdr:nvSpPr>
      <xdr:spPr>
        <a:xfrm>
          <a:off x="4673600" y="6624320"/>
          <a:ext cx="402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130175</xdr:rowOff>
    </xdr:from>
    <xdr:to>
      <xdr:col>24</xdr:col>
      <xdr:colOff>114300</xdr:colOff>
      <xdr:row>39</xdr:row>
      <xdr:rowOff>61595</xdr:rowOff>
    </xdr:to>
    <xdr:sp macro="" textlink="">
      <xdr:nvSpPr>
        <xdr:cNvPr id="64" name="フローチャート: 判断 63">
          <a:extLst>
            <a:ext uri="{FF2B5EF4-FFF2-40B4-BE49-F238E27FC236}">
              <a16:creationId xmlns:a16="http://schemas.microsoft.com/office/drawing/2014/main" id="{FB996D5C-273E-4EBF-874A-AFCD77D95CC3}"/>
            </a:ext>
          </a:extLst>
        </xdr:cNvPr>
        <xdr:cNvSpPr/>
      </xdr:nvSpPr>
      <xdr:spPr>
        <a:xfrm>
          <a:off x="4584700" y="66452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92075</xdr:rowOff>
    </xdr:from>
    <xdr:to>
      <xdr:col>20</xdr:col>
      <xdr:colOff>38100</xdr:colOff>
      <xdr:row>39</xdr:row>
      <xdr:rowOff>23495</xdr:rowOff>
    </xdr:to>
    <xdr:sp macro="" textlink="">
      <xdr:nvSpPr>
        <xdr:cNvPr id="65" name="フローチャート: 判断 64">
          <a:extLst>
            <a:ext uri="{FF2B5EF4-FFF2-40B4-BE49-F238E27FC236}">
              <a16:creationId xmlns:a16="http://schemas.microsoft.com/office/drawing/2014/main" id="{6B022B05-5426-4F4B-8D38-7AF19D22EED6}"/>
            </a:ext>
          </a:extLst>
        </xdr:cNvPr>
        <xdr:cNvSpPr/>
      </xdr:nvSpPr>
      <xdr:spPr>
        <a:xfrm>
          <a:off x="3746500" y="66071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69850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B3696738-6E55-4582-B2CF-2EAD194C5A09}"/>
            </a:ext>
          </a:extLst>
        </xdr:cNvPr>
        <xdr:cNvSpPr/>
      </xdr:nvSpPr>
      <xdr:spPr>
        <a:xfrm>
          <a:off x="2857500" y="65849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58420</xdr:rowOff>
    </xdr:from>
    <xdr:to>
      <xdr:col>10</xdr:col>
      <xdr:colOff>165100</xdr:colOff>
      <xdr:row>38</xdr:row>
      <xdr:rowOff>157480</xdr:rowOff>
    </xdr:to>
    <xdr:sp macro="" textlink="">
      <xdr:nvSpPr>
        <xdr:cNvPr id="67" name="フローチャート: 判断 66">
          <a:extLst>
            <a:ext uri="{FF2B5EF4-FFF2-40B4-BE49-F238E27FC236}">
              <a16:creationId xmlns:a16="http://schemas.microsoft.com/office/drawing/2014/main" id="{6F752CCC-D004-4C09-A4C8-6E7E38647E00}"/>
            </a:ext>
          </a:extLst>
        </xdr:cNvPr>
        <xdr:cNvSpPr/>
      </xdr:nvSpPr>
      <xdr:spPr>
        <a:xfrm>
          <a:off x="1968500" y="6573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75565</xdr:rowOff>
    </xdr:from>
    <xdr:to>
      <xdr:col>6</xdr:col>
      <xdr:colOff>38100</xdr:colOff>
      <xdr:row>38</xdr:row>
      <xdr:rowOff>6985</xdr:rowOff>
    </xdr:to>
    <xdr:sp macro="" textlink="">
      <xdr:nvSpPr>
        <xdr:cNvPr id="68" name="フローチャート: 判断 67">
          <a:extLst>
            <a:ext uri="{FF2B5EF4-FFF2-40B4-BE49-F238E27FC236}">
              <a16:creationId xmlns:a16="http://schemas.microsoft.com/office/drawing/2014/main" id="{9CE1AA3C-19DA-4C4A-A903-7D652F6E85A1}"/>
            </a:ext>
          </a:extLst>
        </xdr:cNvPr>
        <xdr:cNvSpPr/>
      </xdr:nvSpPr>
      <xdr:spPr>
        <a:xfrm>
          <a:off x="1079500" y="64192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0825"/>
    <xdr:sp macro="" textlink="">
      <xdr:nvSpPr>
        <xdr:cNvPr id="69" name="テキスト ボックス 68">
          <a:extLst>
            <a:ext uri="{FF2B5EF4-FFF2-40B4-BE49-F238E27FC236}">
              <a16:creationId xmlns:a16="http://schemas.microsoft.com/office/drawing/2014/main" id="{84FA424E-E2D6-404C-AFB3-8AB8799B8278}"/>
            </a:ext>
          </a:extLst>
        </xdr:cNvPr>
        <xdr:cNvSpPr txBox="1"/>
      </xdr:nvSpPr>
      <xdr:spPr>
        <a:xfrm>
          <a:off x="4445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0825"/>
    <xdr:sp macro="" textlink="">
      <xdr:nvSpPr>
        <xdr:cNvPr id="70" name="テキスト ボックス 69">
          <a:extLst>
            <a:ext uri="{FF2B5EF4-FFF2-40B4-BE49-F238E27FC236}">
              <a16:creationId xmlns:a16="http://schemas.microsoft.com/office/drawing/2014/main" id="{77F6F43C-8D38-4303-925C-C9C72D54E513}"/>
            </a:ext>
          </a:extLst>
        </xdr:cNvPr>
        <xdr:cNvSpPr txBox="1"/>
      </xdr:nvSpPr>
      <xdr:spPr>
        <a:xfrm>
          <a:off x="3600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9460" cy="250825"/>
    <xdr:sp macro="" textlink="">
      <xdr:nvSpPr>
        <xdr:cNvPr id="71" name="テキスト ボックス 70">
          <a:extLst>
            <a:ext uri="{FF2B5EF4-FFF2-40B4-BE49-F238E27FC236}">
              <a16:creationId xmlns:a16="http://schemas.microsoft.com/office/drawing/2014/main" id="{49C970D7-5C40-48CE-962D-0F78F89056E6}"/>
            </a:ext>
          </a:extLst>
        </xdr:cNvPr>
        <xdr:cNvSpPr txBox="1"/>
      </xdr:nvSpPr>
      <xdr:spPr>
        <a:xfrm>
          <a:off x="2717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0825"/>
    <xdr:sp macro="" textlink="">
      <xdr:nvSpPr>
        <xdr:cNvPr id="72" name="テキスト ボックス 71">
          <a:extLst>
            <a:ext uri="{FF2B5EF4-FFF2-40B4-BE49-F238E27FC236}">
              <a16:creationId xmlns:a16="http://schemas.microsoft.com/office/drawing/2014/main" id="{CB25D5EA-0CB1-46BE-9DF3-0F58C24FFE67}"/>
            </a:ext>
          </a:extLst>
        </xdr:cNvPr>
        <xdr:cNvSpPr txBox="1"/>
      </xdr:nvSpPr>
      <xdr:spPr>
        <a:xfrm>
          <a:off x="1828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0825"/>
    <xdr:sp macro="" textlink="">
      <xdr:nvSpPr>
        <xdr:cNvPr id="73" name="テキスト ボックス 72">
          <a:extLst>
            <a:ext uri="{FF2B5EF4-FFF2-40B4-BE49-F238E27FC236}">
              <a16:creationId xmlns:a16="http://schemas.microsoft.com/office/drawing/2014/main" id="{2053187C-0F0D-41F7-AD06-B696A0850500}"/>
            </a:ext>
          </a:extLst>
        </xdr:cNvPr>
        <xdr:cNvSpPr txBox="1"/>
      </xdr:nvSpPr>
      <xdr:spPr>
        <a:xfrm>
          <a:off x="933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112395</xdr:rowOff>
    </xdr:from>
    <xdr:to>
      <xdr:col>24</xdr:col>
      <xdr:colOff>114300</xdr:colOff>
      <xdr:row>38</xdr:row>
      <xdr:rowOff>43815</xdr:rowOff>
    </xdr:to>
    <xdr:sp macro="" textlink="">
      <xdr:nvSpPr>
        <xdr:cNvPr id="74" name="楕円 73">
          <a:extLst>
            <a:ext uri="{FF2B5EF4-FFF2-40B4-BE49-F238E27FC236}">
              <a16:creationId xmlns:a16="http://schemas.microsoft.com/office/drawing/2014/main" id="{F7CCBBCD-42EB-4F75-9FE7-92567B8D44EF}"/>
            </a:ext>
          </a:extLst>
        </xdr:cNvPr>
        <xdr:cNvSpPr/>
      </xdr:nvSpPr>
      <xdr:spPr>
        <a:xfrm>
          <a:off x="4584700" y="64560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134620</xdr:rowOff>
    </xdr:from>
    <xdr:ext cx="402590" cy="253365"/>
    <xdr:sp macro="" textlink="">
      <xdr:nvSpPr>
        <xdr:cNvPr id="75" name="【道路】&#10;有形固定資産減価償却率該当値テキスト">
          <a:extLst>
            <a:ext uri="{FF2B5EF4-FFF2-40B4-BE49-F238E27FC236}">
              <a16:creationId xmlns:a16="http://schemas.microsoft.com/office/drawing/2014/main" id="{C78337DC-E7D1-4C56-9BBD-A82FB84B7939}"/>
            </a:ext>
          </a:extLst>
        </xdr:cNvPr>
        <xdr:cNvSpPr txBox="1"/>
      </xdr:nvSpPr>
      <xdr:spPr>
        <a:xfrm>
          <a:off x="4673600" y="63068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82550</xdr:rowOff>
    </xdr:from>
    <xdr:to>
      <xdr:col>20</xdr:col>
      <xdr:colOff>38100</xdr:colOff>
      <xdr:row>38</xdr:row>
      <xdr:rowOff>14605</xdr:rowOff>
    </xdr:to>
    <xdr:sp macro="" textlink="">
      <xdr:nvSpPr>
        <xdr:cNvPr id="76" name="楕円 75">
          <a:extLst>
            <a:ext uri="{FF2B5EF4-FFF2-40B4-BE49-F238E27FC236}">
              <a16:creationId xmlns:a16="http://schemas.microsoft.com/office/drawing/2014/main" id="{284E8B80-1413-41E4-A69E-40EECFEAD361}"/>
            </a:ext>
          </a:extLst>
        </xdr:cNvPr>
        <xdr:cNvSpPr/>
      </xdr:nvSpPr>
      <xdr:spPr>
        <a:xfrm>
          <a:off x="3746500" y="64262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132080</xdr:rowOff>
    </xdr:from>
    <xdr:to>
      <xdr:col>24</xdr:col>
      <xdr:colOff>63500</xdr:colOff>
      <xdr:row>37</xdr:row>
      <xdr:rowOff>162560</xdr:rowOff>
    </xdr:to>
    <xdr:cxnSp macro="">
      <xdr:nvCxnSpPr>
        <xdr:cNvPr id="77" name="直線コネクタ 76">
          <a:extLst>
            <a:ext uri="{FF2B5EF4-FFF2-40B4-BE49-F238E27FC236}">
              <a16:creationId xmlns:a16="http://schemas.microsoft.com/office/drawing/2014/main" id="{205B2279-6773-44B8-9083-9E0F0CDEE406}"/>
            </a:ext>
          </a:extLst>
        </xdr:cNvPr>
        <xdr:cNvCxnSpPr/>
      </xdr:nvCxnSpPr>
      <xdr:spPr>
        <a:xfrm>
          <a:off x="3790950" y="6475730"/>
          <a:ext cx="8445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151130</xdr:rowOff>
    </xdr:to>
    <xdr:sp macro="" textlink="">
      <xdr:nvSpPr>
        <xdr:cNvPr id="78" name="楕円 77">
          <a:extLst>
            <a:ext uri="{FF2B5EF4-FFF2-40B4-BE49-F238E27FC236}">
              <a16:creationId xmlns:a16="http://schemas.microsoft.com/office/drawing/2014/main" id="{B4A1BB87-592C-4442-97CB-4E1AF8DAA174}"/>
            </a:ext>
          </a:extLst>
        </xdr:cNvPr>
        <xdr:cNvSpPr/>
      </xdr:nvSpPr>
      <xdr:spPr>
        <a:xfrm>
          <a:off x="2857500" y="6395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101600</xdr:rowOff>
    </xdr:from>
    <xdr:to>
      <xdr:col>19</xdr:col>
      <xdr:colOff>171450</xdr:colOff>
      <xdr:row>37</xdr:row>
      <xdr:rowOff>132080</xdr:rowOff>
    </xdr:to>
    <xdr:cxnSp macro="">
      <xdr:nvCxnSpPr>
        <xdr:cNvPr id="79" name="直線コネクタ 78">
          <a:extLst>
            <a:ext uri="{FF2B5EF4-FFF2-40B4-BE49-F238E27FC236}">
              <a16:creationId xmlns:a16="http://schemas.microsoft.com/office/drawing/2014/main" id="{01771DBF-B963-4DAF-BA06-DCD3AEFF74FE}"/>
            </a:ext>
          </a:extLst>
        </xdr:cNvPr>
        <xdr:cNvCxnSpPr/>
      </xdr:nvCxnSpPr>
      <xdr:spPr>
        <a:xfrm>
          <a:off x="2908300" y="6445250"/>
          <a:ext cx="8826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22860</xdr:rowOff>
    </xdr:from>
    <xdr:to>
      <xdr:col>10</xdr:col>
      <xdr:colOff>165100</xdr:colOff>
      <xdr:row>37</xdr:row>
      <xdr:rowOff>122555</xdr:rowOff>
    </xdr:to>
    <xdr:sp macro="" textlink="">
      <xdr:nvSpPr>
        <xdr:cNvPr id="80" name="楕円 79">
          <a:extLst>
            <a:ext uri="{FF2B5EF4-FFF2-40B4-BE49-F238E27FC236}">
              <a16:creationId xmlns:a16="http://schemas.microsoft.com/office/drawing/2014/main" id="{2C978F9D-3D66-4EBB-AC7E-244AB2988415}"/>
            </a:ext>
          </a:extLst>
        </xdr:cNvPr>
        <xdr:cNvSpPr/>
      </xdr:nvSpPr>
      <xdr:spPr>
        <a:xfrm>
          <a:off x="1968500" y="6366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73025</xdr:rowOff>
    </xdr:from>
    <xdr:to>
      <xdr:col>15</xdr:col>
      <xdr:colOff>50800</xdr:colOff>
      <xdr:row>37</xdr:row>
      <xdr:rowOff>101600</xdr:rowOff>
    </xdr:to>
    <xdr:cxnSp macro="">
      <xdr:nvCxnSpPr>
        <xdr:cNvPr id="81" name="直線コネクタ 80">
          <a:extLst>
            <a:ext uri="{FF2B5EF4-FFF2-40B4-BE49-F238E27FC236}">
              <a16:creationId xmlns:a16="http://schemas.microsoft.com/office/drawing/2014/main" id="{2EBA52DE-D4A2-4E20-BC28-5EAA6DAF8B24}"/>
            </a:ext>
          </a:extLst>
        </xdr:cNvPr>
        <xdr:cNvCxnSpPr/>
      </xdr:nvCxnSpPr>
      <xdr:spPr>
        <a:xfrm>
          <a:off x="2019300" y="64166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161290</xdr:rowOff>
    </xdr:from>
    <xdr:to>
      <xdr:col>6</xdr:col>
      <xdr:colOff>38100</xdr:colOff>
      <xdr:row>37</xdr:row>
      <xdr:rowOff>92710</xdr:rowOff>
    </xdr:to>
    <xdr:sp macro="" textlink="">
      <xdr:nvSpPr>
        <xdr:cNvPr id="82" name="楕円 81">
          <a:extLst>
            <a:ext uri="{FF2B5EF4-FFF2-40B4-BE49-F238E27FC236}">
              <a16:creationId xmlns:a16="http://schemas.microsoft.com/office/drawing/2014/main" id="{740A5F7D-B4C0-4F8C-A2FE-32B9A7D6D81D}"/>
            </a:ext>
          </a:extLst>
        </xdr:cNvPr>
        <xdr:cNvSpPr/>
      </xdr:nvSpPr>
      <xdr:spPr>
        <a:xfrm>
          <a:off x="1079500" y="63334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42545</xdr:rowOff>
    </xdr:from>
    <xdr:to>
      <xdr:col>10</xdr:col>
      <xdr:colOff>114300</xdr:colOff>
      <xdr:row>37</xdr:row>
      <xdr:rowOff>73025</xdr:rowOff>
    </xdr:to>
    <xdr:cxnSp macro="">
      <xdr:nvCxnSpPr>
        <xdr:cNvPr id="83" name="直線コネクタ 82">
          <a:extLst>
            <a:ext uri="{FF2B5EF4-FFF2-40B4-BE49-F238E27FC236}">
              <a16:creationId xmlns:a16="http://schemas.microsoft.com/office/drawing/2014/main" id="{23792EE8-8E29-4DD4-B77E-8C2C0EE822B3}"/>
            </a:ext>
          </a:extLst>
        </xdr:cNvPr>
        <xdr:cNvCxnSpPr/>
      </xdr:nvCxnSpPr>
      <xdr:spPr>
        <a:xfrm>
          <a:off x="1123950" y="6386195"/>
          <a:ext cx="8953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15240</xdr:rowOff>
    </xdr:from>
    <xdr:ext cx="402590" cy="250825"/>
    <xdr:sp macro="" textlink="">
      <xdr:nvSpPr>
        <xdr:cNvPr id="84" name="n_1aveValue【道路】&#10;有形固定資産減価償却率">
          <a:extLst>
            <a:ext uri="{FF2B5EF4-FFF2-40B4-BE49-F238E27FC236}">
              <a16:creationId xmlns:a16="http://schemas.microsoft.com/office/drawing/2014/main" id="{7B23C045-D4F0-48F7-AE2A-DF59AAD55A95}"/>
            </a:ext>
          </a:extLst>
        </xdr:cNvPr>
        <xdr:cNvSpPr txBox="1"/>
      </xdr:nvSpPr>
      <xdr:spPr>
        <a:xfrm>
          <a:off x="3582035" y="670179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160655</xdr:rowOff>
    </xdr:from>
    <xdr:ext cx="402590" cy="250825"/>
    <xdr:sp macro="" textlink="">
      <xdr:nvSpPr>
        <xdr:cNvPr id="85" name="n_2aveValue【道路】&#10;有形固定資産減価償却率">
          <a:extLst>
            <a:ext uri="{FF2B5EF4-FFF2-40B4-BE49-F238E27FC236}">
              <a16:creationId xmlns:a16="http://schemas.microsoft.com/office/drawing/2014/main" id="{A5B52951-3727-4A8F-ACC9-F78D187EBA22}"/>
            </a:ext>
          </a:extLst>
        </xdr:cNvPr>
        <xdr:cNvSpPr txBox="1"/>
      </xdr:nvSpPr>
      <xdr:spPr>
        <a:xfrm>
          <a:off x="2705735" y="667575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149225</xdr:rowOff>
    </xdr:from>
    <xdr:ext cx="402590" cy="253365"/>
    <xdr:sp macro="" textlink="">
      <xdr:nvSpPr>
        <xdr:cNvPr id="86" name="n_3aveValue【道路】&#10;有形固定資産減価償却率">
          <a:extLst>
            <a:ext uri="{FF2B5EF4-FFF2-40B4-BE49-F238E27FC236}">
              <a16:creationId xmlns:a16="http://schemas.microsoft.com/office/drawing/2014/main" id="{E4093B64-5912-4E3B-8B3F-4046FB50517A}"/>
            </a:ext>
          </a:extLst>
        </xdr:cNvPr>
        <xdr:cNvSpPr txBox="1"/>
      </xdr:nvSpPr>
      <xdr:spPr>
        <a:xfrm>
          <a:off x="1816735" y="66643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166370</xdr:rowOff>
    </xdr:from>
    <xdr:ext cx="405130" cy="253365"/>
    <xdr:sp macro="" textlink="">
      <xdr:nvSpPr>
        <xdr:cNvPr id="87" name="n_4aveValue【道路】&#10;有形固定資産減価償却率">
          <a:extLst>
            <a:ext uri="{FF2B5EF4-FFF2-40B4-BE49-F238E27FC236}">
              <a16:creationId xmlns:a16="http://schemas.microsoft.com/office/drawing/2014/main" id="{46E226E4-3DA3-488F-9D4E-6A8C5696AA2F}"/>
            </a:ext>
          </a:extLst>
        </xdr:cNvPr>
        <xdr:cNvSpPr txBox="1"/>
      </xdr:nvSpPr>
      <xdr:spPr>
        <a:xfrm>
          <a:off x="927735" y="65100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30480</xdr:rowOff>
    </xdr:from>
    <xdr:ext cx="402590" cy="250825"/>
    <xdr:sp macro="" textlink="">
      <xdr:nvSpPr>
        <xdr:cNvPr id="88" name="n_1mainValue【道路】&#10;有形固定資産減価償却率">
          <a:extLst>
            <a:ext uri="{FF2B5EF4-FFF2-40B4-BE49-F238E27FC236}">
              <a16:creationId xmlns:a16="http://schemas.microsoft.com/office/drawing/2014/main" id="{CA91B39A-945C-4F97-90C7-3AB10BF8486D}"/>
            </a:ext>
          </a:extLst>
        </xdr:cNvPr>
        <xdr:cNvSpPr txBox="1"/>
      </xdr:nvSpPr>
      <xdr:spPr>
        <a:xfrm>
          <a:off x="3582035" y="620268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167640</xdr:rowOff>
    </xdr:from>
    <xdr:ext cx="402590" cy="253365"/>
    <xdr:sp macro="" textlink="">
      <xdr:nvSpPr>
        <xdr:cNvPr id="89" name="n_2mainValue【道路】&#10;有形固定資産減価償却率">
          <a:extLst>
            <a:ext uri="{FF2B5EF4-FFF2-40B4-BE49-F238E27FC236}">
              <a16:creationId xmlns:a16="http://schemas.microsoft.com/office/drawing/2014/main" id="{E38C7D28-6643-47C8-AC6D-A82212F8CFDD}"/>
            </a:ext>
          </a:extLst>
        </xdr:cNvPr>
        <xdr:cNvSpPr txBox="1"/>
      </xdr:nvSpPr>
      <xdr:spPr>
        <a:xfrm>
          <a:off x="2705735" y="61683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138430</xdr:rowOff>
    </xdr:from>
    <xdr:ext cx="402590" cy="253365"/>
    <xdr:sp macro="" textlink="">
      <xdr:nvSpPr>
        <xdr:cNvPr id="90" name="n_3mainValue【道路】&#10;有形固定資産減価償却率">
          <a:extLst>
            <a:ext uri="{FF2B5EF4-FFF2-40B4-BE49-F238E27FC236}">
              <a16:creationId xmlns:a16="http://schemas.microsoft.com/office/drawing/2014/main" id="{7C947317-6543-4DD1-A51E-A610A2BC0224}"/>
            </a:ext>
          </a:extLst>
        </xdr:cNvPr>
        <xdr:cNvSpPr txBox="1"/>
      </xdr:nvSpPr>
      <xdr:spPr>
        <a:xfrm>
          <a:off x="1816735" y="613918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108585</xdr:rowOff>
    </xdr:from>
    <xdr:ext cx="405130" cy="250825"/>
    <xdr:sp macro="" textlink="">
      <xdr:nvSpPr>
        <xdr:cNvPr id="91" name="n_4mainValue【道路】&#10;有形固定資産減価償却率">
          <a:extLst>
            <a:ext uri="{FF2B5EF4-FFF2-40B4-BE49-F238E27FC236}">
              <a16:creationId xmlns:a16="http://schemas.microsoft.com/office/drawing/2014/main" id="{87A78CD5-DDEC-474F-963F-C4778A481051}"/>
            </a:ext>
          </a:extLst>
        </xdr:cNvPr>
        <xdr:cNvSpPr txBox="1"/>
      </xdr:nvSpPr>
      <xdr:spPr>
        <a:xfrm>
          <a:off x="927735" y="610933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a:extLst>
            <a:ext uri="{FF2B5EF4-FFF2-40B4-BE49-F238E27FC236}">
              <a16:creationId xmlns:a16="http://schemas.microsoft.com/office/drawing/2014/main" id="{97B6238C-EB53-4549-9FFD-B403677328C5}"/>
            </a:ext>
          </a:extLst>
        </xdr:cNvPr>
        <xdr:cNvSpPr/>
      </xdr:nvSpPr>
      <xdr:spPr>
        <a:xfrm>
          <a:off x="6604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a:extLst>
            <a:ext uri="{FF2B5EF4-FFF2-40B4-BE49-F238E27FC236}">
              <a16:creationId xmlns:a16="http://schemas.microsoft.com/office/drawing/2014/main" id="{AC232B34-7125-4C69-828A-8F97E4CC4105}"/>
            </a:ext>
          </a:extLst>
        </xdr:cNvPr>
        <xdr:cNvSpPr/>
      </xdr:nvSpPr>
      <xdr:spPr>
        <a:xfrm>
          <a:off x="6731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a:extLst>
            <a:ext uri="{FF2B5EF4-FFF2-40B4-BE49-F238E27FC236}">
              <a16:creationId xmlns:a16="http://schemas.microsoft.com/office/drawing/2014/main" id="{915FCADC-B2FD-42F2-A650-628BEE435B48}"/>
            </a:ext>
          </a:extLst>
        </xdr:cNvPr>
        <xdr:cNvSpPr/>
      </xdr:nvSpPr>
      <xdr:spPr>
        <a:xfrm>
          <a:off x="6731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a:extLst>
            <a:ext uri="{FF2B5EF4-FFF2-40B4-BE49-F238E27FC236}">
              <a16:creationId xmlns:a16="http://schemas.microsoft.com/office/drawing/2014/main" id="{4FACFC0A-C110-4B72-8D36-268D7F944E39}"/>
            </a:ext>
          </a:extLst>
        </xdr:cNvPr>
        <xdr:cNvSpPr/>
      </xdr:nvSpPr>
      <xdr:spPr>
        <a:xfrm>
          <a:off x="7747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a:extLst>
            <a:ext uri="{FF2B5EF4-FFF2-40B4-BE49-F238E27FC236}">
              <a16:creationId xmlns:a16="http://schemas.microsoft.com/office/drawing/2014/main" id="{7DAB7DEF-1BAA-4B4E-9F7E-22D57C6DA392}"/>
            </a:ext>
          </a:extLst>
        </xdr:cNvPr>
        <xdr:cNvSpPr/>
      </xdr:nvSpPr>
      <xdr:spPr>
        <a:xfrm>
          <a:off x="7747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a:extLst>
            <a:ext uri="{FF2B5EF4-FFF2-40B4-BE49-F238E27FC236}">
              <a16:creationId xmlns:a16="http://schemas.microsoft.com/office/drawing/2014/main" id="{ECA408D2-36AA-4D9E-B65D-E52E62B57E7E}"/>
            </a:ext>
          </a:extLst>
        </xdr:cNvPr>
        <xdr:cNvSpPr/>
      </xdr:nvSpPr>
      <xdr:spPr>
        <a:xfrm>
          <a:off x="8890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a:extLst>
            <a:ext uri="{FF2B5EF4-FFF2-40B4-BE49-F238E27FC236}">
              <a16:creationId xmlns:a16="http://schemas.microsoft.com/office/drawing/2014/main" id="{9EDA4202-38F7-4499-A65E-CB0C3F925690}"/>
            </a:ext>
          </a:extLst>
        </xdr:cNvPr>
        <xdr:cNvSpPr/>
      </xdr:nvSpPr>
      <xdr:spPr>
        <a:xfrm>
          <a:off x="8890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a:extLst>
            <a:ext uri="{FF2B5EF4-FFF2-40B4-BE49-F238E27FC236}">
              <a16:creationId xmlns:a16="http://schemas.microsoft.com/office/drawing/2014/main" id="{848147D3-AE67-405F-A84A-41495DE7F8C1}"/>
            </a:ext>
          </a:extLst>
        </xdr:cNvPr>
        <xdr:cNvSpPr/>
      </xdr:nvSpPr>
      <xdr:spPr>
        <a:xfrm>
          <a:off x="6604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0345"/>
    <xdr:sp macro="" textlink="">
      <xdr:nvSpPr>
        <xdr:cNvPr id="100" name="テキスト ボックス 99">
          <a:extLst>
            <a:ext uri="{FF2B5EF4-FFF2-40B4-BE49-F238E27FC236}">
              <a16:creationId xmlns:a16="http://schemas.microsoft.com/office/drawing/2014/main" id="{DD6B7FD3-5E4B-44B4-8C82-2195E443F016}"/>
            </a:ext>
          </a:extLst>
        </xdr:cNvPr>
        <xdr:cNvSpPr txBox="1"/>
      </xdr:nvSpPr>
      <xdr:spPr>
        <a:xfrm>
          <a:off x="6565900" y="5143500"/>
          <a:ext cx="3409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a:extLst>
            <a:ext uri="{FF2B5EF4-FFF2-40B4-BE49-F238E27FC236}">
              <a16:creationId xmlns:a16="http://schemas.microsoft.com/office/drawing/2014/main" id="{84828042-96D8-4BDB-923A-ECED4B61D152}"/>
            </a:ext>
          </a:extLst>
        </xdr:cNvPr>
        <xdr:cNvCxnSpPr/>
      </xdr:nvCxnSpPr>
      <xdr:spPr>
        <a:xfrm>
          <a:off x="6604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130175</xdr:rowOff>
    </xdr:from>
    <xdr:to>
      <xdr:col>59</xdr:col>
      <xdr:colOff>50800</xdr:colOff>
      <xdr:row>41</xdr:row>
      <xdr:rowOff>130175</xdr:rowOff>
    </xdr:to>
    <xdr:cxnSp macro="">
      <xdr:nvCxnSpPr>
        <xdr:cNvPr id="102" name="直線コネクタ 101">
          <a:extLst>
            <a:ext uri="{FF2B5EF4-FFF2-40B4-BE49-F238E27FC236}">
              <a16:creationId xmlns:a16="http://schemas.microsoft.com/office/drawing/2014/main" id="{DB505873-913E-41E7-8272-B87B0A296AE9}"/>
            </a:ext>
          </a:extLst>
        </xdr:cNvPr>
        <xdr:cNvCxnSpPr/>
      </xdr:nvCxnSpPr>
      <xdr:spPr>
        <a:xfrm>
          <a:off x="6604000" y="715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159385</xdr:rowOff>
    </xdr:from>
    <xdr:ext cx="464820" cy="250825"/>
    <xdr:sp macro="" textlink="">
      <xdr:nvSpPr>
        <xdr:cNvPr id="103" name="テキスト ボックス 102">
          <a:extLst>
            <a:ext uri="{FF2B5EF4-FFF2-40B4-BE49-F238E27FC236}">
              <a16:creationId xmlns:a16="http://schemas.microsoft.com/office/drawing/2014/main" id="{D611ADA5-0BF7-4F6E-9949-1DC989A24837}"/>
            </a:ext>
          </a:extLst>
        </xdr:cNvPr>
        <xdr:cNvSpPr txBox="1"/>
      </xdr:nvSpPr>
      <xdr:spPr>
        <a:xfrm>
          <a:off x="6136640" y="70173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4" name="直線コネクタ 103">
          <a:extLst>
            <a:ext uri="{FF2B5EF4-FFF2-40B4-BE49-F238E27FC236}">
              <a16:creationId xmlns:a16="http://schemas.microsoft.com/office/drawing/2014/main" id="{DE600889-C041-4763-B9B5-D8CBD504483C}"/>
            </a:ext>
          </a:extLst>
        </xdr:cNvPr>
        <xdr:cNvCxnSpPr/>
      </xdr:nvCxnSpPr>
      <xdr:spPr>
        <a:xfrm>
          <a:off x="6604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47625</xdr:rowOff>
    </xdr:from>
    <xdr:ext cx="528955" cy="250825"/>
    <xdr:sp macro="" textlink="">
      <xdr:nvSpPr>
        <xdr:cNvPr id="105" name="テキスト ボックス 104">
          <a:extLst>
            <a:ext uri="{FF2B5EF4-FFF2-40B4-BE49-F238E27FC236}">
              <a16:creationId xmlns:a16="http://schemas.microsoft.com/office/drawing/2014/main" id="{59AD0A03-8A7D-41DE-A95B-C480FF54B154}"/>
            </a:ext>
          </a:extLst>
        </xdr:cNvPr>
        <xdr:cNvSpPr txBox="1"/>
      </xdr:nvSpPr>
      <xdr:spPr>
        <a:xfrm>
          <a:off x="6072505" y="656272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74295</xdr:rowOff>
    </xdr:from>
    <xdr:to>
      <xdr:col>59</xdr:col>
      <xdr:colOff>50800</xdr:colOff>
      <xdr:row>36</xdr:row>
      <xdr:rowOff>74295</xdr:rowOff>
    </xdr:to>
    <xdr:cxnSp macro="">
      <xdr:nvCxnSpPr>
        <xdr:cNvPr id="106" name="直線コネクタ 105">
          <a:extLst>
            <a:ext uri="{FF2B5EF4-FFF2-40B4-BE49-F238E27FC236}">
              <a16:creationId xmlns:a16="http://schemas.microsoft.com/office/drawing/2014/main" id="{5AFDA8EF-73B8-47F6-92D2-F73A13FA02CD}"/>
            </a:ext>
          </a:extLst>
        </xdr:cNvPr>
        <xdr:cNvCxnSpPr/>
      </xdr:nvCxnSpPr>
      <xdr:spPr>
        <a:xfrm>
          <a:off x="6604000" y="624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103505</xdr:rowOff>
    </xdr:from>
    <xdr:ext cx="595630" cy="250825"/>
    <xdr:sp macro="" textlink="">
      <xdr:nvSpPr>
        <xdr:cNvPr id="107" name="テキスト ボックス 106">
          <a:extLst>
            <a:ext uri="{FF2B5EF4-FFF2-40B4-BE49-F238E27FC236}">
              <a16:creationId xmlns:a16="http://schemas.microsoft.com/office/drawing/2014/main" id="{75E1E384-08B5-4719-88BE-6AC539BFDBA8}"/>
            </a:ext>
          </a:extLst>
        </xdr:cNvPr>
        <xdr:cNvSpPr txBox="1"/>
      </xdr:nvSpPr>
      <xdr:spPr>
        <a:xfrm>
          <a:off x="6008370" y="610425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130175</xdr:rowOff>
    </xdr:from>
    <xdr:to>
      <xdr:col>59</xdr:col>
      <xdr:colOff>50800</xdr:colOff>
      <xdr:row>33</xdr:row>
      <xdr:rowOff>130175</xdr:rowOff>
    </xdr:to>
    <xdr:cxnSp macro="">
      <xdr:nvCxnSpPr>
        <xdr:cNvPr id="108" name="直線コネクタ 107">
          <a:extLst>
            <a:ext uri="{FF2B5EF4-FFF2-40B4-BE49-F238E27FC236}">
              <a16:creationId xmlns:a16="http://schemas.microsoft.com/office/drawing/2014/main" id="{7DB3F69A-3704-4ED6-887F-7C2C3813C6F7}"/>
            </a:ext>
          </a:extLst>
        </xdr:cNvPr>
        <xdr:cNvCxnSpPr/>
      </xdr:nvCxnSpPr>
      <xdr:spPr>
        <a:xfrm>
          <a:off x="6604000" y="578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159385</xdr:rowOff>
    </xdr:from>
    <xdr:ext cx="595630" cy="250825"/>
    <xdr:sp macro="" textlink="">
      <xdr:nvSpPr>
        <xdr:cNvPr id="109" name="テキスト ボックス 108">
          <a:extLst>
            <a:ext uri="{FF2B5EF4-FFF2-40B4-BE49-F238E27FC236}">
              <a16:creationId xmlns:a16="http://schemas.microsoft.com/office/drawing/2014/main" id="{FBC06FD4-418C-40C5-B434-5B4C12E8B09B}"/>
            </a:ext>
          </a:extLst>
        </xdr:cNvPr>
        <xdr:cNvSpPr txBox="1"/>
      </xdr:nvSpPr>
      <xdr:spPr>
        <a:xfrm>
          <a:off x="6008370" y="564578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a:extLst>
            <a:ext uri="{FF2B5EF4-FFF2-40B4-BE49-F238E27FC236}">
              <a16:creationId xmlns:a16="http://schemas.microsoft.com/office/drawing/2014/main" id="{879F459D-0CDC-402D-A6AE-BBC2CFB29C5B}"/>
            </a:ext>
          </a:extLst>
        </xdr:cNvPr>
        <xdr:cNvCxnSpPr/>
      </xdr:nvCxnSpPr>
      <xdr:spPr>
        <a:xfrm>
          <a:off x="6604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50825"/>
    <xdr:sp macro="" textlink="">
      <xdr:nvSpPr>
        <xdr:cNvPr id="111" name="テキスト ボックス 110">
          <a:extLst>
            <a:ext uri="{FF2B5EF4-FFF2-40B4-BE49-F238E27FC236}">
              <a16:creationId xmlns:a16="http://schemas.microsoft.com/office/drawing/2014/main" id="{A38A3E89-4512-49CD-A6F3-4A8D366B3A75}"/>
            </a:ext>
          </a:extLst>
        </xdr:cNvPr>
        <xdr:cNvSpPr txBox="1"/>
      </xdr:nvSpPr>
      <xdr:spPr>
        <a:xfrm>
          <a:off x="6008370" y="519112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2" name="【道路】&#10;一人当たり延長グラフ枠">
          <a:extLst>
            <a:ext uri="{FF2B5EF4-FFF2-40B4-BE49-F238E27FC236}">
              <a16:creationId xmlns:a16="http://schemas.microsoft.com/office/drawing/2014/main" id="{BE4497B8-71E9-404A-8BAC-9BCF62836FB4}"/>
            </a:ext>
          </a:extLst>
        </xdr:cNvPr>
        <xdr:cNvSpPr/>
      </xdr:nvSpPr>
      <xdr:spPr>
        <a:xfrm>
          <a:off x="6604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112395</xdr:rowOff>
    </xdr:from>
    <xdr:to>
      <xdr:col>54</xdr:col>
      <xdr:colOff>171450</xdr:colOff>
      <xdr:row>41</xdr:row>
      <xdr:rowOff>112395</xdr:rowOff>
    </xdr:to>
    <xdr:cxnSp macro="">
      <xdr:nvCxnSpPr>
        <xdr:cNvPr id="113" name="直線コネクタ 112">
          <a:extLst>
            <a:ext uri="{FF2B5EF4-FFF2-40B4-BE49-F238E27FC236}">
              <a16:creationId xmlns:a16="http://schemas.microsoft.com/office/drawing/2014/main" id="{1EFB9466-03F9-42B4-A5F0-A35F5C2EFDEC}"/>
            </a:ext>
          </a:extLst>
        </xdr:cNvPr>
        <xdr:cNvCxnSpPr/>
      </xdr:nvCxnSpPr>
      <xdr:spPr>
        <a:xfrm flipV="1">
          <a:off x="10458450" y="577024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116205</xdr:rowOff>
    </xdr:from>
    <xdr:ext cx="467360" cy="253365"/>
    <xdr:sp macro="" textlink="">
      <xdr:nvSpPr>
        <xdr:cNvPr id="114" name="【道路】&#10;一人当たり延長最小値テキスト">
          <a:extLst>
            <a:ext uri="{FF2B5EF4-FFF2-40B4-BE49-F238E27FC236}">
              <a16:creationId xmlns:a16="http://schemas.microsoft.com/office/drawing/2014/main" id="{DCD8C672-9FBB-45C2-8314-B4B11402498F}"/>
            </a:ext>
          </a:extLst>
        </xdr:cNvPr>
        <xdr:cNvSpPr txBox="1"/>
      </xdr:nvSpPr>
      <xdr:spPr>
        <a:xfrm>
          <a:off x="10515600" y="714565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112395</xdr:rowOff>
    </xdr:from>
    <xdr:to>
      <xdr:col>55</xdr:col>
      <xdr:colOff>88900</xdr:colOff>
      <xdr:row>41</xdr:row>
      <xdr:rowOff>112395</xdr:rowOff>
    </xdr:to>
    <xdr:cxnSp macro="">
      <xdr:nvCxnSpPr>
        <xdr:cNvPr id="115" name="直線コネクタ 114">
          <a:extLst>
            <a:ext uri="{FF2B5EF4-FFF2-40B4-BE49-F238E27FC236}">
              <a16:creationId xmlns:a16="http://schemas.microsoft.com/office/drawing/2014/main" id="{824DB971-D6AC-4634-A362-82F55A234EE9}"/>
            </a:ext>
          </a:extLst>
        </xdr:cNvPr>
        <xdr:cNvCxnSpPr/>
      </xdr:nvCxnSpPr>
      <xdr:spPr>
        <a:xfrm>
          <a:off x="10388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60325</xdr:rowOff>
    </xdr:from>
    <xdr:ext cx="596265" cy="253365"/>
    <xdr:sp macro="" textlink="">
      <xdr:nvSpPr>
        <xdr:cNvPr id="116" name="【道路】&#10;一人当たり延長最大値テキスト">
          <a:extLst>
            <a:ext uri="{FF2B5EF4-FFF2-40B4-BE49-F238E27FC236}">
              <a16:creationId xmlns:a16="http://schemas.microsoft.com/office/drawing/2014/main" id="{CE749872-C6EB-4252-BA2E-DD0BE901E31C}"/>
            </a:ext>
          </a:extLst>
        </xdr:cNvPr>
        <xdr:cNvSpPr txBox="1"/>
      </xdr:nvSpPr>
      <xdr:spPr>
        <a:xfrm>
          <a:off x="10515600" y="554672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112395</xdr:rowOff>
    </xdr:from>
    <xdr:to>
      <xdr:col>55</xdr:col>
      <xdr:colOff>88900</xdr:colOff>
      <xdr:row>33</xdr:row>
      <xdr:rowOff>112395</xdr:rowOff>
    </xdr:to>
    <xdr:cxnSp macro="">
      <xdr:nvCxnSpPr>
        <xdr:cNvPr id="117" name="直線コネクタ 116">
          <a:extLst>
            <a:ext uri="{FF2B5EF4-FFF2-40B4-BE49-F238E27FC236}">
              <a16:creationId xmlns:a16="http://schemas.microsoft.com/office/drawing/2014/main" id="{50B2501D-8CA1-4959-9F1E-00294188C59C}"/>
            </a:ext>
          </a:extLst>
        </xdr:cNvPr>
        <xdr:cNvCxnSpPr/>
      </xdr:nvCxnSpPr>
      <xdr:spPr>
        <a:xfrm>
          <a:off x="10388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41910</xdr:rowOff>
    </xdr:from>
    <xdr:ext cx="532130" cy="253365"/>
    <xdr:sp macro="" textlink="">
      <xdr:nvSpPr>
        <xdr:cNvPr id="118" name="【道路】&#10;一人当たり延長平均値テキスト">
          <a:extLst>
            <a:ext uri="{FF2B5EF4-FFF2-40B4-BE49-F238E27FC236}">
              <a16:creationId xmlns:a16="http://schemas.microsoft.com/office/drawing/2014/main" id="{0EC79381-81E2-4E3F-B4FD-CA786CA978BB}"/>
            </a:ext>
          </a:extLst>
        </xdr:cNvPr>
        <xdr:cNvSpPr txBox="1"/>
      </xdr:nvSpPr>
      <xdr:spPr>
        <a:xfrm>
          <a:off x="10515600" y="6728460"/>
          <a:ext cx="532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19685</xdr:rowOff>
    </xdr:from>
    <xdr:to>
      <xdr:col>55</xdr:col>
      <xdr:colOff>50800</xdr:colOff>
      <xdr:row>40</xdr:row>
      <xdr:rowOff>118745</xdr:rowOff>
    </xdr:to>
    <xdr:sp macro="" textlink="">
      <xdr:nvSpPr>
        <xdr:cNvPr id="119" name="フローチャート: 判断 118">
          <a:extLst>
            <a:ext uri="{FF2B5EF4-FFF2-40B4-BE49-F238E27FC236}">
              <a16:creationId xmlns:a16="http://schemas.microsoft.com/office/drawing/2014/main" id="{6302B862-A0AA-4A4E-8D35-A9FAFED37263}"/>
            </a:ext>
          </a:extLst>
        </xdr:cNvPr>
        <xdr:cNvSpPr/>
      </xdr:nvSpPr>
      <xdr:spPr>
        <a:xfrm>
          <a:off x="10426700" y="6877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26035</xdr:rowOff>
    </xdr:from>
    <xdr:to>
      <xdr:col>50</xdr:col>
      <xdr:colOff>165100</xdr:colOff>
      <xdr:row>40</xdr:row>
      <xdr:rowOff>125730</xdr:rowOff>
    </xdr:to>
    <xdr:sp macro="" textlink="">
      <xdr:nvSpPr>
        <xdr:cNvPr id="120" name="フローチャート: 判断 119">
          <a:extLst>
            <a:ext uri="{FF2B5EF4-FFF2-40B4-BE49-F238E27FC236}">
              <a16:creationId xmlns:a16="http://schemas.microsoft.com/office/drawing/2014/main" id="{6F32D277-F802-428D-9022-FD56521AC625}"/>
            </a:ext>
          </a:extLst>
        </xdr:cNvPr>
        <xdr:cNvSpPr/>
      </xdr:nvSpPr>
      <xdr:spPr>
        <a:xfrm>
          <a:off x="9588500" y="6884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39370</xdr:rowOff>
    </xdr:from>
    <xdr:to>
      <xdr:col>46</xdr:col>
      <xdr:colOff>38100</xdr:colOff>
      <xdr:row>40</xdr:row>
      <xdr:rowOff>139065</xdr:rowOff>
    </xdr:to>
    <xdr:sp macro="" textlink="">
      <xdr:nvSpPr>
        <xdr:cNvPr id="121" name="フローチャート: 判断 120">
          <a:extLst>
            <a:ext uri="{FF2B5EF4-FFF2-40B4-BE49-F238E27FC236}">
              <a16:creationId xmlns:a16="http://schemas.microsoft.com/office/drawing/2014/main" id="{8EA2CD54-F6EB-47CC-8671-98C2F95C725E}"/>
            </a:ext>
          </a:extLst>
        </xdr:cNvPr>
        <xdr:cNvSpPr/>
      </xdr:nvSpPr>
      <xdr:spPr>
        <a:xfrm>
          <a:off x="8699500" y="6897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37465</xdr:rowOff>
    </xdr:from>
    <xdr:to>
      <xdr:col>41</xdr:col>
      <xdr:colOff>101600</xdr:colOff>
      <xdr:row>40</xdr:row>
      <xdr:rowOff>136525</xdr:rowOff>
    </xdr:to>
    <xdr:sp macro="" textlink="">
      <xdr:nvSpPr>
        <xdr:cNvPr id="122" name="フローチャート: 判断 121">
          <a:extLst>
            <a:ext uri="{FF2B5EF4-FFF2-40B4-BE49-F238E27FC236}">
              <a16:creationId xmlns:a16="http://schemas.microsoft.com/office/drawing/2014/main" id="{A6F14F1F-2FCA-4CB4-8131-F22DA0B38492}"/>
            </a:ext>
          </a:extLst>
        </xdr:cNvPr>
        <xdr:cNvSpPr/>
      </xdr:nvSpPr>
      <xdr:spPr>
        <a:xfrm>
          <a:off x="7810500" y="6895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55880</xdr:rowOff>
    </xdr:from>
    <xdr:to>
      <xdr:col>36</xdr:col>
      <xdr:colOff>165100</xdr:colOff>
      <xdr:row>40</xdr:row>
      <xdr:rowOff>154940</xdr:rowOff>
    </xdr:to>
    <xdr:sp macro="" textlink="">
      <xdr:nvSpPr>
        <xdr:cNvPr id="123" name="フローチャート: 判断 122">
          <a:extLst>
            <a:ext uri="{FF2B5EF4-FFF2-40B4-BE49-F238E27FC236}">
              <a16:creationId xmlns:a16="http://schemas.microsoft.com/office/drawing/2014/main" id="{FABBD99F-9CFF-49C4-A106-1256D279865E}"/>
            </a:ext>
          </a:extLst>
        </xdr:cNvPr>
        <xdr:cNvSpPr/>
      </xdr:nvSpPr>
      <xdr:spPr>
        <a:xfrm>
          <a:off x="6921500" y="6913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0825"/>
    <xdr:sp macro="" textlink="">
      <xdr:nvSpPr>
        <xdr:cNvPr id="124" name="テキスト ボックス 123">
          <a:extLst>
            <a:ext uri="{FF2B5EF4-FFF2-40B4-BE49-F238E27FC236}">
              <a16:creationId xmlns:a16="http://schemas.microsoft.com/office/drawing/2014/main" id="{C2E37173-7312-4546-A3F1-AFF9EF525110}"/>
            </a:ext>
          </a:extLst>
        </xdr:cNvPr>
        <xdr:cNvSpPr txBox="1"/>
      </xdr:nvSpPr>
      <xdr:spPr>
        <a:xfrm>
          <a:off x="10287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0825"/>
    <xdr:sp macro="" textlink="">
      <xdr:nvSpPr>
        <xdr:cNvPr id="125" name="テキスト ボックス 124">
          <a:extLst>
            <a:ext uri="{FF2B5EF4-FFF2-40B4-BE49-F238E27FC236}">
              <a16:creationId xmlns:a16="http://schemas.microsoft.com/office/drawing/2014/main" id="{8E68CA5C-E68F-48D4-9697-197209C03183}"/>
            </a:ext>
          </a:extLst>
        </xdr:cNvPr>
        <xdr:cNvSpPr txBox="1"/>
      </xdr:nvSpPr>
      <xdr:spPr>
        <a:xfrm>
          <a:off x="9448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0825"/>
    <xdr:sp macro="" textlink="">
      <xdr:nvSpPr>
        <xdr:cNvPr id="126" name="テキスト ボックス 125">
          <a:extLst>
            <a:ext uri="{FF2B5EF4-FFF2-40B4-BE49-F238E27FC236}">
              <a16:creationId xmlns:a16="http://schemas.microsoft.com/office/drawing/2014/main" id="{54699564-E7BD-49DE-B244-C4D2FB85EC38}"/>
            </a:ext>
          </a:extLst>
        </xdr:cNvPr>
        <xdr:cNvSpPr txBox="1"/>
      </xdr:nvSpPr>
      <xdr:spPr>
        <a:xfrm>
          <a:off x="8553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9460" cy="250825"/>
    <xdr:sp macro="" textlink="">
      <xdr:nvSpPr>
        <xdr:cNvPr id="127" name="テキスト ボックス 126">
          <a:extLst>
            <a:ext uri="{FF2B5EF4-FFF2-40B4-BE49-F238E27FC236}">
              <a16:creationId xmlns:a16="http://schemas.microsoft.com/office/drawing/2014/main" id="{084F981D-1E65-402B-B220-6FDFFB1EFBF5}"/>
            </a:ext>
          </a:extLst>
        </xdr:cNvPr>
        <xdr:cNvSpPr txBox="1"/>
      </xdr:nvSpPr>
      <xdr:spPr>
        <a:xfrm>
          <a:off x="7670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0825"/>
    <xdr:sp macro="" textlink="">
      <xdr:nvSpPr>
        <xdr:cNvPr id="128" name="テキスト ボックス 127">
          <a:extLst>
            <a:ext uri="{FF2B5EF4-FFF2-40B4-BE49-F238E27FC236}">
              <a16:creationId xmlns:a16="http://schemas.microsoft.com/office/drawing/2014/main" id="{C1D16927-75BB-45C3-A976-3176D508E780}"/>
            </a:ext>
          </a:extLst>
        </xdr:cNvPr>
        <xdr:cNvSpPr txBox="1"/>
      </xdr:nvSpPr>
      <xdr:spPr>
        <a:xfrm>
          <a:off x="6781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59690</xdr:rowOff>
    </xdr:from>
    <xdr:to>
      <xdr:col>55</xdr:col>
      <xdr:colOff>50800</xdr:colOff>
      <xdr:row>40</xdr:row>
      <xdr:rowOff>159385</xdr:rowOff>
    </xdr:to>
    <xdr:sp macro="" textlink="">
      <xdr:nvSpPr>
        <xdr:cNvPr id="129" name="楕円 128">
          <a:extLst>
            <a:ext uri="{FF2B5EF4-FFF2-40B4-BE49-F238E27FC236}">
              <a16:creationId xmlns:a16="http://schemas.microsoft.com/office/drawing/2014/main" id="{E5425A7D-3457-4973-A3AE-393807208E9E}"/>
            </a:ext>
          </a:extLst>
        </xdr:cNvPr>
        <xdr:cNvSpPr/>
      </xdr:nvSpPr>
      <xdr:spPr>
        <a:xfrm>
          <a:off x="10426700" y="6917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38735</xdr:rowOff>
    </xdr:from>
    <xdr:ext cx="532130" cy="253365"/>
    <xdr:sp macro="" textlink="">
      <xdr:nvSpPr>
        <xdr:cNvPr id="130" name="【道路】&#10;一人当たり延長該当値テキスト">
          <a:extLst>
            <a:ext uri="{FF2B5EF4-FFF2-40B4-BE49-F238E27FC236}">
              <a16:creationId xmlns:a16="http://schemas.microsoft.com/office/drawing/2014/main" id="{CF15EC13-3AB5-482B-BE25-809F5C1207B4}"/>
            </a:ext>
          </a:extLst>
        </xdr:cNvPr>
        <xdr:cNvSpPr txBox="1"/>
      </xdr:nvSpPr>
      <xdr:spPr>
        <a:xfrm>
          <a:off x="10515600" y="689673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61595</xdr:rowOff>
    </xdr:from>
    <xdr:to>
      <xdr:col>50</xdr:col>
      <xdr:colOff>165100</xdr:colOff>
      <xdr:row>40</xdr:row>
      <xdr:rowOff>161925</xdr:rowOff>
    </xdr:to>
    <xdr:sp macro="" textlink="">
      <xdr:nvSpPr>
        <xdr:cNvPr id="131" name="楕円 130">
          <a:extLst>
            <a:ext uri="{FF2B5EF4-FFF2-40B4-BE49-F238E27FC236}">
              <a16:creationId xmlns:a16="http://schemas.microsoft.com/office/drawing/2014/main" id="{F67A2B50-AF5B-4219-8B27-C2620C35519F}"/>
            </a:ext>
          </a:extLst>
        </xdr:cNvPr>
        <xdr:cNvSpPr/>
      </xdr:nvSpPr>
      <xdr:spPr>
        <a:xfrm>
          <a:off x="9588500" y="69195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109220</xdr:rowOff>
    </xdr:from>
    <xdr:to>
      <xdr:col>55</xdr:col>
      <xdr:colOff>0</xdr:colOff>
      <xdr:row>40</xdr:row>
      <xdr:rowOff>111760</xdr:rowOff>
    </xdr:to>
    <xdr:cxnSp macro="">
      <xdr:nvCxnSpPr>
        <xdr:cNvPr id="132" name="直線コネクタ 131">
          <a:extLst>
            <a:ext uri="{FF2B5EF4-FFF2-40B4-BE49-F238E27FC236}">
              <a16:creationId xmlns:a16="http://schemas.microsoft.com/office/drawing/2014/main" id="{92C60BB3-7886-4251-95CF-0938D7C50D81}"/>
            </a:ext>
          </a:extLst>
        </xdr:cNvPr>
        <xdr:cNvCxnSpPr/>
      </xdr:nvCxnSpPr>
      <xdr:spPr>
        <a:xfrm flipV="1">
          <a:off x="9639300" y="69672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163195</xdr:rowOff>
    </xdr:to>
    <xdr:sp macro="" textlink="">
      <xdr:nvSpPr>
        <xdr:cNvPr id="133" name="楕円 132">
          <a:extLst>
            <a:ext uri="{FF2B5EF4-FFF2-40B4-BE49-F238E27FC236}">
              <a16:creationId xmlns:a16="http://schemas.microsoft.com/office/drawing/2014/main" id="{C90CFBD3-85DE-4242-8479-5D43C9825C79}"/>
            </a:ext>
          </a:extLst>
        </xdr:cNvPr>
        <xdr:cNvSpPr/>
      </xdr:nvSpPr>
      <xdr:spPr>
        <a:xfrm>
          <a:off x="8699500" y="6921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40</xdr:row>
      <xdr:rowOff>111760</xdr:rowOff>
    </xdr:from>
    <xdr:to>
      <xdr:col>50</xdr:col>
      <xdr:colOff>114300</xdr:colOff>
      <xdr:row>40</xdr:row>
      <xdr:rowOff>113665</xdr:rowOff>
    </xdr:to>
    <xdr:cxnSp macro="">
      <xdr:nvCxnSpPr>
        <xdr:cNvPr id="134" name="直線コネクタ 133">
          <a:extLst>
            <a:ext uri="{FF2B5EF4-FFF2-40B4-BE49-F238E27FC236}">
              <a16:creationId xmlns:a16="http://schemas.microsoft.com/office/drawing/2014/main" id="{4E729BEC-605E-435D-8359-BD5A2D2281F9}"/>
            </a:ext>
          </a:extLst>
        </xdr:cNvPr>
        <xdr:cNvCxnSpPr/>
      </xdr:nvCxnSpPr>
      <xdr:spPr>
        <a:xfrm flipV="1">
          <a:off x="8743950" y="6969760"/>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66675</xdr:rowOff>
    </xdr:from>
    <xdr:to>
      <xdr:col>41</xdr:col>
      <xdr:colOff>101600</xdr:colOff>
      <xdr:row>40</xdr:row>
      <xdr:rowOff>165735</xdr:rowOff>
    </xdr:to>
    <xdr:sp macro="" textlink="">
      <xdr:nvSpPr>
        <xdr:cNvPr id="135" name="楕円 134">
          <a:extLst>
            <a:ext uri="{FF2B5EF4-FFF2-40B4-BE49-F238E27FC236}">
              <a16:creationId xmlns:a16="http://schemas.microsoft.com/office/drawing/2014/main" id="{0F15FA36-92FF-4B21-9C0F-E9EF8EC41321}"/>
            </a:ext>
          </a:extLst>
        </xdr:cNvPr>
        <xdr:cNvSpPr/>
      </xdr:nvSpPr>
      <xdr:spPr>
        <a:xfrm>
          <a:off x="7810500" y="6924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113665</xdr:rowOff>
    </xdr:from>
    <xdr:to>
      <xdr:col>45</xdr:col>
      <xdr:colOff>171450</xdr:colOff>
      <xdr:row>40</xdr:row>
      <xdr:rowOff>116205</xdr:rowOff>
    </xdr:to>
    <xdr:cxnSp macro="">
      <xdr:nvCxnSpPr>
        <xdr:cNvPr id="136" name="直線コネクタ 135">
          <a:extLst>
            <a:ext uri="{FF2B5EF4-FFF2-40B4-BE49-F238E27FC236}">
              <a16:creationId xmlns:a16="http://schemas.microsoft.com/office/drawing/2014/main" id="{40CCC547-2FD2-49E1-ADA8-F4B733F7EFBE}"/>
            </a:ext>
          </a:extLst>
        </xdr:cNvPr>
        <xdr:cNvCxnSpPr/>
      </xdr:nvCxnSpPr>
      <xdr:spPr>
        <a:xfrm flipV="1">
          <a:off x="7861300" y="6971665"/>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66040</xdr:rowOff>
    </xdr:from>
    <xdr:to>
      <xdr:col>36</xdr:col>
      <xdr:colOff>165100</xdr:colOff>
      <xdr:row>40</xdr:row>
      <xdr:rowOff>165100</xdr:rowOff>
    </xdr:to>
    <xdr:sp macro="" textlink="">
      <xdr:nvSpPr>
        <xdr:cNvPr id="137" name="楕円 136">
          <a:extLst>
            <a:ext uri="{FF2B5EF4-FFF2-40B4-BE49-F238E27FC236}">
              <a16:creationId xmlns:a16="http://schemas.microsoft.com/office/drawing/2014/main" id="{F842915D-3091-4823-953B-D4E357609BBB}"/>
            </a:ext>
          </a:extLst>
        </xdr:cNvPr>
        <xdr:cNvSpPr/>
      </xdr:nvSpPr>
      <xdr:spPr>
        <a:xfrm>
          <a:off x="6921500" y="6924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115570</xdr:rowOff>
    </xdr:from>
    <xdr:to>
      <xdr:col>41</xdr:col>
      <xdr:colOff>50800</xdr:colOff>
      <xdr:row>40</xdr:row>
      <xdr:rowOff>116205</xdr:rowOff>
    </xdr:to>
    <xdr:cxnSp macro="">
      <xdr:nvCxnSpPr>
        <xdr:cNvPr id="138" name="直線コネクタ 137">
          <a:extLst>
            <a:ext uri="{FF2B5EF4-FFF2-40B4-BE49-F238E27FC236}">
              <a16:creationId xmlns:a16="http://schemas.microsoft.com/office/drawing/2014/main" id="{C55F36E5-D267-418F-90CA-B172E1B7EE2A}"/>
            </a:ext>
          </a:extLst>
        </xdr:cNvPr>
        <xdr:cNvCxnSpPr/>
      </xdr:nvCxnSpPr>
      <xdr:spPr>
        <a:xfrm>
          <a:off x="6972300" y="6973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141605</xdr:rowOff>
    </xdr:from>
    <xdr:ext cx="534670" cy="250825"/>
    <xdr:sp macro="" textlink="">
      <xdr:nvSpPr>
        <xdr:cNvPr id="139" name="n_1aveValue【道路】&#10;一人当たり延長">
          <a:extLst>
            <a:ext uri="{FF2B5EF4-FFF2-40B4-BE49-F238E27FC236}">
              <a16:creationId xmlns:a16="http://schemas.microsoft.com/office/drawing/2014/main" id="{CF655BF9-E28C-4703-89B1-D37F4E3B10A6}"/>
            </a:ext>
          </a:extLst>
        </xdr:cNvPr>
        <xdr:cNvSpPr txBox="1"/>
      </xdr:nvSpPr>
      <xdr:spPr>
        <a:xfrm>
          <a:off x="9359265" y="66567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155575</xdr:rowOff>
    </xdr:from>
    <xdr:ext cx="532130" cy="252730"/>
    <xdr:sp macro="" textlink="">
      <xdr:nvSpPr>
        <xdr:cNvPr id="140" name="n_2aveValue【道路】&#10;一人当たり延長">
          <a:extLst>
            <a:ext uri="{FF2B5EF4-FFF2-40B4-BE49-F238E27FC236}">
              <a16:creationId xmlns:a16="http://schemas.microsoft.com/office/drawing/2014/main" id="{9D5F16C1-8B75-4599-A141-83A72D7CA601}"/>
            </a:ext>
          </a:extLst>
        </xdr:cNvPr>
        <xdr:cNvSpPr txBox="1"/>
      </xdr:nvSpPr>
      <xdr:spPr>
        <a:xfrm>
          <a:off x="8482965" y="667067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152400</xdr:rowOff>
    </xdr:from>
    <xdr:ext cx="532130" cy="253365"/>
    <xdr:sp macro="" textlink="">
      <xdr:nvSpPr>
        <xdr:cNvPr id="141" name="n_3aveValue【道路】&#10;一人当たり延長">
          <a:extLst>
            <a:ext uri="{FF2B5EF4-FFF2-40B4-BE49-F238E27FC236}">
              <a16:creationId xmlns:a16="http://schemas.microsoft.com/office/drawing/2014/main" id="{20C270F6-79A1-4F7B-8F12-82E0B35D1993}"/>
            </a:ext>
          </a:extLst>
        </xdr:cNvPr>
        <xdr:cNvSpPr txBox="1"/>
      </xdr:nvSpPr>
      <xdr:spPr>
        <a:xfrm>
          <a:off x="7593965" y="66675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3810</xdr:rowOff>
    </xdr:from>
    <xdr:ext cx="534670" cy="253365"/>
    <xdr:sp macro="" textlink="">
      <xdr:nvSpPr>
        <xdr:cNvPr id="142" name="n_4aveValue【道路】&#10;一人当たり延長">
          <a:extLst>
            <a:ext uri="{FF2B5EF4-FFF2-40B4-BE49-F238E27FC236}">
              <a16:creationId xmlns:a16="http://schemas.microsoft.com/office/drawing/2014/main" id="{CF78CF49-07A3-40B9-998E-FB610C0462EF}"/>
            </a:ext>
          </a:extLst>
        </xdr:cNvPr>
        <xdr:cNvSpPr txBox="1"/>
      </xdr:nvSpPr>
      <xdr:spPr>
        <a:xfrm>
          <a:off x="6704965" y="66903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152400</xdr:rowOff>
    </xdr:from>
    <xdr:ext cx="534670" cy="253365"/>
    <xdr:sp macro="" textlink="">
      <xdr:nvSpPr>
        <xdr:cNvPr id="143" name="n_1mainValue【道路】&#10;一人当たり延長">
          <a:extLst>
            <a:ext uri="{FF2B5EF4-FFF2-40B4-BE49-F238E27FC236}">
              <a16:creationId xmlns:a16="http://schemas.microsoft.com/office/drawing/2014/main" id="{6BE4A62D-B984-4454-91D7-27FC8C9C83E8}"/>
            </a:ext>
          </a:extLst>
        </xdr:cNvPr>
        <xdr:cNvSpPr txBox="1"/>
      </xdr:nvSpPr>
      <xdr:spPr>
        <a:xfrm>
          <a:off x="9359265" y="7010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154305</xdr:rowOff>
    </xdr:from>
    <xdr:ext cx="532130" cy="253365"/>
    <xdr:sp macro="" textlink="">
      <xdr:nvSpPr>
        <xdr:cNvPr id="144" name="n_2mainValue【道路】&#10;一人当たり延長">
          <a:extLst>
            <a:ext uri="{FF2B5EF4-FFF2-40B4-BE49-F238E27FC236}">
              <a16:creationId xmlns:a16="http://schemas.microsoft.com/office/drawing/2014/main" id="{0C23F5B4-8865-4D6C-8DFE-6EF578C85FD3}"/>
            </a:ext>
          </a:extLst>
        </xdr:cNvPr>
        <xdr:cNvSpPr txBox="1"/>
      </xdr:nvSpPr>
      <xdr:spPr>
        <a:xfrm>
          <a:off x="8482965" y="701230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156845</xdr:rowOff>
    </xdr:from>
    <xdr:ext cx="532130" cy="253365"/>
    <xdr:sp macro="" textlink="">
      <xdr:nvSpPr>
        <xdr:cNvPr id="145" name="n_3mainValue【道路】&#10;一人当たり延長">
          <a:extLst>
            <a:ext uri="{FF2B5EF4-FFF2-40B4-BE49-F238E27FC236}">
              <a16:creationId xmlns:a16="http://schemas.microsoft.com/office/drawing/2014/main" id="{DC87FDCB-B1EE-4725-8AEA-F1A3991D1FF8}"/>
            </a:ext>
          </a:extLst>
        </xdr:cNvPr>
        <xdr:cNvSpPr txBox="1"/>
      </xdr:nvSpPr>
      <xdr:spPr>
        <a:xfrm>
          <a:off x="7593965" y="701484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156210</xdr:rowOff>
    </xdr:from>
    <xdr:ext cx="534670" cy="253365"/>
    <xdr:sp macro="" textlink="">
      <xdr:nvSpPr>
        <xdr:cNvPr id="146" name="n_4mainValue【道路】&#10;一人当たり延長">
          <a:extLst>
            <a:ext uri="{FF2B5EF4-FFF2-40B4-BE49-F238E27FC236}">
              <a16:creationId xmlns:a16="http://schemas.microsoft.com/office/drawing/2014/main" id="{5D682E77-A8B6-4E80-BBEE-2A315720D005}"/>
            </a:ext>
          </a:extLst>
        </xdr:cNvPr>
        <xdr:cNvSpPr txBox="1"/>
      </xdr:nvSpPr>
      <xdr:spPr>
        <a:xfrm>
          <a:off x="6704965" y="70142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7" name="正方形/長方形 146">
          <a:extLst>
            <a:ext uri="{FF2B5EF4-FFF2-40B4-BE49-F238E27FC236}">
              <a16:creationId xmlns:a16="http://schemas.microsoft.com/office/drawing/2014/main" id="{17D76DFD-70AA-42E6-8D25-9ACF6092BBE6}"/>
            </a:ext>
          </a:extLst>
        </xdr:cNvPr>
        <xdr:cNvSpPr/>
      </xdr:nvSpPr>
      <xdr:spPr>
        <a:xfrm>
          <a:off x="762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CB611C2-8F54-4DBC-876B-80921E141FE9}"/>
            </a:ext>
          </a:extLst>
        </xdr:cNvPr>
        <xdr:cNvSpPr/>
      </xdr:nvSpPr>
      <xdr:spPr>
        <a:xfrm>
          <a:off x="8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9" name="正方形/長方形 148">
          <a:extLst>
            <a:ext uri="{FF2B5EF4-FFF2-40B4-BE49-F238E27FC236}">
              <a16:creationId xmlns:a16="http://schemas.microsoft.com/office/drawing/2014/main" id="{4BF2A9E8-4953-42E3-852A-BBDAF2C0A5A9}"/>
            </a:ext>
          </a:extLst>
        </xdr:cNvPr>
        <xdr:cNvSpPr/>
      </xdr:nvSpPr>
      <xdr:spPr>
        <a:xfrm>
          <a:off x="889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E56AAD-3C8B-45BC-809C-112E8A9D734C}"/>
            </a:ext>
          </a:extLst>
        </xdr:cNvPr>
        <xdr:cNvSpPr/>
      </xdr:nvSpPr>
      <xdr:spPr>
        <a:xfrm>
          <a:off x="190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1" name="正方形/長方形 150">
          <a:extLst>
            <a:ext uri="{FF2B5EF4-FFF2-40B4-BE49-F238E27FC236}">
              <a16:creationId xmlns:a16="http://schemas.microsoft.com/office/drawing/2014/main" id="{A4BE8E8E-90CD-4BB9-809E-AD4FEF85B02F}"/>
            </a:ext>
          </a:extLst>
        </xdr:cNvPr>
        <xdr:cNvSpPr/>
      </xdr:nvSpPr>
      <xdr:spPr>
        <a:xfrm>
          <a:off x="1905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EC91A98-AB28-4F79-872A-E21D01EE1F64}"/>
            </a:ext>
          </a:extLst>
        </xdr:cNvPr>
        <xdr:cNvSpPr/>
      </xdr:nvSpPr>
      <xdr:spPr>
        <a:xfrm>
          <a:off x="3048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3" name="正方形/長方形 152">
          <a:extLst>
            <a:ext uri="{FF2B5EF4-FFF2-40B4-BE49-F238E27FC236}">
              <a16:creationId xmlns:a16="http://schemas.microsoft.com/office/drawing/2014/main" id="{7A0D1C72-46FF-4A1D-AF40-B403C0A6B617}"/>
            </a:ext>
          </a:extLst>
        </xdr:cNvPr>
        <xdr:cNvSpPr/>
      </xdr:nvSpPr>
      <xdr:spPr>
        <a:xfrm>
          <a:off x="3048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4" name="正方形/長方形 153">
          <a:extLst>
            <a:ext uri="{FF2B5EF4-FFF2-40B4-BE49-F238E27FC236}">
              <a16:creationId xmlns:a16="http://schemas.microsoft.com/office/drawing/2014/main" id="{D17C5541-BADE-432F-8FE2-2A25AB8089C5}"/>
            </a:ext>
          </a:extLst>
        </xdr:cNvPr>
        <xdr:cNvSpPr/>
      </xdr:nvSpPr>
      <xdr:spPr>
        <a:xfrm>
          <a:off x="762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5910" cy="220345"/>
    <xdr:sp macro="" textlink="">
      <xdr:nvSpPr>
        <xdr:cNvPr id="155" name="テキスト ボックス 154">
          <a:extLst>
            <a:ext uri="{FF2B5EF4-FFF2-40B4-BE49-F238E27FC236}">
              <a16:creationId xmlns:a16="http://schemas.microsoft.com/office/drawing/2014/main" id="{C1FF7230-20FE-485E-AA55-2BD0C0ECB809}"/>
            </a:ext>
          </a:extLst>
        </xdr:cNvPr>
        <xdr:cNvSpPr txBox="1"/>
      </xdr:nvSpPr>
      <xdr:spPr>
        <a:xfrm>
          <a:off x="723900" y="8952865"/>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6" name="直線コネクタ 155">
          <a:extLst>
            <a:ext uri="{FF2B5EF4-FFF2-40B4-BE49-F238E27FC236}">
              <a16:creationId xmlns:a16="http://schemas.microsoft.com/office/drawing/2014/main" id="{98AF7C0B-2FE9-4F4C-86D1-E0F6F3A24CEA}"/>
            </a:ext>
          </a:extLst>
        </xdr:cNvPr>
        <xdr:cNvCxnSpPr/>
      </xdr:nvCxnSpPr>
      <xdr:spPr>
        <a:xfrm>
          <a:off x="762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4820" cy="250825"/>
    <xdr:sp macro="" textlink="">
      <xdr:nvSpPr>
        <xdr:cNvPr id="157" name="テキスト ボックス 156">
          <a:extLst>
            <a:ext uri="{FF2B5EF4-FFF2-40B4-BE49-F238E27FC236}">
              <a16:creationId xmlns:a16="http://schemas.microsoft.com/office/drawing/2014/main" id="{84A9F9B8-D240-45C6-82AA-849B97567ECE}"/>
            </a:ext>
          </a:extLst>
        </xdr:cNvPr>
        <xdr:cNvSpPr txBox="1"/>
      </xdr:nvSpPr>
      <xdr:spPr>
        <a:xfrm>
          <a:off x="294640" y="11284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8" name="直線コネクタ 157">
          <a:extLst>
            <a:ext uri="{FF2B5EF4-FFF2-40B4-BE49-F238E27FC236}">
              <a16:creationId xmlns:a16="http://schemas.microsoft.com/office/drawing/2014/main" id="{C5AA81D8-1AF1-47B7-9B44-0A49670C2864}"/>
            </a:ext>
          </a:extLst>
        </xdr:cNvPr>
        <xdr:cNvCxnSpPr/>
      </xdr:nvCxnSpPr>
      <xdr:spPr>
        <a:xfrm>
          <a:off x="762000" y="1104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103505</xdr:rowOff>
    </xdr:from>
    <xdr:ext cx="400685" cy="250825"/>
    <xdr:sp macro="" textlink="">
      <xdr:nvSpPr>
        <xdr:cNvPr id="159" name="テキスト ボックス 158">
          <a:extLst>
            <a:ext uri="{FF2B5EF4-FFF2-40B4-BE49-F238E27FC236}">
              <a16:creationId xmlns:a16="http://schemas.microsoft.com/office/drawing/2014/main" id="{65B8855D-FA02-4BB5-90F6-D5271655A4EB}"/>
            </a:ext>
          </a:extLst>
        </xdr:cNvPr>
        <xdr:cNvSpPr txBox="1"/>
      </xdr:nvSpPr>
      <xdr:spPr>
        <a:xfrm>
          <a:off x="358775" y="1090485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0" name="直線コネクタ 159">
          <a:extLst>
            <a:ext uri="{FF2B5EF4-FFF2-40B4-BE49-F238E27FC236}">
              <a16:creationId xmlns:a16="http://schemas.microsoft.com/office/drawing/2014/main" id="{13F1F1A0-F985-4601-9446-B84C778D0237}"/>
            </a:ext>
          </a:extLst>
        </xdr:cNvPr>
        <xdr:cNvCxnSpPr/>
      </xdr:nvCxnSpPr>
      <xdr:spPr>
        <a:xfrm>
          <a:off x="762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0685" cy="250825"/>
    <xdr:sp macro="" textlink="">
      <xdr:nvSpPr>
        <xdr:cNvPr id="161" name="テキスト ボックス 160">
          <a:extLst>
            <a:ext uri="{FF2B5EF4-FFF2-40B4-BE49-F238E27FC236}">
              <a16:creationId xmlns:a16="http://schemas.microsoft.com/office/drawing/2014/main" id="{13D7ED9D-2DFC-46B0-A3FF-709338ADF57D}"/>
            </a:ext>
          </a:extLst>
        </xdr:cNvPr>
        <xdr:cNvSpPr txBox="1"/>
      </xdr:nvSpPr>
      <xdr:spPr>
        <a:xfrm>
          <a:off x="358775" y="1052449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E2D3AA8-9521-447A-BF6D-1CFBA5BA333D}"/>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0685" cy="250825"/>
    <xdr:sp macro="" textlink="">
      <xdr:nvSpPr>
        <xdr:cNvPr id="163" name="テキスト ボックス 162">
          <a:extLst>
            <a:ext uri="{FF2B5EF4-FFF2-40B4-BE49-F238E27FC236}">
              <a16:creationId xmlns:a16="http://schemas.microsoft.com/office/drawing/2014/main" id="{F0C954FB-3F7F-47C7-80A0-17A6CB73E662}"/>
            </a:ext>
          </a:extLst>
        </xdr:cNvPr>
        <xdr:cNvSpPr txBox="1"/>
      </xdr:nvSpPr>
      <xdr:spPr>
        <a:xfrm>
          <a:off x="358775" y="10144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4" name="直線コネクタ 163">
          <a:extLst>
            <a:ext uri="{FF2B5EF4-FFF2-40B4-BE49-F238E27FC236}">
              <a16:creationId xmlns:a16="http://schemas.microsoft.com/office/drawing/2014/main" id="{A3B756CE-DD3D-4BE2-9C8F-D38836D9076B}"/>
            </a:ext>
          </a:extLst>
        </xdr:cNvPr>
        <xdr:cNvCxnSpPr/>
      </xdr:nvCxnSpPr>
      <xdr:spPr>
        <a:xfrm>
          <a:off x="762000" y="9902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0685" cy="250825"/>
    <xdr:sp macro="" textlink="">
      <xdr:nvSpPr>
        <xdr:cNvPr id="165" name="テキスト ボックス 164">
          <a:extLst>
            <a:ext uri="{FF2B5EF4-FFF2-40B4-BE49-F238E27FC236}">
              <a16:creationId xmlns:a16="http://schemas.microsoft.com/office/drawing/2014/main" id="{822163EC-F2DD-4814-A400-71C3E203B386}"/>
            </a:ext>
          </a:extLst>
        </xdr:cNvPr>
        <xdr:cNvSpPr txBox="1"/>
      </xdr:nvSpPr>
      <xdr:spPr>
        <a:xfrm>
          <a:off x="358775" y="9760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6" name="直線コネクタ 165">
          <a:extLst>
            <a:ext uri="{FF2B5EF4-FFF2-40B4-BE49-F238E27FC236}">
              <a16:creationId xmlns:a16="http://schemas.microsoft.com/office/drawing/2014/main" id="{B5D48215-F1C2-444F-97B0-324AC729C44B}"/>
            </a:ext>
          </a:extLst>
        </xdr:cNvPr>
        <xdr:cNvCxnSpPr/>
      </xdr:nvCxnSpPr>
      <xdr:spPr>
        <a:xfrm>
          <a:off x="762000" y="9523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121920</xdr:rowOff>
    </xdr:from>
    <xdr:ext cx="336550" cy="250825"/>
    <xdr:sp macro="" textlink="">
      <xdr:nvSpPr>
        <xdr:cNvPr id="167" name="テキスト ボックス 166">
          <a:extLst>
            <a:ext uri="{FF2B5EF4-FFF2-40B4-BE49-F238E27FC236}">
              <a16:creationId xmlns:a16="http://schemas.microsoft.com/office/drawing/2014/main" id="{5AA7CB32-5A5C-46FE-AFEB-FEE0C4973677}"/>
            </a:ext>
          </a:extLst>
        </xdr:cNvPr>
        <xdr:cNvSpPr txBox="1"/>
      </xdr:nvSpPr>
      <xdr:spPr>
        <a:xfrm>
          <a:off x="422910" y="9380220"/>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8" name="直線コネクタ 167">
          <a:extLst>
            <a:ext uri="{FF2B5EF4-FFF2-40B4-BE49-F238E27FC236}">
              <a16:creationId xmlns:a16="http://schemas.microsoft.com/office/drawing/2014/main" id="{9228401D-FF04-4CE3-AE66-97F9DDFD812A}"/>
            </a:ext>
          </a:extLst>
        </xdr:cNvPr>
        <xdr:cNvCxnSpPr/>
      </xdr:nvCxnSpPr>
      <xdr:spPr>
        <a:xfrm>
          <a:off x="762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69" name="【橋りょう・トンネル】&#10;有形固定資産減価償却率グラフ枠">
          <a:extLst>
            <a:ext uri="{FF2B5EF4-FFF2-40B4-BE49-F238E27FC236}">
              <a16:creationId xmlns:a16="http://schemas.microsoft.com/office/drawing/2014/main" id="{E4CEA1E6-0140-4FC1-84CA-1BBC705FC44D}"/>
            </a:ext>
          </a:extLst>
        </xdr:cNvPr>
        <xdr:cNvSpPr/>
      </xdr:nvSpPr>
      <xdr:spPr>
        <a:xfrm>
          <a:off x="762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125095</xdr:rowOff>
    </xdr:to>
    <xdr:cxnSp macro="">
      <xdr:nvCxnSpPr>
        <xdr:cNvPr id="170" name="直線コネクタ 169">
          <a:extLst>
            <a:ext uri="{FF2B5EF4-FFF2-40B4-BE49-F238E27FC236}">
              <a16:creationId xmlns:a16="http://schemas.microsoft.com/office/drawing/2014/main" id="{E3FF7099-B4EE-4740-9C06-DA5B695FAE25}"/>
            </a:ext>
          </a:extLst>
        </xdr:cNvPr>
        <xdr:cNvCxnSpPr/>
      </xdr:nvCxnSpPr>
      <xdr:spPr>
        <a:xfrm flipV="1">
          <a:off x="4634865" y="958596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128905</xdr:rowOff>
    </xdr:from>
    <xdr:ext cx="402590" cy="253365"/>
    <xdr:sp macro="" textlink="">
      <xdr:nvSpPr>
        <xdr:cNvPr id="171" name="【橋りょう・トンネル】&#10;有形固定資産減価償却率最小値テキスト">
          <a:extLst>
            <a:ext uri="{FF2B5EF4-FFF2-40B4-BE49-F238E27FC236}">
              <a16:creationId xmlns:a16="http://schemas.microsoft.com/office/drawing/2014/main" id="{8B31EF2F-203F-4E4B-8BA7-A3902FF82D1F}"/>
            </a:ext>
          </a:extLst>
        </xdr:cNvPr>
        <xdr:cNvSpPr txBox="1"/>
      </xdr:nvSpPr>
      <xdr:spPr>
        <a:xfrm>
          <a:off x="4673600" y="1110170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125095</xdr:rowOff>
    </xdr:from>
    <xdr:to>
      <xdr:col>24</xdr:col>
      <xdr:colOff>152400</xdr:colOff>
      <xdr:row>64</xdr:row>
      <xdr:rowOff>125095</xdr:rowOff>
    </xdr:to>
    <xdr:cxnSp macro="">
      <xdr:nvCxnSpPr>
        <xdr:cNvPr id="172" name="直線コネクタ 171">
          <a:extLst>
            <a:ext uri="{FF2B5EF4-FFF2-40B4-BE49-F238E27FC236}">
              <a16:creationId xmlns:a16="http://schemas.microsoft.com/office/drawing/2014/main" id="{EC2C7CAE-E81E-4444-9103-365766ED9B9F}"/>
            </a:ext>
          </a:extLst>
        </xdr:cNvPr>
        <xdr:cNvCxnSpPr/>
      </xdr:nvCxnSpPr>
      <xdr:spPr>
        <a:xfrm>
          <a:off x="4546600" y="11097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104775</xdr:rowOff>
    </xdr:from>
    <xdr:ext cx="337820" cy="250825"/>
    <xdr:sp macro="" textlink="">
      <xdr:nvSpPr>
        <xdr:cNvPr id="173" name="【橋りょう・トンネル】&#10;有形固定資産減価償却率最大値テキスト">
          <a:extLst>
            <a:ext uri="{FF2B5EF4-FFF2-40B4-BE49-F238E27FC236}">
              <a16:creationId xmlns:a16="http://schemas.microsoft.com/office/drawing/2014/main" id="{9C813890-6308-4E5B-8CF4-1311A93327D0}"/>
            </a:ext>
          </a:extLst>
        </xdr:cNvPr>
        <xdr:cNvSpPr txBox="1"/>
      </xdr:nvSpPr>
      <xdr:spPr>
        <a:xfrm>
          <a:off x="4673600" y="9363075"/>
          <a:ext cx="337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74" name="直線コネクタ 173">
          <a:extLst>
            <a:ext uri="{FF2B5EF4-FFF2-40B4-BE49-F238E27FC236}">
              <a16:creationId xmlns:a16="http://schemas.microsoft.com/office/drawing/2014/main" id="{AFCA12AE-6DB4-4AD6-A425-9BA882A792ED}"/>
            </a:ext>
          </a:extLst>
        </xdr:cNvPr>
        <xdr:cNvCxnSpPr/>
      </xdr:nvCxnSpPr>
      <xdr:spPr>
        <a:xfrm>
          <a:off x="4546600" y="958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143510</xdr:rowOff>
    </xdr:from>
    <xdr:ext cx="402590" cy="250825"/>
    <xdr:sp macro="" textlink="">
      <xdr:nvSpPr>
        <xdr:cNvPr id="175" name="【橋りょう・トンネル】&#10;有形固定資産減価償却率平均値テキスト">
          <a:extLst>
            <a:ext uri="{FF2B5EF4-FFF2-40B4-BE49-F238E27FC236}">
              <a16:creationId xmlns:a16="http://schemas.microsoft.com/office/drawing/2014/main" id="{2BEFC200-299D-4B8D-943C-2FA15C99756E}"/>
            </a:ext>
          </a:extLst>
        </xdr:cNvPr>
        <xdr:cNvSpPr txBox="1"/>
      </xdr:nvSpPr>
      <xdr:spPr>
        <a:xfrm>
          <a:off x="4673600" y="10601960"/>
          <a:ext cx="402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164465</xdr:rowOff>
    </xdr:from>
    <xdr:to>
      <xdr:col>24</xdr:col>
      <xdr:colOff>114300</xdr:colOff>
      <xdr:row>62</xdr:row>
      <xdr:rowOff>95885</xdr:rowOff>
    </xdr:to>
    <xdr:sp macro="" textlink="">
      <xdr:nvSpPr>
        <xdr:cNvPr id="176" name="フローチャート: 判断 175">
          <a:extLst>
            <a:ext uri="{FF2B5EF4-FFF2-40B4-BE49-F238E27FC236}">
              <a16:creationId xmlns:a16="http://schemas.microsoft.com/office/drawing/2014/main" id="{1D964D7A-61DC-431E-A509-EBBD4A67E059}"/>
            </a:ext>
          </a:extLst>
        </xdr:cNvPr>
        <xdr:cNvSpPr/>
      </xdr:nvSpPr>
      <xdr:spPr>
        <a:xfrm>
          <a:off x="4584700" y="106229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138430</xdr:rowOff>
    </xdr:from>
    <xdr:to>
      <xdr:col>20</xdr:col>
      <xdr:colOff>38100</xdr:colOff>
      <xdr:row>62</xdr:row>
      <xdr:rowOff>70485</xdr:rowOff>
    </xdr:to>
    <xdr:sp macro="" textlink="">
      <xdr:nvSpPr>
        <xdr:cNvPr id="177" name="フローチャート: 判断 176">
          <a:extLst>
            <a:ext uri="{FF2B5EF4-FFF2-40B4-BE49-F238E27FC236}">
              <a16:creationId xmlns:a16="http://schemas.microsoft.com/office/drawing/2014/main" id="{724D14CC-8377-410B-BBF2-D32536970074}"/>
            </a:ext>
          </a:extLst>
        </xdr:cNvPr>
        <xdr:cNvSpPr/>
      </xdr:nvSpPr>
      <xdr:spPr>
        <a:xfrm>
          <a:off x="3746500" y="105968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110490</xdr:rowOff>
    </xdr:from>
    <xdr:to>
      <xdr:col>15</xdr:col>
      <xdr:colOff>101600</xdr:colOff>
      <xdr:row>62</xdr:row>
      <xdr:rowOff>41910</xdr:rowOff>
    </xdr:to>
    <xdr:sp macro="" textlink="">
      <xdr:nvSpPr>
        <xdr:cNvPr id="178" name="フローチャート: 判断 177">
          <a:extLst>
            <a:ext uri="{FF2B5EF4-FFF2-40B4-BE49-F238E27FC236}">
              <a16:creationId xmlns:a16="http://schemas.microsoft.com/office/drawing/2014/main" id="{CD465185-C2BC-4859-82B3-0CAC74256B84}"/>
            </a:ext>
          </a:extLst>
        </xdr:cNvPr>
        <xdr:cNvSpPr/>
      </xdr:nvSpPr>
      <xdr:spPr>
        <a:xfrm>
          <a:off x="2857500" y="105689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82550</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3955ECD9-4980-42AE-9221-B5A046972431}"/>
            </a:ext>
          </a:extLst>
        </xdr:cNvPr>
        <xdr:cNvSpPr/>
      </xdr:nvSpPr>
      <xdr:spPr>
        <a:xfrm>
          <a:off x="1968500" y="10541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43180</xdr:rowOff>
    </xdr:from>
    <xdr:to>
      <xdr:col>6</xdr:col>
      <xdr:colOff>38100</xdr:colOff>
      <xdr:row>61</xdr:row>
      <xdr:rowOff>142875</xdr:rowOff>
    </xdr:to>
    <xdr:sp macro="" textlink="">
      <xdr:nvSpPr>
        <xdr:cNvPr id="180" name="フローチャート: 判断 179">
          <a:extLst>
            <a:ext uri="{FF2B5EF4-FFF2-40B4-BE49-F238E27FC236}">
              <a16:creationId xmlns:a16="http://schemas.microsoft.com/office/drawing/2014/main" id="{79816298-ADDA-4DBC-94E8-689B4A5AAD13}"/>
            </a:ext>
          </a:extLst>
        </xdr:cNvPr>
        <xdr:cNvSpPr/>
      </xdr:nvSpPr>
      <xdr:spPr>
        <a:xfrm>
          <a:off x="1079500" y="10501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0825"/>
    <xdr:sp macro="" textlink="">
      <xdr:nvSpPr>
        <xdr:cNvPr id="181" name="テキスト ボックス 180">
          <a:extLst>
            <a:ext uri="{FF2B5EF4-FFF2-40B4-BE49-F238E27FC236}">
              <a16:creationId xmlns:a16="http://schemas.microsoft.com/office/drawing/2014/main" id="{7AFD8390-B982-413F-A2D1-53A67D9D4541}"/>
            </a:ext>
          </a:extLst>
        </xdr:cNvPr>
        <xdr:cNvSpPr txBox="1"/>
      </xdr:nvSpPr>
      <xdr:spPr>
        <a:xfrm>
          <a:off x="4445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0825"/>
    <xdr:sp macro="" textlink="">
      <xdr:nvSpPr>
        <xdr:cNvPr id="182" name="テキスト ボックス 181">
          <a:extLst>
            <a:ext uri="{FF2B5EF4-FFF2-40B4-BE49-F238E27FC236}">
              <a16:creationId xmlns:a16="http://schemas.microsoft.com/office/drawing/2014/main" id="{6C3ED78C-F42D-4B5C-9E51-E6538D0C897E}"/>
            </a:ext>
          </a:extLst>
        </xdr:cNvPr>
        <xdr:cNvSpPr txBox="1"/>
      </xdr:nvSpPr>
      <xdr:spPr>
        <a:xfrm>
          <a:off x="3600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9460" cy="250825"/>
    <xdr:sp macro="" textlink="">
      <xdr:nvSpPr>
        <xdr:cNvPr id="183" name="テキスト ボックス 182">
          <a:extLst>
            <a:ext uri="{FF2B5EF4-FFF2-40B4-BE49-F238E27FC236}">
              <a16:creationId xmlns:a16="http://schemas.microsoft.com/office/drawing/2014/main" id="{8E2992E9-B337-4B43-9721-8C011F12B789}"/>
            </a:ext>
          </a:extLst>
        </xdr:cNvPr>
        <xdr:cNvSpPr txBox="1"/>
      </xdr:nvSpPr>
      <xdr:spPr>
        <a:xfrm>
          <a:off x="2717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0825"/>
    <xdr:sp macro="" textlink="">
      <xdr:nvSpPr>
        <xdr:cNvPr id="184" name="テキスト ボックス 183">
          <a:extLst>
            <a:ext uri="{FF2B5EF4-FFF2-40B4-BE49-F238E27FC236}">
              <a16:creationId xmlns:a16="http://schemas.microsoft.com/office/drawing/2014/main" id="{940563BF-2FBA-4CF3-9DA2-ED38A1B2006C}"/>
            </a:ext>
          </a:extLst>
        </xdr:cNvPr>
        <xdr:cNvSpPr txBox="1"/>
      </xdr:nvSpPr>
      <xdr:spPr>
        <a:xfrm>
          <a:off x="1828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0825"/>
    <xdr:sp macro="" textlink="">
      <xdr:nvSpPr>
        <xdr:cNvPr id="185" name="テキスト ボックス 184">
          <a:extLst>
            <a:ext uri="{FF2B5EF4-FFF2-40B4-BE49-F238E27FC236}">
              <a16:creationId xmlns:a16="http://schemas.microsoft.com/office/drawing/2014/main" id="{507ACD5F-32AE-4C23-B9D6-0D04147FE3F9}"/>
            </a:ext>
          </a:extLst>
        </xdr:cNvPr>
        <xdr:cNvSpPr txBox="1"/>
      </xdr:nvSpPr>
      <xdr:spPr>
        <a:xfrm>
          <a:off x="933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80645</xdr:rowOff>
    </xdr:from>
    <xdr:to>
      <xdr:col>24</xdr:col>
      <xdr:colOff>114300</xdr:colOff>
      <xdr:row>62</xdr:row>
      <xdr:rowOff>12700</xdr:rowOff>
    </xdr:to>
    <xdr:sp macro="" textlink="">
      <xdr:nvSpPr>
        <xdr:cNvPr id="186" name="楕円 185">
          <a:extLst>
            <a:ext uri="{FF2B5EF4-FFF2-40B4-BE49-F238E27FC236}">
              <a16:creationId xmlns:a16="http://schemas.microsoft.com/office/drawing/2014/main" id="{07CA52D7-127A-4119-9825-76422103F109}"/>
            </a:ext>
          </a:extLst>
        </xdr:cNvPr>
        <xdr:cNvSpPr/>
      </xdr:nvSpPr>
      <xdr:spPr>
        <a:xfrm>
          <a:off x="4584700" y="105390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103505</xdr:rowOff>
    </xdr:from>
    <xdr:ext cx="402590" cy="250825"/>
    <xdr:sp macro="" textlink="">
      <xdr:nvSpPr>
        <xdr:cNvPr id="187" name="【橋りょう・トンネル】&#10;有形固定資産減価償却率該当値テキスト">
          <a:extLst>
            <a:ext uri="{FF2B5EF4-FFF2-40B4-BE49-F238E27FC236}">
              <a16:creationId xmlns:a16="http://schemas.microsoft.com/office/drawing/2014/main" id="{E7DB65E0-1C96-48E7-A31B-7662F18CF044}"/>
            </a:ext>
          </a:extLst>
        </xdr:cNvPr>
        <xdr:cNvSpPr txBox="1"/>
      </xdr:nvSpPr>
      <xdr:spPr>
        <a:xfrm>
          <a:off x="4673600" y="1039050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54610</xdr:rowOff>
    </xdr:from>
    <xdr:to>
      <xdr:col>20</xdr:col>
      <xdr:colOff>38100</xdr:colOff>
      <xdr:row>61</xdr:row>
      <xdr:rowOff>153670</xdr:rowOff>
    </xdr:to>
    <xdr:sp macro="" textlink="">
      <xdr:nvSpPr>
        <xdr:cNvPr id="188" name="楕円 187">
          <a:extLst>
            <a:ext uri="{FF2B5EF4-FFF2-40B4-BE49-F238E27FC236}">
              <a16:creationId xmlns:a16="http://schemas.microsoft.com/office/drawing/2014/main" id="{E83A29C3-4D97-4F5F-AB04-9D35F6331F97}"/>
            </a:ext>
          </a:extLst>
        </xdr:cNvPr>
        <xdr:cNvSpPr/>
      </xdr:nvSpPr>
      <xdr:spPr>
        <a:xfrm>
          <a:off x="3746500" y="10513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61</xdr:row>
      <xdr:rowOff>104775</xdr:rowOff>
    </xdr:from>
    <xdr:to>
      <xdr:col>24</xdr:col>
      <xdr:colOff>63500</xdr:colOff>
      <xdr:row>61</xdr:row>
      <xdr:rowOff>130175</xdr:rowOff>
    </xdr:to>
    <xdr:cxnSp macro="">
      <xdr:nvCxnSpPr>
        <xdr:cNvPr id="189" name="直線コネクタ 188">
          <a:extLst>
            <a:ext uri="{FF2B5EF4-FFF2-40B4-BE49-F238E27FC236}">
              <a16:creationId xmlns:a16="http://schemas.microsoft.com/office/drawing/2014/main" id="{4DB4AFC5-7A09-4B8C-92D1-D1ECB238BC4A}"/>
            </a:ext>
          </a:extLst>
        </xdr:cNvPr>
        <xdr:cNvCxnSpPr/>
      </xdr:nvCxnSpPr>
      <xdr:spPr>
        <a:xfrm>
          <a:off x="3790950" y="10563225"/>
          <a:ext cx="8445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28575</xdr:rowOff>
    </xdr:from>
    <xdr:to>
      <xdr:col>15</xdr:col>
      <xdr:colOff>101600</xdr:colOff>
      <xdr:row>61</xdr:row>
      <xdr:rowOff>128270</xdr:rowOff>
    </xdr:to>
    <xdr:sp macro="" textlink="">
      <xdr:nvSpPr>
        <xdr:cNvPr id="190" name="楕円 189">
          <a:extLst>
            <a:ext uri="{FF2B5EF4-FFF2-40B4-BE49-F238E27FC236}">
              <a16:creationId xmlns:a16="http://schemas.microsoft.com/office/drawing/2014/main" id="{19A7D697-FFC5-43BC-8DCE-B6CE821820C4}"/>
            </a:ext>
          </a:extLst>
        </xdr:cNvPr>
        <xdr:cNvSpPr/>
      </xdr:nvSpPr>
      <xdr:spPr>
        <a:xfrm>
          <a:off x="2857500" y="10487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171450</xdr:colOff>
      <xdr:row>61</xdr:row>
      <xdr:rowOff>104775</xdr:rowOff>
    </xdr:to>
    <xdr:cxnSp macro="">
      <xdr:nvCxnSpPr>
        <xdr:cNvPr id="191" name="直線コネクタ 190">
          <a:extLst>
            <a:ext uri="{FF2B5EF4-FFF2-40B4-BE49-F238E27FC236}">
              <a16:creationId xmlns:a16="http://schemas.microsoft.com/office/drawing/2014/main" id="{1957418A-4967-41BD-9B6D-4266C736ABAA}"/>
            </a:ext>
          </a:extLst>
        </xdr:cNvPr>
        <xdr:cNvCxnSpPr/>
      </xdr:nvCxnSpPr>
      <xdr:spPr>
        <a:xfrm>
          <a:off x="2908300" y="10536555"/>
          <a:ext cx="8826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101600</xdr:rowOff>
    </xdr:to>
    <xdr:sp macro="" textlink="">
      <xdr:nvSpPr>
        <xdr:cNvPr id="192" name="楕円 191">
          <a:extLst>
            <a:ext uri="{FF2B5EF4-FFF2-40B4-BE49-F238E27FC236}">
              <a16:creationId xmlns:a16="http://schemas.microsoft.com/office/drawing/2014/main" id="{4FE0B940-04C4-4622-9234-AA059E5584BF}"/>
            </a:ext>
          </a:extLst>
        </xdr:cNvPr>
        <xdr:cNvSpPr/>
      </xdr:nvSpPr>
      <xdr:spPr>
        <a:xfrm>
          <a:off x="1968500" y="104609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52070</xdr:rowOff>
    </xdr:from>
    <xdr:to>
      <xdr:col>15</xdr:col>
      <xdr:colOff>50800</xdr:colOff>
      <xdr:row>61</xdr:row>
      <xdr:rowOff>78105</xdr:rowOff>
    </xdr:to>
    <xdr:cxnSp macro="">
      <xdr:nvCxnSpPr>
        <xdr:cNvPr id="193" name="直線コネクタ 192">
          <a:extLst>
            <a:ext uri="{FF2B5EF4-FFF2-40B4-BE49-F238E27FC236}">
              <a16:creationId xmlns:a16="http://schemas.microsoft.com/office/drawing/2014/main" id="{93253378-40D1-49BC-9739-600E0C38B7D7}"/>
            </a:ext>
          </a:extLst>
        </xdr:cNvPr>
        <xdr:cNvCxnSpPr/>
      </xdr:nvCxnSpPr>
      <xdr:spPr>
        <a:xfrm>
          <a:off x="2019300" y="105105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73025</xdr:rowOff>
    </xdr:from>
    <xdr:to>
      <xdr:col>6</xdr:col>
      <xdr:colOff>38100</xdr:colOff>
      <xdr:row>65</xdr:row>
      <xdr:rowOff>5080</xdr:rowOff>
    </xdr:to>
    <xdr:sp macro="" textlink="">
      <xdr:nvSpPr>
        <xdr:cNvPr id="194" name="楕円 193">
          <a:extLst>
            <a:ext uri="{FF2B5EF4-FFF2-40B4-BE49-F238E27FC236}">
              <a16:creationId xmlns:a16="http://schemas.microsoft.com/office/drawing/2014/main" id="{283EEA2C-5470-4E1F-9F50-C43C9ABEB5D2}"/>
            </a:ext>
          </a:extLst>
        </xdr:cNvPr>
        <xdr:cNvSpPr/>
      </xdr:nvSpPr>
      <xdr:spPr>
        <a:xfrm>
          <a:off x="1079500" y="110458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61</xdr:row>
      <xdr:rowOff>52070</xdr:rowOff>
    </xdr:from>
    <xdr:to>
      <xdr:col>10</xdr:col>
      <xdr:colOff>114300</xdr:colOff>
      <xdr:row>64</xdr:row>
      <xdr:rowOff>123190</xdr:rowOff>
    </xdr:to>
    <xdr:cxnSp macro="">
      <xdr:nvCxnSpPr>
        <xdr:cNvPr id="195" name="直線コネクタ 194">
          <a:extLst>
            <a:ext uri="{FF2B5EF4-FFF2-40B4-BE49-F238E27FC236}">
              <a16:creationId xmlns:a16="http://schemas.microsoft.com/office/drawing/2014/main" id="{3195BF21-8083-46F0-AF1C-440C0D344507}"/>
            </a:ext>
          </a:extLst>
        </xdr:cNvPr>
        <xdr:cNvCxnSpPr/>
      </xdr:nvCxnSpPr>
      <xdr:spPr>
        <a:xfrm flipV="1">
          <a:off x="1123950" y="10510520"/>
          <a:ext cx="895350" cy="585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61595</xdr:rowOff>
    </xdr:from>
    <xdr:ext cx="402590" cy="253365"/>
    <xdr:sp macro="" textlink="">
      <xdr:nvSpPr>
        <xdr:cNvPr id="196" name="n_1aveValue【橋りょう・トンネル】&#10;有形固定資産減価償却率">
          <a:extLst>
            <a:ext uri="{FF2B5EF4-FFF2-40B4-BE49-F238E27FC236}">
              <a16:creationId xmlns:a16="http://schemas.microsoft.com/office/drawing/2014/main" id="{BF55EC28-E521-4416-94B2-63B790B9D6F6}"/>
            </a:ext>
          </a:extLst>
        </xdr:cNvPr>
        <xdr:cNvSpPr txBox="1"/>
      </xdr:nvSpPr>
      <xdr:spPr>
        <a:xfrm>
          <a:off x="3582035" y="1069149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33655</xdr:rowOff>
    </xdr:from>
    <xdr:ext cx="402590" cy="250825"/>
    <xdr:sp macro="" textlink="">
      <xdr:nvSpPr>
        <xdr:cNvPr id="197" name="n_2aveValue【橋りょう・トンネル】&#10;有形固定資産減価償却率">
          <a:extLst>
            <a:ext uri="{FF2B5EF4-FFF2-40B4-BE49-F238E27FC236}">
              <a16:creationId xmlns:a16="http://schemas.microsoft.com/office/drawing/2014/main" id="{593800CF-6722-4848-A43C-13D4C09A0A33}"/>
            </a:ext>
          </a:extLst>
        </xdr:cNvPr>
        <xdr:cNvSpPr txBox="1"/>
      </xdr:nvSpPr>
      <xdr:spPr>
        <a:xfrm>
          <a:off x="2705735" y="1066355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5715</xdr:rowOff>
    </xdr:from>
    <xdr:ext cx="402590" cy="253365"/>
    <xdr:sp macro="" textlink="">
      <xdr:nvSpPr>
        <xdr:cNvPr id="198" name="n_3aveValue【橋りょう・トンネル】&#10;有形固定資産減価償却率">
          <a:extLst>
            <a:ext uri="{FF2B5EF4-FFF2-40B4-BE49-F238E27FC236}">
              <a16:creationId xmlns:a16="http://schemas.microsoft.com/office/drawing/2014/main" id="{62C7F338-5ACC-417D-BF8C-2C2FDBD56250}"/>
            </a:ext>
          </a:extLst>
        </xdr:cNvPr>
        <xdr:cNvSpPr txBox="1"/>
      </xdr:nvSpPr>
      <xdr:spPr>
        <a:xfrm>
          <a:off x="1816735" y="1063561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159385</xdr:rowOff>
    </xdr:from>
    <xdr:ext cx="405130" cy="250825"/>
    <xdr:sp macro="" textlink="">
      <xdr:nvSpPr>
        <xdr:cNvPr id="199" name="n_4aveValue【橋りょう・トンネル】&#10;有形固定資産減価償却率">
          <a:extLst>
            <a:ext uri="{FF2B5EF4-FFF2-40B4-BE49-F238E27FC236}">
              <a16:creationId xmlns:a16="http://schemas.microsoft.com/office/drawing/2014/main" id="{29D4ECA8-D091-4B03-BB3B-5514D5F03007}"/>
            </a:ext>
          </a:extLst>
        </xdr:cNvPr>
        <xdr:cNvSpPr txBox="1"/>
      </xdr:nvSpPr>
      <xdr:spPr>
        <a:xfrm>
          <a:off x="927735" y="1027493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2540</xdr:rowOff>
    </xdr:from>
    <xdr:ext cx="402590" cy="253365"/>
    <xdr:sp macro="" textlink="">
      <xdr:nvSpPr>
        <xdr:cNvPr id="200" name="n_1mainValue【橋りょう・トンネル】&#10;有形固定資産減価償却率">
          <a:extLst>
            <a:ext uri="{FF2B5EF4-FFF2-40B4-BE49-F238E27FC236}">
              <a16:creationId xmlns:a16="http://schemas.microsoft.com/office/drawing/2014/main" id="{4480AEFB-D83E-41DB-86A0-8D5FD6506BF6}"/>
            </a:ext>
          </a:extLst>
        </xdr:cNvPr>
        <xdr:cNvSpPr txBox="1"/>
      </xdr:nvSpPr>
      <xdr:spPr>
        <a:xfrm>
          <a:off x="3582035" y="102895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144145</xdr:rowOff>
    </xdr:from>
    <xdr:ext cx="402590" cy="250825"/>
    <xdr:sp macro="" textlink="">
      <xdr:nvSpPr>
        <xdr:cNvPr id="201" name="n_2mainValue【橋りょう・トンネル】&#10;有形固定資産減価償却率">
          <a:extLst>
            <a:ext uri="{FF2B5EF4-FFF2-40B4-BE49-F238E27FC236}">
              <a16:creationId xmlns:a16="http://schemas.microsoft.com/office/drawing/2014/main" id="{41421A5A-007A-46AB-BB21-D418F6A81767}"/>
            </a:ext>
          </a:extLst>
        </xdr:cNvPr>
        <xdr:cNvSpPr txBox="1"/>
      </xdr:nvSpPr>
      <xdr:spPr>
        <a:xfrm>
          <a:off x="2705735" y="1025969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117475</xdr:rowOff>
    </xdr:from>
    <xdr:ext cx="402590" cy="253365"/>
    <xdr:sp macro="" textlink="">
      <xdr:nvSpPr>
        <xdr:cNvPr id="202" name="n_3mainValue【橋りょう・トンネル】&#10;有形固定資産減価償却率">
          <a:extLst>
            <a:ext uri="{FF2B5EF4-FFF2-40B4-BE49-F238E27FC236}">
              <a16:creationId xmlns:a16="http://schemas.microsoft.com/office/drawing/2014/main" id="{5CFFFABC-CF19-4893-A9F5-5B69AB94FC04}"/>
            </a:ext>
          </a:extLst>
        </xdr:cNvPr>
        <xdr:cNvSpPr txBox="1"/>
      </xdr:nvSpPr>
      <xdr:spPr>
        <a:xfrm>
          <a:off x="1816735" y="102330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163830</xdr:rowOff>
    </xdr:from>
    <xdr:ext cx="405130" cy="250825"/>
    <xdr:sp macro="" textlink="">
      <xdr:nvSpPr>
        <xdr:cNvPr id="203" name="n_4mainValue【橋りょう・トンネル】&#10;有形固定資産減価償却率">
          <a:extLst>
            <a:ext uri="{FF2B5EF4-FFF2-40B4-BE49-F238E27FC236}">
              <a16:creationId xmlns:a16="http://schemas.microsoft.com/office/drawing/2014/main" id="{3566CEBF-3CD0-47FF-8400-47E62CF84176}"/>
            </a:ext>
          </a:extLst>
        </xdr:cNvPr>
        <xdr:cNvSpPr txBox="1"/>
      </xdr:nvSpPr>
      <xdr:spPr>
        <a:xfrm>
          <a:off x="927735" y="1113663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4" name="正方形/長方形 203">
          <a:extLst>
            <a:ext uri="{FF2B5EF4-FFF2-40B4-BE49-F238E27FC236}">
              <a16:creationId xmlns:a16="http://schemas.microsoft.com/office/drawing/2014/main" id="{3122745B-024C-45BC-B3D2-816932FE5DF6}"/>
            </a:ext>
          </a:extLst>
        </xdr:cNvPr>
        <xdr:cNvSpPr/>
      </xdr:nvSpPr>
      <xdr:spPr>
        <a:xfrm>
          <a:off x="6604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5A54535D-621C-42B9-8965-DFEB6DA06B21}"/>
            </a:ext>
          </a:extLst>
        </xdr:cNvPr>
        <xdr:cNvSpPr/>
      </xdr:nvSpPr>
      <xdr:spPr>
        <a:xfrm>
          <a:off x="67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6" name="正方形/長方形 205">
          <a:extLst>
            <a:ext uri="{FF2B5EF4-FFF2-40B4-BE49-F238E27FC236}">
              <a16:creationId xmlns:a16="http://schemas.microsoft.com/office/drawing/2014/main" id="{18AFA0E1-4578-450F-BE0F-81BE4DE61751}"/>
            </a:ext>
          </a:extLst>
        </xdr:cNvPr>
        <xdr:cNvSpPr/>
      </xdr:nvSpPr>
      <xdr:spPr>
        <a:xfrm>
          <a:off x="6731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74394D4-449A-4747-BEF5-98EAE49452CC}"/>
            </a:ext>
          </a:extLst>
        </xdr:cNvPr>
        <xdr:cNvSpPr/>
      </xdr:nvSpPr>
      <xdr:spPr>
        <a:xfrm>
          <a:off x="7747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08" name="正方形/長方形 207">
          <a:extLst>
            <a:ext uri="{FF2B5EF4-FFF2-40B4-BE49-F238E27FC236}">
              <a16:creationId xmlns:a16="http://schemas.microsoft.com/office/drawing/2014/main" id="{73F1D5AF-7E60-4E67-9D59-D5DF33A17C55}"/>
            </a:ext>
          </a:extLst>
        </xdr:cNvPr>
        <xdr:cNvSpPr/>
      </xdr:nvSpPr>
      <xdr:spPr>
        <a:xfrm>
          <a:off x="7747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D6FBABD-1831-4648-9EE7-65A94F11EBDF}"/>
            </a:ext>
          </a:extLst>
        </xdr:cNvPr>
        <xdr:cNvSpPr/>
      </xdr:nvSpPr>
      <xdr:spPr>
        <a:xfrm>
          <a:off x="8890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0" name="正方形/長方形 209">
          <a:extLst>
            <a:ext uri="{FF2B5EF4-FFF2-40B4-BE49-F238E27FC236}">
              <a16:creationId xmlns:a16="http://schemas.microsoft.com/office/drawing/2014/main" id="{14088BE8-4826-4413-A4C7-D5608314E6B6}"/>
            </a:ext>
          </a:extLst>
        </xdr:cNvPr>
        <xdr:cNvSpPr/>
      </xdr:nvSpPr>
      <xdr:spPr>
        <a:xfrm>
          <a:off x="8890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1" name="正方形/長方形 210">
          <a:extLst>
            <a:ext uri="{FF2B5EF4-FFF2-40B4-BE49-F238E27FC236}">
              <a16:creationId xmlns:a16="http://schemas.microsoft.com/office/drawing/2014/main" id="{1071187C-561C-4576-80AA-FB3D5F3B225E}"/>
            </a:ext>
          </a:extLst>
        </xdr:cNvPr>
        <xdr:cNvSpPr/>
      </xdr:nvSpPr>
      <xdr:spPr>
        <a:xfrm>
          <a:off x="6604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345" cy="220345"/>
    <xdr:sp macro="" textlink="">
      <xdr:nvSpPr>
        <xdr:cNvPr id="212" name="テキスト ボックス 211">
          <a:extLst>
            <a:ext uri="{FF2B5EF4-FFF2-40B4-BE49-F238E27FC236}">
              <a16:creationId xmlns:a16="http://schemas.microsoft.com/office/drawing/2014/main" id="{1136A46E-3017-4814-B5BA-F3C92B895934}"/>
            </a:ext>
          </a:extLst>
        </xdr:cNvPr>
        <xdr:cNvSpPr txBox="1"/>
      </xdr:nvSpPr>
      <xdr:spPr>
        <a:xfrm>
          <a:off x="6565900" y="895286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3" name="直線コネクタ 212">
          <a:extLst>
            <a:ext uri="{FF2B5EF4-FFF2-40B4-BE49-F238E27FC236}">
              <a16:creationId xmlns:a16="http://schemas.microsoft.com/office/drawing/2014/main" id="{FFEC84DA-347E-43DF-952D-C9BFFA6768B6}"/>
            </a:ext>
          </a:extLst>
        </xdr:cNvPr>
        <xdr:cNvCxnSpPr/>
      </xdr:nvCxnSpPr>
      <xdr:spPr>
        <a:xfrm>
          <a:off x="6604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80ADB97-1CDF-4D92-9561-D5E8E5AE167A}"/>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28575</xdr:rowOff>
    </xdr:from>
    <xdr:ext cx="246380" cy="250825"/>
    <xdr:sp macro="" textlink="">
      <xdr:nvSpPr>
        <xdr:cNvPr id="215" name="テキスト ボックス 214">
          <a:extLst>
            <a:ext uri="{FF2B5EF4-FFF2-40B4-BE49-F238E27FC236}">
              <a16:creationId xmlns:a16="http://schemas.microsoft.com/office/drawing/2014/main" id="{75F0D0B8-FFB4-4491-8B97-A5EA8A7FAB57}"/>
            </a:ext>
          </a:extLst>
        </xdr:cNvPr>
        <xdr:cNvSpPr txBox="1"/>
      </xdr:nvSpPr>
      <xdr:spPr>
        <a:xfrm>
          <a:off x="6355080" y="1082992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55880</xdr:rowOff>
    </xdr:from>
    <xdr:to>
      <xdr:col>59</xdr:col>
      <xdr:colOff>50800</xdr:colOff>
      <xdr:row>61</xdr:row>
      <xdr:rowOff>55880</xdr:rowOff>
    </xdr:to>
    <xdr:cxnSp macro="">
      <xdr:nvCxnSpPr>
        <xdr:cNvPr id="216" name="直線コネクタ 215">
          <a:extLst>
            <a:ext uri="{FF2B5EF4-FFF2-40B4-BE49-F238E27FC236}">
              <a16:creationId xmlns:a16="http://schemas.microsoft.com/office/drawing/2014/main" id="{192AA670-8680-45A2-965E-F5C8E0CE27CF}"/>
            </a:ext>
          </a:extLst>
        </xdr:cNvPr>
        <xdr:cNvCxnSpPr/>
      </xdr:nvCxnSpPr>
      <xdr:spPr>
        <a:xfrm>
          <a:off x="6604000" y="105143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84455</xdr:rowOff>
    </xdr:from>
    <xdr:ext cx="595630" cy="250825"/>
    <xdr:sp macro="" textlink="">
      <xdr:nvSpPr>
        <xdr:cNvPr id="217" name="テキスト ボックス 216">
          <a:extLst>
            <a:ext uri="{FF2B5EF4-FFF2-40B4-BE49-F238E27FC236}">
              <a16:creationId xmlns:a16="http://schemas.microsoft.com/office/drawing/2014/main" id="{DFE79F52-DCF2-413A-BAA8-0952292C4F36}"/>
            </a:ext>
          </a:extLst>
        </xdr:cNvPr>
        <xdr:cNvSpPr txBox="1"/>
      </xdr:nvSpPr>
      <xdr:spPr>
        <a:xfrm>
          <a:off x="6008370" y="1037145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111760</xdr:rowOff>
    </xdr:from>
    <xdr:to>
      <xdr:col>59</xdr:col>
      <xdr:colOff>50800</xdr:colOff>
      <xdr:row>58</xdr:row>
      <xdr:rowOff>111760</xdr:rowOff>
    </xdr:to>
    <xdr:cxnSp macro="">
      <xdr:nvCxnSpPr>
        <xdr:cNvPr id="218" name="直線コネクタ 217">
          <a:extLst>
            <a:ext uri="{FF2B5EF4-FFF2-40B4-BE49-F238E27FC236}">
              <a16:creationId xmlns:a16="http://schemas.microsoft.com/office/drawing/2014/main" id="{BEC04745-0D9B-4A8E-9B9A-84437BFAA80B}"/>
            </a:ext>
          </a:extLst>
        </xdr:cNvPr>
        <xdr:cNvCxnSpPr/>
      </xdr:nvCxnSpPr>
      <xdr:spPr>
        <a:xfrm>
          <a:off x="6604000" y="1005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140335</xdr:rowOff>
    </xdr:from>
    <xdr:ext cx="685800" cy="250825"/>
    <xdr:sp macro="" textlink="">
      <xdr:nvSpPr>
        <xdr:cNvPr id="219" name="テキスト ボックス 218">
          <a:extLst>
            <a:ext uri="{FF2B5EF4-FFF2-40B4-BE49-F238E27FC236}">
              <a16:creationId xmlns:a16="http://schemas.microsoft.com/office/drawing/2014/main" id="{4E1DA9A3-CF2F-4804-8230-EBBEA6D3472A}"/>
            </a:ext>
          </a:extLst>
        </xdr:cNvPr>
        <xdr:cNvSpPr txBox="1"/>
      </xdr:nvSpPr>
      <xdr:spPr>
        <a:xfrm>
          <a:off x="5918200" y="991298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74DFA75-CB07-4C07-B6E8-9239C7D9245A}"/>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28575</xdr:rowOff>
    </xdr:from>
    <xdr:ext cx="685800" cy="250825"/>
    <xdr:sp macro="" textlink="">
      <xdr:nvSpPr>
        <xdr:cNvPr id="221" name="テキスト ボックス 220">
          <a:extLst>
            <a:ext uri="{FF2B5EF4-FFF2-40B4-BE49-F238E27FC236}">
              <a16:creationId xmlns:a16="http://schemas.microsoft.com/office/drawing/2014/main" id="{FB16C4AB-2523-4BDD-9706-EB66918AA1AC}"/>
            </a:ext>
          </a:extLst>
        </xdr:cNvPr>
        <xdr:cNvSpPr txBox="1"/>
      </xdr:nvSpPr>
      <xdr:spPr>
        <a:xfrm>
          <a:off x="5918200" y="945832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2" name="直線コネクタ 221">
          <a:extLst>
            <a:ext uri="{FF2B5EF4-FFF2-40B4-BE49-F238E27FC236}">
              <a16:creationId xmlns:a16="http://schemas.microsoft.com/office/drawing/2014/main" id="{ACF498E7-25C5-4ACE-89B6-29D837E7493F}"/>
            </a:ext>
          </a:extLst>
        </xdr:cNvPr>
        <xdr:cNvCxnSpPr/>
      </xdr:nvCxnSpPr>
      <xdr:spPr>
        <a:xfrm>
          <a:off x="6604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50825"/>
    <xdr:sp macro="" textlink="">
      <xdr:nvSpPr>
        <xdr:cNvPr id="223" name="テキスト ボックス 222">
          <a:extLst>
            <a:ext uri="{FF2B5EF4-FFF2-40B4-BE49-F238E27FC236}">
              <a16:creationId xmlns:a16="http://schemas.microsoft.com/office/drawing/2014/main" id="{7C9998D0-B3E7-407E-B382-2E4D470A7664}"/>
            </a:ext>
          </a:extLst>
        </xdr:cNvPr>
        <xdr:cNvSpPr txBox="1"/>
      </xdr:nvSpPr>
      <xdr:spPr>
        <a:xfrm>
          <a:off x="5918200" y="899985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4" name="【橋りょう・トンネル】&#10;一人当たり有形固定資産（償却資産）額グラフ枠">
          <a:extLst>
            <a:ext uri="{FF2B5EF4-FFF2-40B4-BE49-F238E27FC236}">
              <a16:creationId xmlns:a16="http://schemas.microsoft.com/office/drawing/2014/main" id="{28B0E0D2-7EB1-41B5-B4E7-90E5E46EB4B2}"/>
            </a:ext>
          </a:extLst>
        </xdr:cNvPr>
        <xdr:cNvSpPr/>
      </xdr:nvSpPr>
      <xdr:spPr>
        <a:xfrm>
          <a:off x="6604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51435</xdr:rowOff>
    </xdr:from>
    <xdr:to>
      <xdr:col>54</xdr:col>
      <xdr:colOff>171450</xdr:colOff>
      <xdr:row>63</xdr:row>
      <xdr:rowOff>166370</xdr:rowOff>
    </xdr:to>
    <xdr:cxnSp macro="">
      <xdr:nvCxnSpPr>
        <xdr:cNvPr id="225" name="直線コネクタ 224">
          <a:extLst>
            <a:ext uri="{FF2B5EF4-FFF2-40B4-BE49-F238E27FC236}">
              <a16:creationId xmlns:a16="http://schemas.microsoft.com/office/drawing/2014/main" id="{4770E7BB-C018-49BB-B7EC-4FE0930BE05B}"/>
            </a:ext>
          </a:extLst>
        </xdr:cNvPr>
        <xdr:cNvCxnSpPr/>
      </xdr:nvCxnSpPr>
      <xdr:spPr>
        <a:xfrm flipV="1">
          <a:off x="10458450" y="948118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7360" cy="253365"/>
    <xdr:sp macro="" textlink="">
      <xdr:nvSpPr>
        <xdr:cNvPr id="226" name="【橋りょう・トンネル】&#10;一人当たり有形固定資産（償却資産）額最小値テキスト">
          <a:extLst>
            <a:ext uri="{FF2B5EF4-FFF2-40B4-BE49-F238E27FC236}">
              <a16:creationId xmlns:a16="http://schemas.microsoft.com/office/drawing/2014/main" id="{0A6AA894-4833-4FC6-A35A-AA216FEA14B2}"/>
            </a:ext>
          </a:extLst>
        </xdr:cNvPr>
        <xdr:cNvSpPr txBox="1"/>
      </xdr:nvSpPr>
      <xdr:spPr>
        <a:xfrm>
          <a:off x="10515600" y="1097534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166370</xdr:rowOff>
    </xdr:from>
    <xdr:to>
      <xdr:col>55</xdr:col>
      <xdr:colOff>88900</xdr:colOff>
      <xdr:row>63</xdr:row>
      <xdr:rowOff>166370</xdr:rowOff>
    </xdr:to>
    <xdr:cxnSp macro="">
      <xdr:nvCxnSpPr>
        <xdr:cNvPr id="227" name="直線コネクタ 226">
          <a:extLst>
            <a:ext uri="{FF2B5EF4-FFF2-40B4-BE49-F238E27FC236}">
              <a16:creationId xmlns:a16="http://schemas.microsoft.com/office/drawing/2014/main" id="{C5D56D0F-52A8-41D5-84DB-D0425C766FD0}"/>
            </a:ext>
          </a:extLst>
        </xdr:cNvPr>
        <xdr:cNvCxnSpPr/>
      </xdr:nvCxnSpPr>
      <xdr:spPr>
        <a:xfrm>
          <a:off x="10388600" y="1096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167005</xdr:rowOff>
    </xdr:from>
    <xdr:ext cx="687705" cy="252730"/>
    <xdr:sp macro="" textlink="">
      <xdr:nvSpPr>
        <xdr:cNvPr id="228" name="【橋りょう・トンネル】&#10;一人当たり有形固定資産（償却資産）額最大値テキスト">
          <a:extLst>
            <a:ext uri="{FF2B5EF4-FFF2-40B4-BE49-F238E27FC236}">
              <a16:creationId xmlns:a16="http://schemas.microsoft.com/office/drawing/2014/main" id="{2EE10EE9-F1FA-4397-9DB1-2F8022AD5963}"/>
            </a:ext>
          </a:extLst>
        </xdr:cNvPr>
        <xdr:cNvSpPr txBox="1"/>
      </xdr:nvSpPr>
      <xdr:spPr>
        <a:xfrm>
          <a:off x="10515600" y="9253855"/>
          <a:ext cx="687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51435</xdr:rowOff>
    </xdr:from>
    <xdr:to>
      <xdr:col>55</xdr:col>
      <xdr:colOff>88900</xdr:colOff>
      <xdr:row>55</xdr:row>
      <xdr:rowOff>51435</xdr:rowOff>
    </xdr:to>
    <xdr:cxnSp macro="">
      <xdr:nvCxnSpPr>
        <xdr:cNvPr id="229" name="直線コネクタ 228">
          <a:extLst>
            <a:ext uri="{FF2B5EF4-FFF2-40B4-BE49-F238E27FC236}">
              <a16:creationId xmlns:a16="http://schemas.microsoft.com/office/drawing/2014/main" id="{01CB737A-3E72-4834-979B-32D9157A2CDF}"/>
            </a:ext>
          </a:extLst>
        </xdr:cNvPr>
        <xdr:cNvCxnSpPr/>
      </xdr:nvCxnSpPr>
      <xdr:spPr>
        <a:xfrm>
          <a:off x="10388600" y="948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105410</xdr:rowOff>
    </xdr:from>
    <xdr:ext cx="596265" cy="250825"/>
    <xdr:sp macro="" textlink="">
      <xdr:nvSpPr>
        <xdr:cNvPr id="230" name="【橋りょう・トンネル】&#10;一人当たり有形固定資産（償却資産）額平均値テキスト">
          <a:extLst>
            <a:ext uri="{FF2B5EF4-FFF2-40B4-BE49-F238E27FC236}">
              <a16:creationId xmlns:a16="http://schemas.microsoft.com/office/drawing/2014/main" id="{D3C0D90C-6F91-4E99-91FD-40C139B62377}"/>
            </a:ext>
          </a:extLst>
        </xdr:cNvPr>
        <xdr:cNvSpPr txBox="1"/>
      </xdr:nvSpPr>
      <xdr:spPr>
        <a:xfrm>
          <a:off x="10515600" y="10563860"/>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126365</xdr:rowOff>
    </xdr:from>
    <xdr:to>
      <xdr:col>55</xdr:col>
      <xdr:colOff>50800</xdr:colOff>
      <xdr:row>62</xdr:row>
      <xdr:rowOff>57785</xdr:rowOff>
    </xdr:to>
    <xdr:sp macro="" textlink="">
      <xdr:nvSpPr>
        <xdr:cNvPr id="231" name="フローチャート: 判断 230">
          <a:extLst>
            <a:ext uri="{FF2B5EF4-FFF2-40B4-BE49-F238E27FC236}">
              <a16:creationId xmlns:a16="http://schemas.microsoft.com/office/drawing/2014/main" id="{CC5F3B91-538F-4AA8-8E57-AED4B73B441D}"/>
            </a:ext>
          </a:extLst>
        </xdr:cNvPr>
        <xdr:cNvSpPr/>
      </xdr:nvSpPr>
      <xdr:spPr>
        <a:xfrm>
          <a:off x="10426700" y="105848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125730</xdr:rowOff>
    </xdr:from>
    <xdr:to>
      <xdr:col>50</xdr:col>
      <xdr:colOff>165100</xdr:colOff>
      <xdr:row>62</xdr:row>
      <xdr:rowOff>57150</xdr:rowOff>
    </xdr:to>
    <xdr:sp macro="" textlink="">
      <xdr:nvSpPr>
        <xdr:cNvPr id="232" name="フローチャート: 判断 231">
          <a:extLst>
            <a:ext uri="{FF2B5EF4-FFF2-40B4-BE49-F238E27FC236}">
              <a16:creationId xmlns:a16="http://schemas.microsoft.com/office/drawing/2014/main" id="{306B4F4A-7510-441A-911D-4C883D00110C}"/>
            </a:ext>
          </a:extLst>
        </xdr:cNvPr>
        <xdr:cNvSpPr/>
      </xdr:nvSpPr>
      <xdr:spPr>
        <a:xfrm>
          <a:off x="9588500" y="105841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134620</xdr:rowOff>
    </xdr:from>
    <xdr:to>
      <xdr:col>46</xdr:col>
      <xdr:colOff>38100</xdr:colOff>
      <xdr:row>62</xdr:row>
      <xdr:rowOff>66675</xdr:rowOff>
    </xdr:to>
    <xdr:sp macro="" textlink="">
      <xdr:nvSpPr>
        <xdr:cNvPr id="233" name="フローチャート: 判断 232">
          <a:extLst>
            <a:ext uri="{FF2B5EF4-FFF2-40B4-BE49-F238E27FC236}">
              <a16:creationId xmlns:a16="http://schemas.microsoft.com/office/drawing/2014/main" id="{87778BAC-458B-41D1-91EE-D37132A7DB07}"/>
            </a:ext>
          </a:extLst>
        </xdr:cNvPr>
        <xdr:cNvSpPr/>
      </xdr:nvSpPr>
      <xdr:spPr>
        <a:xfrm>
          <a:off x="8699500" y="105930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144145</xdr:rowOff>
    </xdr:from>
    <xdr:to>
      <xdr:col>41</xdr:col>
      <xdr:colOff>101600</xdr:colOff>
      <xdr:row>62</xdr:row>
      <xdr:rowOff>75565</xdr:rowOff>
    </xdr:to>
    <xdr:sp macro="" textlink="">
      <xdr:nvSpPr>
        <xdr:cNvPr id="234" name="フローチャート: 判断 233">
          <a:extLst>
            <a:ext uri="{FF2B5EF4-FFF2-40B4-BE49-F238E27FC236}">
              <a16:creationId xmlns:a16="http://schemas.microsoft.com/office/drawing/2014/main" id="{C35DB588-8502-4525-8BC3-1E6CB337B2E3}"/>
            </a:ext>
          </a:extLst>
        </xdr:cNvPr>
        <xdr:cNvSpPr/>
      </xdr:nvSpPr>
      <xdr:spPr>
        <a:xfrm>
          <a:off x="7810500" y="106025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144145</xdr:rowOff>
    </xdr:to>
    <xdr:sp macro="" textlink="">
      <xdr:nvSpPr>
        <xdr:cNvPr id="235" name="フローチャート: 判断 234">
          <a:extLst>
            <a:ext uri="{FF2B5EF4-FFF2-40B4-BE49-F238E27FC236}">
              <a16:creationId xmlns:a16="http://schemas.microsoft.com/office/drawing/2014/main" id="{51D40CE1-3587-4C33-9670-71E45134BE80}"/>
            </a:ext>
          </a:extLst>
        </xdr:cNvPr>
        <xdr:cNvSpPr/>
      </xdr:nvSpPr>
      <xdr:spPr>
        <a:xfrm>
          <a:off x="6921500" y="10674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0825"/>
    <xdr:sp macro="" textlink="">
      <xdr:nvSpPr>
        <xdr:cNvPr id="236" name="テキスト ボックス 235">
          <a:extLst>
            <a:ext uri="{FF2B5EF4-FFF2-40B4-BE49-F238E27FC236}">
              <a16:creationId xmlns:a16="http://schemas.microsoft.com/office/drawing/2014/main" id="{88DC5D10-A0FF-49BC-A4D0-6B35A3547CCA}"/>
            </a:ext>
          </a:extLst>
        </xdr:cNvPr>
        <xdr:cNvSpPr txBox="1"/>
      </xdr:nvSpPr>
      <xdr:spPr>
        <a:xfrm>
          <a:off x="10287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0825"/>
    <xdr:sp macro="" textlink="">
      <xdr:nvSpPr>
        <xdr:cNvPr id="237" name="テキスト ボックス 236">
          <a:extLst>
            <a:ext uri="{FF2B5EF4-FFF2-40B4-BE49-F238E27FC236}">
              <a16:creationId xmlns:a16="http://schemas.microsoft.com/office/drawing/2014/main" id="{52B413C0-592A-4136-89BE-DBA29D84F5FD}"/>
            </a:ext>
          </a:extLst>
        </xdr:cNvPr>
        <xdr:cNvSpPr txBox="1"/>
      </xdr:nvSpPr>
      <xdr:spPr>
        <a:xfrm>
          <a:off x="9448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0825"/>
    <xdr:sp macro="" textlink="">
      <xdr:nvSpPr>
        <xdr:cNvPr id="238" name="テキスト ボックス 237">
          <a:extLst>
            <a:ext uri="{FF2B5EF4-FFF2-40B4-BE49-F238E27FC236}">
              <a16:creationId xmlns:a16="http://schemas.microsoft.com/office/drawing/2014/main" id="{3B2BD751-3A0D-414F-A166-50EACE738F64}"/>
            </a:ext>
          </a:extLst>
        </xdr:cNvPr>
        <xdr:cNvSpPr txBox="1"/>
      </xdr:nvSpPr>
      <xdr:spPr>
        <a:xfrm>
          <a:off x="8553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9460" cy="250825"/>
    <xdr:sp macro="" textlink="">
      <xdr:nvSpPr>
        <xdr:cNvPr id="239" name="テキスト ボックス 238">
          <a:extLst>
            <a:ext uri="{FF2B5EF4-FFF2-40B4-BE49-F238E27FC236}">
              <a16:creationId xmlns:a16="http://schemas.microsoft.com/office/drawing/2014/main" id="{0337DAD2-F24E-49B2-88A9-E5250FBD6299}"/>
            </a:ext>
          </a:extLst>
        </xdr:cNvPr>
        <xdr:cNvSpPr txBox="1"/>
      </xdr:nvSpPr>
      <xdr:spPr>
        <a:xfrm>
          <a:off x="7670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0825"/>
    <xdr:sp macro="" textlink="">
      <xdr:nvSpPr>
        <xdr:cNvPr id="240" name="テキスト ボックス 239">
          <a:extLst>
            <a:ext uri="{FF2B5EF4-FFF2-40B4-BE49-F238E27FC236}">
              <a16:creationId xmlns:a16="http://schemas.microsoft.com/office/drawing/2014/main" id="{B0CFDFA3-4B3C-47FB-8329-5F858087E77E}"/>
            </a:ext>
          </a:extLst>
        </xdr:cNvPr>
        <xdr:cNvSpPr txBox="1"/>
      </xdr:nvSpPr>
      <xdr:spPr>
        <a:xfrm>
          <a:off x="6781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24130</xdr:rowOff>
    </xdr:from>
    <xdr:to>
      <xdr:col>55</xdr:col>
      <xdr:colOff>50800</xdr:colOff>
      <xdr:row>59</xdr:row>
      <xdr:rowOff>123825</xdr:rowOff>
    </xdr:to>
    <xdr:sp macro="" textlink="">
      <xdr:nvSpPr>
        <xdr:cNvPr id="241" name="楕円 240">
          <a:extLst>
            <a:ext uri="{FF2B5EF4-FFF2-40B4-BE49-F238E27FC236}">
              <a16:creationId xmlns:a16="http://schemas.microsoft.com/office/drawing/2014/main" id="{C6EC1F34-BE2C-412F-AF35-E1ED0960252F}"/>
            </a:ext>
          </a:extLst>
        </xdr:cNvPr>
        <xdr:cNvSpPr/>
      </xdr:nvSpPr>
      <xdr:spPr>
        <a:xfrm>
          <a:off x="10426700" y="10139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46990</xdr:rowOff>
    </xdr:from>
    <xdr:ext cx="596265" cy="250825"/>
    <xdr:sp macro="" textlink="">
      <xdr:nvSpPr>
        <xdr:cNvPr id="242" name="【橋りょう・トンネル】&#10;一人当たり有形固定資産（償却資産）額該当値テキスト">
          <a:extLst>
            <a:ext uri="{FF2B5EF4-FFF2-40B4-BE49-F238E27FC236}">
              <a16:creationId xmlns:a16="http://schemas.microsoft.com/office/drawing/2014/main" id="{50368896-7192-465C-B80D-8044B5D2D9C6}"/>
            </a:ext>
          </a:extLst>
        </xdr:cNvPr>
        <xdr:cNvSpPr txBox="1"/>
      </xdr:nvSpPr>
      <xdr:spPr>
        <a:xfrm>
          <a:off x="10515600" y="99910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35560</xdr:rowOff>
    </xdr:from>
    <xdr:to>
      <xdr:col>50</xdr:col>
      <xdr:colOff>165100</xdr:colOff>
      <xdr:row>59</xdr:row>
      <xdr:rowOff>134620</xdr:rowOff>
    </xdr:to>
    <xdr:sp macro="" textlink="">
      <xdr:nvSpPr>
        <xdr:cNvPr id="243" name="楕円 242">
          <a:extLst>
            <a:ext uri="{FF2B5EF4-FFF2-40B4-BE49-F238E27FC236}">
              <a16:creationId xmlns:a16="http://schemas.microsoft.com/office/drawing/2014/main" id="{910F1BDC-8228-4EA9-9706-584868261FE9}"/>
            </a:ext>
          </a:extLst>
        </xdr:cNvPr>
        <xdr:cNvSpPr/>
      </xdr:nvSpPr>
      <xdr:spPr>
        <a:xfrm>
          <a:off x="9588500" y="10151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73660</xdr:rowOff>
    </xdr:from>
    <xdr:to>
      <xdr:col>55</xdr:col>
      <xdr:colOff>0</xdr:colOff>
      <xdr:row>59</xdr:row>
      <xdr:rowOff>85090</xdr:rowOff>
    </xdr:to>
    <xdr:cxnSp macro="">
      <xdr:nvCxnSpPr>
        <xdr:cNvPr id="244" name="直線コネクタ 243">
          <a:extLst>
            <a:ext uri="{FF2B5EF4-FFF2-40B4-BE49-F238E27FC236}">
              <a16:creationId xmlns:a16="http://schemas.microsoft.com/office/drawing/2014/main" id="{C6AAED79-8C79-48B6-90BC-6839A0953D25}"/>
            </a:ext>
          </a:extLst>
        </xdr:cNvPr>
        <xdr:cNvCxnSpPr/>
      </xdr:nvCxnSpPr>
      <xdr:spPr>
        <a:xfrm flipV="1">
          <a:off x="9639300" y="101892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41910</xdr:rowOff>
    </xdr:from>
    <xdr:to>
      <xdr:col>46</xdr:col>
      <xdr:colOff>38100</xdr:colOff>
      <xdr:row>59</xdr:row>
      <xdr:rowOff>141605</xdr:rowOff>
    </xdr:to>
    <xdr:sp macro="" textlink="">
      <xdr:nvSpPr>
        <xdr:cNvPr id="245" name="楕円 244">
          <a:extLst>
            <a:ext uri="{FF2B5EF4-FFF2-40B4-BE49-F238E27FC236}">
              <a16:creationId xmlns:a16="http://schemas.microsoft.com/office/drawing/2014/main" id="{92DE176A-DD5D-4A7A-999E-70F9BB624E7E}"/>
            </a:ext>
          </a:extLst>
        </xdr:cNvPr>
        <xdr:cNvSpPr/>
      </xdr:nvSpPr>
      <xdr:spPr>
        <a:xfrm>
          <a:off x="8699500" y="10157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59</xdr:row>
      <xdr:rowOff>85090</xdr:rowOff>
    </xdr:from>
    <xdr:to>
      <xdr:col>50</xdr:col>
      <xdr:colOff>114300</xdr:colOff>
      <xdr:row>59</xdr:row>
      <xdr:rowOff>92075</xdr:rowOff>
    </xdr:to>
    <xdr:cxnSp macro="">
      <xdr:nvCxnSpPr>
        <xdr:cNvPr id="246" name="直線コネクタ 245">
          <a:extLst>
            <a:ext uri="{FF2B5EF4-FFF2-40B4-BE49-F238E27FC236}">
              <a16:creationId xmlns:a16="http://schemas.microsoft.com/office/drawing/2014/main" id="{B741120D-89C7-4960-A0EE-649D93214856}"/>
            </a:ext>
          </a:extLst>
        </xdr:cNvPr>
        <xdr:cNvCxnSpPr/>
      </xdr:nvCxnSpPr>
      <xdr:spPr>
        <a:xfrm flipV="1">
          <a:off x="8743950" y="10200640"/>
          <a:ext cx="8953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51435</xdr:rowOff>
    </xdr:from>
    <xdr:to>
      <xdr:col>41</xdr:col>
      <xdr:colOff>101600</xdr:colOff>
      <xdr:row>59</xdr:row>
      <xdr:rowOff>151130</xdr:rowOff>
    </xdr:to>
    <xdr:sp macro="" textlink="">
      <xdr:nvSpPr>
        <xdr:cNvPr id="247" name="楕円 246">
          <a:extLst>
            <a:ext uri="{FF2B5EF4-FFF2-40B4-BE49-F238E27FC236}">
              <a16:creationId xmlns:a16="http://schemas.microsoft.com/office/drawing/2014/main" id="{3DE6C293-C6A7-471B-A213-5F7B23225773}"/>
            </a:ext>
          </a:extLst>
        </xdr:cNvPr>
        <xdr:cNvSpPr/>
      </xdr:nvSpPr>
      <xdr:spPr>
        <a:xfrm>
          <a:off x="7810500" y="10166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92075</xdr:rowOff>
    </xdr:from>
    <xdr:to>
      <xdr:col>45</xdr:col>
      <xdr:colOff>171450</xdr:colOff>
      <xdr:row>59</xdr:row>
      <xdr:rowOff>100965</xdr:rowOff>
    </xdr:to>
    <xdr:cxnSp macro="">
      <xdr:nvCxnSpPr>
        <xdr:cNvPr id="248" name="直線コネクタ 247">
          <a:extLst>
            <a:ext uri="{FF2B5EF4-FFF2-40B4-BE49-F238E27FC236}">
              <a16:creationId xmlns:a16="http://schemas.microsoft.com/office/drawing/2014/main" id="{4644EDF2-F910-4E7E-B636-6EC8465B59F3}"/>
            </a:ext>
          </a:extLst>
        </xdr:cNvPr>
        <xdr:cNvCxnSpPr/>
      </xdr:nvCxnSpPr>
      <xdr:spPr>
        <a:xfrm flipV="1">
          <a:off x="7861300" y="10207625"/>
          <a:ext cx="8826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61595</xdr:rowOff>
    </xdr:from>
    <xdr:to>
      <xdr:col>36</xdr:col>
      <xdr:colOff>165100</xdr:colOff>
      <xdr:row>62</xdr:row>
      <xdr:rowOff>161290</xdr:rowOff>
    </xdr:to>
    <xdr:sp macro="" textlink="">
      <xdr:nvSpPr>
        <xdr:cNvPr id="249" name="楕円 248">
          <a:extLst>
            <a:ext uri="{FF2B5EF4-FFF2-40B4-BE49-F238E27FC236}">
              <a16:creationId xmlns:a16="http://schemas.microsoft.com/office/drawing/2014/main" id="{73FE04F1-1FDF-4334-86C5-CEA27355CB3A}"/>
            </a:ext>
          </a:extLst>
        </xdr:cNvPr>
        <xdr:cNvSpPr/>
      </xdr:nvSpPr>
      <xdr:spPr>
        <a:xfrm>
          <a:off x="6921500" y="10691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100965</xdr:rowOff>
    </xdr:from>
    <xdr:to>
      <xdr:col>41</xdr:col>
      <xdr:colOff>50800</xdr:colOff>
      <xdr:row>62</xdr:row>
      <xdr:rowOff>111125</xdr:rowOff>
    </xdr:to>
    <xdr:cxnSp macro="">
      <xdr:nvCxnSpPr>
        <xdr:cNvPr id="250" name="直線コネクタ 249">
          <a:extLst>
            <a:ext uri="{FF2B5EF4-FFF2-40B4-BE49-F238E27FC236}">
              <a16:creationId xmlns:a16="http://schemas.microsoft.com/office/drawing/2014/main" id="{3F8D64DD-E755-40B2-8F96-747084A5BE8B}"/>
            </a:ext>
          </a:extLst>
        </xdr:cNvPr>
        <xdr:cNvCxnSpPr/>
      </xdr:nvCxnSpPr>
      <xdr:spPr>
        <a:xfrm flipV="1">
          <a:off x="6972300" y="10216515"/>
          <a:ext cx="88900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62</xdr:row>
      <xdr:rowOff>48895</xdr:rowOff>
    </xdr:from>
    <xdr:ext cx="598805" cy="250825"/>
    <xdr:sp macro="" textlink="">
      <xdr:nvSpPr>
        <xdr:cNvPr id="251" name="n_1aveValue【橋りょう・トンネル】&#10;一人当たり有形固定資産（償却資産）額">
          <a:extLst>
            <a:ext uri="{FF2B5EF4-FFF2-40B4-BE49-F238E27FC236}">
              <a16:creationId xmlns:a16="http://schemas.microsoft.com/office/drawing/2014/main" id="{00A0DFD5-67C8-4D21-A63B-AE78132AD5CC}"/>
            </a:ext>
          </a:extLst>
        </xdr:cNvPr>
        <xdr:cNvSpPr txBox="1"/>
      </xdr:nvSpPr>
      <xdr:spPr>
        <a:xfrm>
          <a:off x="9315450" y="106787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57785</xdr:rowOff>
    </xdr:from>
    <xdr:ext cx="596265" cy="253365"/>
    <xdr:sp macro="" textlink="">
      <xdr:nvSpPr>
        <xdr:cNvPr id="252" name="n_2aveValue【橋りょう・トンネル】&#10;一人当たり有形固定資産（償却資産）額">
          <a:extLst>
            <a:ext uri="{FF2B5EF4-FFF2-40B4-BE49-F238E27FC236}">
              <a16:creationId xmlns:a16="http://schemas.microsoft.com/office/drawing/2014/main" id="{A1430606-2B10-4AFB-A789-CD703CC24672}"/>
            </a:ext>
          </a:extLst>
        </xdr:cNvPr>
        <xdr:cNvSpPr txBox="1"/>
      </xdr:nvSpPr>
      <xdr:spPr>
        <a:xfrm>
          <a:off x="8450580" y="1068768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67310</xdr:rowOff>
    </xdr:from>
    <xdr:ext cx="596265" cy="250825"/>
    <xdr:sp macro="" textlink="">
      <xdr:nvSpPr>
        <xdr:cNvPr id="253" name="n_3aveValue【橋りょう・トンネル】&#10;一人当たり有形固定資産（償却資産）額">
          <a:extLst>
            <a:ext uri="{FF2B5EF4-FFF2-40B4-BE49-F238E27FC236}">
              <a16:creationId xmlns:a16="http://schemas.microsoft.com/office/drawing/2014/main" id="{37776443-C434-49FD-8681-BCBCC3EC3DA4}"/>
            </a:ext>
          </a:extLst>
        </xdr:cNvPr>
        <xdr:cNvSpPr txBox="1"/>
      </xdr:nvSpPr>
      <xdr:spPr>
        <a:xfrm>
          <a:off x="7561580" y="1069721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160655</xdr:rowOff>
    </xdr:from>
    <xdr:ext cx="596265" cy="250825"/>
    <xdr:sp macro="" textlink="">
      <xdr:nvSpPr>
        <xdr:cNvPr id="254" name="n_4aveValue【橋りょう・トンネル】&#10;一人当たり有形固定資産（償却資産）額">
          <a:extLst>
            <a:ext uri="{FF2B5EF4-FFF2-40B4-BE49-F238E27FC236}">
              <a16:creationId xmlns:a16="http://schemas.microsoft.com/office/drawing/2014/main" id="{80159EC2-7110-4ACE-81B4-BDB0FCB462B7}"/>
            </a:ext>
          </a:extLst>
        </xdr:cNvPr>
        <xdr:cNvSpPr txBox="1"/>
      </xdr:nvSpPr>
      <xdr:spPr>
        <a:xfrm>
          <a:off x="6672580" y="1044765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57</xdr:row>
      <xdr:rowOff>151130</xdr:rowOff>
    </xdr:from>
    <xdr:ext cx="598805" cy="253365"/>
    <xdr:sp macro="" textlink="">
      <xdr:nvSpPr>
        <xdr:cNvPr id="255" name="n_1mainValue【橋りょう・トンネル】&#10;一人当たり有形固定資産（償却資産）額">
          <a:extLst>
            <a:ext uri="{FF2B5EF4-FFF2-40B4-BE49-F238E27FC236}">
              <a16:creationId xmlns:a16="http://schemas.microsoft.com/office/drawing/2014/main" id="{F21F0759-F796-4912-9508-F6DC714282BA}"/>
            </a:ext>
          </a:extLst>
        </xdr:cNvPr>
        <xdr:cNvSpPr txBox="1"/>
      </xdr:nvSpPr>
      <xdr:spPr>
        <a:xfrm>
          <a:off x="9315450" y="99237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157480</xdr:rowOff>
    </xdr:from>
    <xdr:ext cx="596265" cy="253365"/>
    <xdr:sp macro="" textlink="">
      <xdr:nvSpPr>
        <xdr:cNvPr id="256" name="n_2mainValue【橋りょう・トンネル】&#10;一人当たり有形固定資産（償却資産）額">
          <a:extLst>
            <a:ext uri="{FF2B5EF4-FFF2-40B4-BE49-F238E27FC236}">
              <a16:creationId xmlns:a16="http://schemas.microsoft.com/office/drawing/2014/main" id="{EF0CEDD2-51B9-43FD-B9D2-0353032FD93B}"/>
            </a:ext>
          </a:extLst>
        </xdr:cNvPr>
        <xdr:cNvSpPr txBox="1"/>
      </xdr:nvSpPr>
      <xdr:spPr>
        <a:xfrm>
          <a:off x="8450580" y="993013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167005</xdr:rowOff>
    </xdr:from>
    <xdr:ext cx="596265" cy="252730"/>
    <xdr:sp macro="" textlink="">
      <xdr:nvSpPr>
        <xdr:cNvPr id="257" name="n_3mainValue【橋りょう・トンネル】&#10;一人当たり有形固定資産（償却資産）額">
          <a:extLst>
            <a:ext uri="{FF2B5EF4-FFF2-40B4-BE49-F238E27FC236}">
              <a16:creationId xmlns:a16="http://schemas.microsoft.com/office/drawing/2014/main" id="{9261DC92-ADF9-42DC-8357-CE7BC458DB11}"/>
            </a:ext>
          </a:extLst>
        </xdr:cNvPr>
        <xdr:cNvSpPr txBox="1"/>
      </xdr:nvSpPr>
      <xdr:spPr>
        <a:xfrm>
          <a:off x="7561580" y="9939655"/>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151765</xdr:rowOff>
    </xdr:from>
    <xdr:ext cx="596265" cy="253365"/>
    <xdr:sp macro="" textlink="">
      <xdr:nvSpPr>
        <xdr:cNvPr id="258" name="n_4mainValue【橋りょう・トンネル】&#10;一人当たり有形固定資産（償却資産）額">
          <a:extLst>
            <a:ext uri="{FF2B5EF4-FFF2-40B4-BE49-F238E27FC236}">
              <a16:creationId xmlns:a16="http://schemas.microsoft.com/office/drawing/2014/main" id="{A32F397D-F6E8-47EB-B900-5484055D6431}"/>
            </a:ext>
          </a:extLst>
        </xdr:cNvPr>
        <xdr:cNvSpPr txBox="1"/>
      </xdr:nvSpPr>
      <xdr:spPr>
        <a:xfrm>
          <a:off x="6672580" y="1078166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59" name="正方形/長方形 258">
          <a:extLst>
            <a:ext uri="{FF2B5EF4-FFF2-40B4-BE49-F238E27FC236}">
              <a16:creationId xmlns:a16="http://schemas.microsoft.com/office/drawing/2014/main" id="{CE963B0B-BFB2-4CE5-A40D-C9860CE7C1EF}"/>
            </a:ext>
          </a:extLst>
        </xdr:cNvPr>
        <xdr:cNvSpPr/>
      </xdr:nvSpPr>
      <xdr:spPr>
        <a:xfrm>
          <a:off x="762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0" name="正方形/長方形 259">
          <a:extLst>
            <a:ext uri="{FF2B5EF4-FFF2-40B4-BE49-F238E27FC236}">
              <a16:creationId xmlns:a16="http://schemas.microsoft.com/office/drawing/2014/main" id="{D4C7A852-4B02-4637-8A3D-8B86F4CD0378}"/>
            </a:ext>
          </a:extLst>
        </xdr:cNvPr>
        <xdr:cNvSpPr/>
      </xdr:nvSpPr>
      <xdr:spPr>
        <a:xfrm>
          <a:off x="889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1" name="正方形/長方形 260">
          <a:extLst>
            <a:ext uri="{FF2B5EF4-FFF2-40B4-BE49-F238E27FC236}">
              <a16:creationId xmlns:a16="http://schemas.microsoft.com/office/drawing/2014/main" id="{EEDDA2C2-9ABF-4F1B-B94D-22CE4826F6C1}"/>
            </a:ext>
          </a:extLst>
        </xdr:cNvPr>
        <xdr:cNvSpPr/>
      </xdr:nvSpPr>
      <xdr:spPr>
        <a:xfrm>
          <a:off x="889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2" name="正方形/長方形 261">
          <a:extLst>
            <a:ext uri="{FF2B5EF4-FFF2-40B4-BE49-F238E27FC236}">
              <a16:creationId xmlns:a16="http://schemas.microsoft.com/office/drawing/2014/main" id="{8DE0B301-206A-499C-BC1E-3D6B13FDB1D3}"/>
            </a:ext>
          </a:extLst>
        </xdr:cNvPr>
        <xdr:cNvSpPr/>
      </xdr:nvSpPr>
      <xdr:spPr>
        <a:xfrm>
          <a:off x="1905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3" name="正方形/長方形 262">
          <a:extLst>
            <a:ext uri="{FF2B5EF4-FFF2-40B4-BE49-F238E27FC236}">
              <a16:creationId xmlns:a16="http://schemas.microsoft.com/office/drawing/2014/main" id="{4077F21C-C78E-404D-BEC2-289C1F120C7C}"/>
            </a:ext>
          </a:extLst>
        </xdr:cNvPr>
        <xdr:cNvSpPr/>
      </xdr:nvSpPr>
      <xdr:spPr>
        <a:xfrm>
          <a:off x="1905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4" name="正方形/長方形 263">
          <a:extLst>
            <a:ext uri="{FF2B5EF4-FFF2-40B4-BE49-F238E27FC236}">
              <a16:creationId xmlns:a16="http://schemas.microsoft.com/office/drawing/2014/main" id="{F1FEB31E-03CD-4CA5-9982-AC1DA90E71C7}"/>
            </a:ext>
          </a:extLst>
        </xdr:cNvPr>
        <xdr:cNvSpPr/>
      </xdr:nvSpPr>
      <xdr:spPr>
        <a:xfrm>
          <a:off x="3048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5" name="正方形/長方形 264">
          <a:extLst>
            <a:ext uri="{FF2B5EF4-FFF2-40B4-BE49-F238E27FC236}">
              <a16:creationId xmlns:a16="http://schemas.microsoft.com/office/drawing/2014/main" id="{2A517AFF-E5AF-48D1-AC2E-5FF1748C2AD2}"/>
            </a:ext>
          </a:extLst>
        </xdr:cNvPr>
        <xdr:cNvSpPr/>
      </xdr:nvSpPr>
      <xdr:spPr>
        <a:xfrm>
          <a:off x="3048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6" name="正方形/長方形 265">
          <a:extLst>
            <a:ext uri="{FF2B5EF4-FFF2-40B4-BE49-F238E27FC236}">
              <a16:creationId xmlns:a16="http://schemas.microsoft.com/office/drawing/2014/main" id="{E1EA7D43-E823-4A2D-8554-121DF9BFF9C6}"/>
            </a:ext>
          </a:extLst>
        </xdr:cNvPr>
        <xdr:cNvSpPr/>
      </xdr:nvSpPr>
      <xdr:spPr>
        <a:xfrm>
          <a:off x="762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5910" cy="218440"/>
    <xdr:sp macro="" textlink="">
      <xdr:nvSpPr>
        <xdr:cNvPr id="267" name="テキスト ボックス 266">
          <a:extLst>
            <a:ext uri="{FF2B5EF4-FFF2-40B4-BE49-F238E27FC236}">
              <a16:creationId xmlns:a16="http://schemas.microsoft.com/office/drawing/2014/main" id="{1BC5086A-E843-44D6-90FA-80F0953851CB}"/>
            </a:ext>
          </a:extLst>
        </xdr:cNvPr>
        <xdr:cNvSpPr txBox="1"/>
      </xdr:nvSpPr>
      <xdr:spPr>
        <a:xfrm>
          <a:off x="723900" y="12761595"/>
          <a:ext cx="29591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68" name="直線コネクタ 267">
          <a:extLst>
            <a:ext uri="{FF2B5EF4-FFF2-40B4-BE49-F238E27FC236}">
              <a16:creationId xmlns:a16="http://schemas.microsoft.com/office/drawing/2014/main" id="{54C6C0E7-C156-47F1-86DB-3C2E05AD44D4}"/>
            </a:ext>
          </a:extLst>
        </xdr:cNvPr>
        <xdr:cNvCxnSpPr/>
      </xdr:nvCxnSpPr>
      <xdr:spPr>
        <a:xfrm>
          <a:off x="762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0825"/>
    <xdr:sp macro="" textlink="">
      <xdr:nvSpPr>
        <xdr:cNvPr id="269" name="テキスト ボックス 268">
          <a:extLst>
            <a:ext uri="{FF2B5EF4-FFF2-40B4-BE49-F238E27FC236}">
              <a16:creationId xmlns:a16="http://schemas.microsoft.com/office/drawing/2014/main" id="{ADFF1ADD-67BE-472D-B4A5-A3533BF8D5E0}"/>
            </a:ext>
          </a:extLst>
        </xdr:cNvPr>
        <xdr:cNvSpPr txBox="1"/>
      </xdr:nvSpPr>
      <xdr:spPr>
        <a:xfrm>
          <a:off x="294640" y="150977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0" name="直線コネクタ 269">
          <a:extLst>
            <a:ext uri="{FF2B5EF4-FFF2-40B4-BE49-F238E27FC236}">
              <a16:creationId xmlns:a16="http://schemas.microsoft.com/office/drawing/2014/main" id="{DF29378C-1B35-4284-AA7F-4164BDB8A995}"/>
            </a:ext>
          </a:extLst>
        </xdr:cNvPr>
        <xdr:cNvCxnSpPr/>
      </xdr:nvCxnSpPr>
      <xdr:spPr>
        <a:xfrm>
          <a:off x="762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4820" cy="250825"/>
    <xdr:sp macro="" textlink="">
      <xdr:nvSpPr>
        <xdr:cNvPr id="271" name="テキスト ボックス 270">
          <a:extLst>
            <a:ext uri="{FF2B5EF4-FFF2-40B4-BE49-F238E27FC236}">
              <a16:creationId xmlns:a16="http://schemas.microsoft.com/office/drawing/2014/main" id="{3DA05E2A-8E4E-4803-A3FA-7383DA1BB9E9}"/>
            </a:ext>
          </a:extLst>
        </xdr:cNvPr>
        <xdr:cNvSpPr txBox="1"/>
      </xdr:nvSpPr>
      <xdr:spPr>
        <a:xfrm>
          <a:off x="294640" y="14713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2" name="直線コネクタ 271">
          <a:extLst>
            <a:ext uri="{FF2B5EF4-FFF2-40B4-BE49-F238E27FC236}">
              <a16:creationId xmlns:a16="http://schemas.microsoft.com/office/drawing/2014/main" id="{192FE333-E767-4678-BA9D-7244465C7B66}"/>
            </a:ext>
          </a:extLst>
        </xdr:cNvPr>
        <xdr:cNvCxnSpPr/>
      </xdr:nvCxnSpPr>
      <xdr:spPr>
        <a:xfrm>
          <a:off x="762000" y="14476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0685" cy="250825"/>
    <xdr:sp macro="" textlink="">
      <xdr:nvSpPr>
        <xdr:cNvPr id="273" name="テキスト ボックス 272">
          <a:extLst>
            <a:ext uri="{FF2B5EF4-FFF2-40B4-BE49-F238E27FC236}">
              <a16:creationId xmlns:a16="http://schemas.microsoft.com/office/drawing/2014/main" id="{B21D2DAD-77ED-47D6-BE52-415A9AAC4462}"/>
            </a:ext>
          </a:extLst>
        </xdr:cNvPr>
        <xdr:cNvSpPr txBox="1"/>
      </xdr:nvSpPr>
      <xdr:spPr>
        <a:xfrm>
          <a:off x="358775" y="1433385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4" name="直線コネクタ 273">
          <a:extLst>
            <a:ext uri="{FF2B5EF4-FFF2-40B4-BE49-F238E27FC236}">
              <a16:creationId xmlns:a16="http://schemas.microsoft.com/office/drawing/2014/main" id="{2D705344-9274-42FD-A5F0-D80CBFE6FC54}"/>
            </a:ext>
          </a:extLst>
        </xdr:cNvPr>
        <xdr:cNvCxnSpPr/>
      </xdr:nvCxnSpPr>
      <xdr:spPr>
        <a:xfrm>
          <a:off x="762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0685" cy="250825"/>
    <xdr:sp macro="" textlink="">
      <xdr:nvSpPr>
        <xdr:cNvPr id="275" name="テキスト ボックス 274">
          <a:extLst>
            <a:ext uri="{FF2B5EF4-FFF2-40B4-BE49-F238E27FC236}">
              <a16:creationId xmlns:a16="http://schemas.microsoft.com/office/drawing/2014/main" id="{E96A19C8-37F9-4DA2-B0F2-30A4B6F9B2D5}"/>
            </a:ext>
          </a:extLst>
        </xdr:cNvPr>
        <xdr:cNvSpPr txBox="1"/>
      </xdr:nvSpPr>
      <xdr:spPr>
        <a:xfrm>
          <a:off x="358775" y="1395349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4A9603AA-71E7-457F-84F1-1742EA754F8D}"/>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0685" cy="250825"/>
    <xdr:sp macro="" textlink="">
      <xdr:nvSpPr>
        <xdr:cNvPr id="277" name="テキスト ボックス 276">
          <a:extLst>
            <a:ext uri="{FF2B5EF4-FFF2-40B4-BE49-F238E27FC236}">
              <a16:creationId xmlns:a16="http://schemas.microsoft.com/office/drawing/2014/main" id="{EE5A36DC-CC64-4C55-9163-976BB555CC2C}"/>
            </a:ext>
          </a:extLst>
        </xdr:cNvPr>
        <xdr:cNvSpPr txBox="1"/>
      </xdr:nvSpPr>
      <xdr:spPr>
        <a:xfrm>
          <a:off x="358775" y="13573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78" name="直線コネクタ 277">
          <a:extLst>
            <a:ext uri="{FF2B5EF4-FFF2-40B4-BE49-F238E27FC236}">
              <a16:creationId xmlns:a16="http://schemas.microsoft.com/office/drawing/2014/main" id="{848526AA-50E9-4949-BC55-109F77BEE557}"/>
            </a:ext>
          </a:extLst>
        </xdr:cNvPr>
        <xdr:cNvCxnSpPr/>
      </xdr:nvCxnSpPr>
      <xdr:spPr>
        <a:xfrm>
          <a:off x="762000" y="13331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0685" cy="250825"/>
    <xdr:sp macro="" textlink="">
      <xdr:nvSpPr>
        <xdr:cNvPr id="279" name="テキスト ボックス 278">
          <a:extLst>
            <a:ext uri="{FF2B5EF4-FFF2-40B4-BE49-F238E27FC236}">
              <a16:creationId xmlns:a16="http://schemas.microsoft.com/office/drawing/2014/main" id="{6A9D3B75-943F-40A7-BBB9-0BDBA1DCF944}"/>
            </a:ext>
          </a:extLst>
        </xdr:cNvPr>
        <xdr:cNvSpPr txBox="1"/>
      </xdr:nvSpPr>
      <xdr:spPr>
        <a:xfrm>
          <a:off x="358775" y="13189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0" name="直線コネクタ 279">
          <a:extLst>
            <a:ext uri="{FF2B5EF4-FFF2-40B4-BE49-F238E27FC236}">
              <a16:creationId xmlns:a16="http://schemas.microsoft.com/office/drawing/2014/main" id="{685F7B14-BC3D-4930-91CA-D156F581F790}"/>
            </a:ext>
          </a:extLst>
        </xdr:cNvPr>
        <xdr:cNvCxnSpPr/>
      </xdr:nvCxnSpPr>
      <xdr:spPr>
        <a:xfrm>
          <a:off x="762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6550" cy="250825"/>
    <xdr:sp macro="" textlink="">
      <xdr:nvSpPr>
        <xdr:cNvPr id="281" name="テキスト ボックス 280">
          <a:extLst>
            <a:ext uri="{FF2B5EF4-FFF2-40B4-BE49-F238E27FC236}">
              <a16:creationId xmlns:a16="http://schemas.microsoft.com/office/drawing/2014/main" id="{38C8BE7F-E593-4067-869B-AFB31011AE27}"/>
            </a:ext>
          </a:extLst>
        </xdr:cNvPr>
        <xdr:cNvSpPr txBox="1"/>
      </xdr:nvSpPr>
      <xdr:spPr>
        <a:xfrm>
          <a:off x="422910" y="12809220"/>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2" name="【公営住宅】&#10;有形固定資産減価償却率グラフ枠">
          <a:extLst>
            <a:ext uri="{FF2B5EF4-FFF2-40B4-BE49-F238E27FC236}">
              <a16:creationId xmlns:a16="http://schemas.microsoft.com/office/drawing/2014/main" id="{3E191ABF-45D7-4943-A781-B62F44135E62}"/>
            </a:ext>
          </a:extLst>
        </xdr:cNvPr>
        <xdr:cNvSpPr/>
      </xdr:nvSpPr>
      <xdr:spPr>
        <a:xfrm>
          <a:off x="762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165735</xdr:rowOff>
    </xdr:from>
    <xdr:to>
      <xdr:col>24</xdr:col>
      <xdr:colOff>62865</xdr:colOff>
      <xdr:row>86</xdr:row>
      <xdr:rowOff>111760</xdr:rowOff>
    </xdr:to>
    <xdr:cxnSp macro="">
      <xdr:nvCxnSpPr>
        <xdr:cNvPr id="283" name="直線コネクタ 282">
          <a:extLst>
            <a:ext uri="{FF2B5EF4-FFF2-40B4-BE49-F238E27FC236}">
              <a16:creationId xmlns:a16="http://schemas.microsoft.com/office/drawing/2014/main" id="{7748D565-CC6A-436D-9951-E41A11CAC137}"/>
            </a:ext>
          </a:extLst>
        </xdr:cNvPr>
        <xdr:cNvCxnSpPr/>
      </xdr:nvCxnSpPr>
      <xdr:spPr>
        <a:xfrm flipV="1">
          <a:off x="4634865" y="1353883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7360" cy="253365"/>
    <xdr:sp macro="" textlink="">
      <xdr:nvSpPr>
        <xdr:cNvPr id="284" name="【公営住宅】&#10;有形固定資産減価償却率最小値テキスト">
          <a:extLst>
            <a:ext uri="{FF2B5EF4-FFF2-40B4-BE49-F238E27FC236}">
              <a16:creationId xmlns:a16="http://schemas.microsoft.com/office/drawing/2014/main" id="{67FAD1B2-6DF9-4829-A227-30F73AAF1A82}"/>
            </a:ext>
          </a:extLst>
        </xdr:cNvPr>
        <xdr:cNvSpPr txBox="1"/>
      </xdr:nvSpPr>
      <xdr:spPr>
        <a:xfrm>
          <a:off x="4673600" y="1486027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285" name="直線コネクタ 284">
          <a:extLst>
            <a:ext uri="{FF2B5EF4-FFF2-40B4-BE49-F238E27FC236}">
              <a16:creationId xmlns:a16="http://schemas.microsoft.com/office/drawing/2014/main" id="{2474578E-1A77-4BBF-BC65-35B412B58A27}"/>
            </a:ext>
          </a:extLst>
        </xdr:cNvPr>
        <xdr:cNvCxnSpPr/>
      </xdr:nvCxnSpPr>
      <xdr:spPr>
        <a:xfrm>
          <a:off x="4546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113665</xdr:rowOff>
    </xdr:from>
    <xdr:ext cx="402590" cy="253365"/>
    <xdr:sp macro="" textlink="">
      <xdr:nvSpPr>
        <xdr:cNvPr id="286" name="【公営住宅】&#10;有形固定資産減価償却率最大値テキスト">
          <a:extLst>
            <a:ext uri="{FF2B5EF4-FFF2-40B4-BE49-F238E27FC236}">
              <a16:creationId xmlns:a16="http://schemas.microsoft.com/office/drawing/2014/main" id="{1C93760D-CDBD-4CF7-AA82-E11DFF82AE12}"/>
            </a:ext>
          </a:extLst>
        </xdr:cNvPr>
        <xdr:cNvSpPr txBox="1"/>
      </xdr:nvSpPr>
      <xdr:spPr>
        <a:xfrm>
          <a:off x="4673600" y="1331531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165735</xdr:rowOff>
    </xdr:from>
    <xdr:to>
      <xdr:col>24</xdr:col>
      <xdr:colOff>152400</xdr:colOff>
      <xdr:row>78</xdr:row>
      <xdr:rowOff>165735</xdr:rowOff>
    </xdr:to>
    <xdr:cxnSp macro="">
      <xdr:nvCxnSpPr>
        <xdr:cNvPr id="287" name="直線コネクタ 286">
          <a:extLst>
            <a:ext uri="{FF2B5EF4-FFF2-40B4-BE49-F238E27FC236}">
              <a16:creationId xmlns:a16="http://schemas.microsoft.com/office/drawing/2014/main" id="{2FC575F2-E61D-4E71-9195-8293F3062AA9}"/>
            </a:ext>
          </a:extLst>
        </xdr:cNvPr>
        <xdr:cNvCxnSpPr/>
      </xdr:nvCxnSpPr>
      <xdr:spPr>
        <a:xfrm>
          <a:off x="4546600" y="1353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149860</xdr:rowOff>
    </xdr:from>
    <xdr:ext cx="402590" cy="253365"/>
    <xdr:sp macro="" textlink="">
      <xdr:nvSpPr>
        <xdr:cNvPr id="288" name="【公営住宅】&#10;有形固定資産減価償却率平均値テキスト">
          <a:extLst>
            <a:ext uri="{FF2B5EF4-FFF2-40B4-BE49-F238E27FC236}">
              <a16:creationId xmlns:a16="http://schemas.microsoft.com/office/drawing/2014/main" id="{F8AAE900-66E8-4214-9EF6-B6BBC1FBB41D}"/>
            </a:ext>
          </a:extLst>
        </xdr:cNvPr>
        <xdr:cNvSpPr txBox="1"/>
      </xdr:nvSpPr>
      <xdr:spPr>
        <a:xfrm>
          <a:off x="4673600" y="14037310"/>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127635</xdr:rowOff>
    </xdr:from>
    <xdr:to>
      <xdr:col>24</xdr:col>
      <xdr:colOff>114300</xdr:colOff>
      <xdr:row>83</xdr:row>
      <xdr:rowOff>59055</xdr:rowOff>
    </xdr:to>
    <xdr:sp macro="" textlink="">
      <xdr:nvSpPr>
        <xdr:cNvPr id="289" name="フローチャート: 判断 288">
          <a:extLst>
            <a:ext uri="{FF2B5EF4-FFF2-40B4-BE49-F238E27FC236}">
              <a16:creationId xmlns:a16="http://schemas.microsoft.com/office/drawing/2014/main" id="{2619F1CA-FD3C-40C5-9640-30E81223B93E}"/>
            </a:ext>
          </a:extLst>
        </xdr:cNvPr>
        <xdr:cNvSpPr/>
      </xdr:nvSpPr>
      <xdr:spPr>
        <a:xfrm>
          <a:off x="4584700" y="141865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105410</xdr:rowOff>
    </xdr:from>
    <xdr:to>
      <xdr:col>20</xdr:col>
      <xdr:colOff>38100</xdr:colOff>
      <xdr:row>83</xdr:row>
      <xdr:rowOff>36830</xdr:rowOff>
    </xdr:to>
    <xdr:sp macro="" textlink="">
      <xdr:nvSpPr>
        <xdr:cNvPr id="290" name="フローチャート: 判断 289">
          <a:extLst>
            <a:ext uri="{FF2B5EF4-FFF2-40B4-BE49-F238E27FC236}">
              <a16:creationId xmlns:a16="http://schemas.microsoft.com/office/drawing/2014/main" id="{53118B67-31CA-49BE-9F6F-0A7A7391B521}"/>
            </a:ext>
          </a:extLst>
        </xdr:cNvPr>
        <xdr:cNvSpPr/>
      </xdr:nvSpPr>
      <xdr:spPr>
        <a:xfrm>
          <a:off x="3746500" y="141643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17114279-449B-4EE6-A491-4B60C91264AD}"/>
            </a:ext>
          </a:extLst>
        </xdr:cNvPr>
        <xdr:cNvSpPr/>
      </xdr:nvSpPr>
      <xdr:spPr>
        <a:xfrm>
          <a:off x="2857500" y="141414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54610</xdr:rowOff>
    </xdr:from>
    <xdr:to>
      <xdr:col>10</xdr:col>
      <xdr:colOff>165100</xdr:colOff>
      <xdr:row>82</xdr:row>
      <xdr:rowOff>153670</xdr:rowOff>
    </xdr:to>
    <xdr:sp macro="" textlink="">
      <xdr:nvSpPr>
        <xdr:cNvPr id="292" name="フローチャート: 判断 291">
          <a:extLst>
            <a:ext uri="{FF2B5EF4-FFF2-40B4-BE49-F238E27FC236}">
              <a16:creationId xmlns:a16="http://schemas.microsoft.com/office/drawing/2014/main" id="{F69C4368-F13D-44DF-A806-820D774E29AE}"/>
            </a:ext>
          </a:extLst>
        </xdr:cNvPr>
        <xdr:cNvSpPr/>
      </xdr:nvSpPr>
      <xdr:spPr>
        <a:xfrm>
          <a:off x="1968500" y="14113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28575</xdr:rowOff>
    </xdr:from>
    <xdr:to>
      <xdr:col>6</xdr:col>
      <xdr:colOff>38100</xdr:colOff>
      <xdr:row>82</xdr:row>
      <xdr:rowOff>128270</xdr:rowOff>
    </xdr:to>
    <xdr:sp macro="" textlink="">
      <xdr:nvSpPr>
        <xdr:cNvPr id="293" name="フローチャート: 判断 292">
          <a:extLst>
            <a:ext uri="{FF2B5EF4-FFF2-40B4-BE49-F238E27FC236}">
              <a16:creationId xmlns:a16="http://schemas.microsoft.com/office/drawing/2014/main" id="{51234F7F-3345-4688-9B17-3C4182D3D279}"/>
            </a:ext>
          </a:extLst>
        </xdr:cNvPr>
        <xdr:cNvSpPr/>
      </xdr:nvSpPr>
      <xdr:spPr>
        <a:xfrm>
          <a:off x="1079500" y="14087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0825"/>
    <xdr:sp macro="" textlink="">
      <xdr:nvSpPr>
        <xdr:cNvPr id="294" name="テキスト ボックス 293">
          <a:extLst>
            <a:ext uri="{FF2B5EF4-FFF2-40B4-BE49-F238E27FC236}">
              <a16:creationId xmlns:a16="http://schemas.microsoft.com/office/drawing/2014/main" id="{DE1668F5-8033-489E-9C71-F701FD340E45}"/>
            </a:ext>
          </a:extLst>
        </xdr:cNvPr>
        <xdr:cNvSpPr txBox="1"/>
      </xdr:nvSpPr>
      <xdr:spPr>
        <a:xfrm>
          <a:off x="4445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0825"/>
    <xdr:sp macro="" textlink="">
      <xdr:nvSpPr>
        <xdr:cNvPr id="295" name="テキスト ボックス 294">
          <a:extLst>
            <a:ext uri="{FF2B5EF4-FFF2-40B4-BE49-F238E27FC236}">
              <a16:creationId xmlns:a16="http://schemas.microsoft.com/office/drawing/2014/main" id="{8EFB3799-47F0-485E-99FB-C8FBCBC37EC8}"/>
            </a:ext>
          </a:extLst>
        </xdr:cNvPr>
        <xdr:cNvSpPr txBox="1"/>
      </xdr:nvSpPr>
      <xdr:spPr>
        <a:xfrm>
          <a:off x="3600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9460" cy="250825"/>
    <xdr:sp macro="" textlink="">
      <xdr:nvSpPr>
        <xdr:cNvPr id="296" name="テキスト ボックス 295">
          <a:extLst>
            <a:ext uri="{FF2B5EF4-FFF2-40B4-BE49-F238E27FC236}">
              <a16:creationId xmlns:a16="http://schemas.microsoft.com/office/drawing/2014/main" id="{EFB3353C-6510-4493-A3F0-BB515C53EDAD}"/>
            </a:ext>
          </a:extLst>
        </xdr:cNvPr>
        <xdr:cNvSpPr txBox="1"/>
      </xdr:nvSpPr>
      <xdr:spPr>
        <a:xfrm>
          <a:off x="2717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0825"/>
    <xdr:sp macro="" textlink="">
      <xdr:nvSpPr>
        <xdr:cNvPr id="297" name="テキスト ボックス 296">
          <a:extLst>
            <a:ext uri="{FF2B5EF4-FFF2-40B4-BE49-F238E27FC236}">
              <a16:creationId xmlns:a16="http://schemas.microsoft.com/office/drawing/2014/main" id="{D33E2202-3880-48B8-94E2-3EE858264364}"/>
            </a:ext>
          </a:extLst>
        </xdr:cNvPr>
        <xdr:cNvSpPr txBox="1"/>
      </xdr:nvSpPr>
      <xdr:spPr>
        <a:xfrm>
          <a:off x="1828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0825"/>
    <xdr:sp macro="" textlink="">
      <xdr:nvSpPr>
        <xdr:cNvPr id="298" name="テキスト ボックス 297">
          <a:extLst>
            <a:ext uri="{FF2B5EF4-FFF2-40B4-BE49-F238E27FC236}">
              <a16:creationId xmlns:a16="http://schemas.microsoft.com/office/drawing/2014/main" id="{8CF9FD87-675E-4141-9E8F-3B5E28F07EF3}"/>
            </a:ext>
          </a:extLst>
        </xdr:cNvPr>
        <xdr:cNvSpPr txBox="1"/>
      </xdr:nvSpPr>
      <xdr:spPr>
        <a:xfrm>
          <a:off x="933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128905</xdr:rowOff>
    </xdr:from>
    <xdr:to>
      <xdr:col>24</xdr:col>
      <xdr:colOff>114300</xdr:colOff>
      <xdr:row>84</xdr:row>
      <xdr:rowOff>60960</xdr:rowOff>
    </xdr:to>
    <xdr:sp macro="" textlink="">
      <xdr:nvSpPr>
        <xdr:cNvPr id="299" name="楕円 298">
          <a:extLst>
            <a:ext uri="{FF2B5EF4-FFF2-40B4-BE49-F238E27FC236}">
              <a16:creationId xmlns:a16="http://schemas.microsoft.com/office/drawing/2014/main" id="{4D3A5F71-B962-43FA-AE6F-14A09147ACC6}"/>
            </a:ext>
          </a:extLst>
        </xdr:cNvPr>
        <xdr:cNvSpPr/>
      </xdr:nvSpPr>
      <xdr:spPr>
        <a:xfrm>
          <a:off x="4584700" y="143592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107950</xdr:rowOff>
    </xdr:from>
    <xdr:ext cx="402590" cy="250825"/>
    <xdr:sp macro="" textlink="">
      <xdr:nvSpPr>
        <xdr:cNvPr id="300" name="【公営住宅】&#10;有形固定資産減価償却率該当値テキスト">
          <a:extLst>
            <a:ext uri="{FF2B5EF4-FFF2-40B4-BE49-F238E27FC236}">
              <a16:creationId xmlns:a16="http://schemas.microsoft.com/office/drawing/2014/main" id="{65BC9152-C878-40E0-98F2-FBADF12A41A4}"/>
            </a:ext>
          </a:extLst>
        </xdr:cNvPr>
        <xdr:cNvSpPr txBox="1"/>
      </xdr:nvSpPr>
      <xdr:spPr>
        <a:xfrm>
          <a:off x="4673600" y="1433830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106680</xdr:rowOff>
    </xdr:from>
    <xdr:to>
      <xdr:col>20</xdr:col>
      <xdr:colOff>38100</xdr:colOff>
      <xdr:row>84</xdr:row>
      <xdr:rowOff>38735</xdr:rowOff>
    </xdr:to>
    <xdr:sp macro="" textlink="">
      <xdr:nvSpPr>
        <xdr:cNvPr id="301" name="楕円 300">
          <a:extLst>
            <a:ext uri="{FF2B5EF4-FFF2-40B4-BE49-F238E27FC236}">
              <a16:creationId xmlns:a16="http://schemas.microsoft.com/office/drawing/2014/main" id="{7CF85248-6605-4839-9686-BD780C8A778A}"/>
            </a:ext>
          </a:extLst>
        </xdr:cNvPr>
        <xdr:cNvSpPr/>
      </xdr:nvSpPr>
      <xdr:spPr>
        <a:xfrm>
          <a:off x="3746500" y="143370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83</xdr:row>
      <xdr:rowOff>156210</xdr:rowOff>
    </xdr:from>
    <xdr:to>
      <xdr:col>24</xdr:col>
      <xdr:colOff>63500</xdr:colOff>
      <xdr:row>84</xdr:row>
      <xdr:rowOff>11430</xdr:rowOff>
    </xdr:to>
    <xdr:cxnSp macro="">
      <xdr:nvCxnSpPr>
        <xdr:cNvPr id="302" name="直線コネクタ 301">
          <a:extLst>
            <a:ext uri="{FF2B5EF4-FFF2-40B4-BE49-F238E27FC236}">
              <a16:creationId xmlns:a16="http://schemas.microsoft.com/office/drawing/2014/main" id="{99E4236B-7ED5-4387-BB91-00880013D083}"/>
            </a:ext>
          </a:extLst>
        </xdr:cNvPr>
        <xdr:cNvCxnSpPr/>
      </xdr:nvCxnSpPr>
      <xdr:spPr>
        <a:xfrm>
          <a:off x="3790950" y="14386560"/>
          <a:ext cx="8445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76835</xdr:rowOff>
    </xdr:from>
    <xdr:to>
      <xdr:col>15</xdr:col>
      <xdr:colOff>101600</xdr:colOff>
      <xdr:row>84</xdr:row>
      <xdr:rowOff>8255</xdr:rowOff>
    </xdr:to>
    <xdr:sp macro="" textlink="">
      <xdr:nvSpPr>
        <xdr:cNvPr id="303" name="楕円 302">
          <a:extLst>
            <a:ext uri="{FF2B5EF4-FFF2-40B4-BE49-F238E27FC236}">
              <a16:creationId xmlns:a16="http://schemas.microsoft.com/office/drawing/2014/main" id="{227F988C-881C-4291-9826-C9C69E826456}"/>
            </a:ext>
          </a:extLst>
        </xdr:cNvPr>
        <xdr:cNvSpPr/>
      </xdr:nvSpPr>
      <xdr:spPr>
        <a:xfrm>
          <a:off x="2857500" y="143071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127000</xdr:rowOff>
    </xdr:from>
    <xdr:to>
      <xdr:col>19</xdr:col>
      <xdr:colOff>171450</xdr:colOff>
      <xdr:row>83</xdr:row>
      <xdr:rowOff>156210</xdr:rowOff>
    </xdr:to>
    <xdr:cxnSp macro="">
      <xdr:nvCxnSpPr>
        <xdr:cNvPr id="304" name="直線コネクタ 303">
          <a:extLst>
            <a:ext uri="{FF2B5EF4-FFF2-40B4-BE49-F238E27FC236}">
              <a16:creationId xmlns:a16="http://schemas.microsoft.com/office/drawing/2014/main" id="{F7AE006C-C7EA-4218-8FA9-342D17A66323}"/>
            </a:ext>
          </a:extLst>
        </xdr:cNvPr>
        <xdr:cNvCxnSpPr/>
      </xdr:nvCxnSpPr>
      <xdr:spPr>
        <a:xfrm>
          <a:off x="2908300" y="14357350"/>
          <a:ext cx="8826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45085</xdr:rowOff>
    </xdr:from>
    <xdr:to>
      <xdr:col>10</xdr:col>
      <xdr:colOff>165100</xdr:colOff>
      <xdr:row>83</xdr:row>
      <xdr:rowOff>144780</xdr:rowOff>
    </xdr:to>
    <xdr:sp macro="" textlink="">
      <xdr:nvSpPr>
        <xdr:cNvPr id="305" name="楕円 304">
          <a:extLst>
            <a:ext uri="{FF2B5EF4-FFF2-40B4-BE49-F238E27FC236}">
              <a16:creationId xmlns:a16="http://schemas.microsoft.com/office/drawing/2014/main" id="{DA27AB93-2C09-4EA9-8846-AA1A381746C2}"/>
            </a:ext>
          </a:extLst>
        </xdr:cNvPr>
        <xdr:cNvSpPr/>
      </xdr:nvSpPr>
      <xdr:spPr>
        <a:xfrm>
          <a:off x="1968500" y="14275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127000</xdr:rowOff>
    </xdr:to>
    <xdr:cxnSp macro="">
      <xdr:nvCxnSpPr>
        <xdr:cNvPr id="306" name="直線コネクタ 305">
          <a:extLst>
            <a:ext uri="{FF2B5EF4-FFF2-40B4-BE49-F238E27FC236}">
              <a16:creationId xmlns:a16="http://schemas.microsoft.com/office/drawing/2014/main" id="{A389308B-15E3-4E88-A0D5-D203E0B18CCE}"/>
            </a:ext>
          </a:extLst>
        </xdr:cNvPr>
        <xdr:cNvCxnSpPr/>
      </xdr:nvCxnSpPr>
      <xdr:spPr>
        <a:xfrm>
          <a:off x="2019300" y="143256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99060</xdr:rowOff>
    </xdr:from>
    <xdr:to>
      <xdr:col>6</xdr:col>
      <xdr:colOff>38100</xdr:colOff>
      <xdr:row>84</xdr:row>
      <xdr:rowOff>31115</xdr:rowOff>
    </xdr:to>
    <xdr:sp macro="" textlink="">
      <xdr:nvSpPr>
        <xdr:cNvPr id="307" name="楕円 306">
          <a:extLst>
            <a:ext uri="{FF2B5EF4-FFF2-40B4-BE49-F238E27FC236}">
              <a16:creationId xmlns:a16="http://schemas.microsoft.com/office/drawing/2014/main" id="{DF70E6FC-7E29-410E-AE8D-CCCBA8A89513}"/>
            </a:ext>
          </a:extLst>
        </xdr:cNvPr>
        <xdr:cNvSpPr/>
      </xdr:nvSpPr>
      <xdr:spPr>
        <a:xfrm>
          <a:off x="1079500" y="143294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83</xdr:row>
      <xdr:rowOff>95250</xdr:rowOff>
    </xdr:from>
    <xdr:to>
      <xdr:col>10</xdr:col>
      <xdr:colOff>114300</xdr:colOff>
      <xdr:row>83</xdr:row>
      <xdr:rowOff>149225</xdr:rowOff>
    </xdr:to>
    <xdr:cxnSp macro="">
      <xdr:nvCxnSpPr>
        <xdr:cNvPr id="308" name="直線コネクタ 307">
          <a:extLst>
            <a:ext uri="{FF2B5EF4-FFF2-40B4-BE49-F238E27FC236}">
              <a16:creationId xmlns:a16="http://schemas.microsoft.com/office/drawing/2014/main" id="{5A8B0504-942E-485F-A420-462BC7891B51}"/>
            </a:ext>
          </a:extLst>
        </xdr:cNvPr>
        <xdr:cNvCxnSpPr/>
      </xdr:nvCxnSpPr>
      <xdr:spPr>
        <a:xfrm flipV="1">
          <a:off x="1123950" y="14325600"/>
          <a:ext cx="8953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52705</xdr:rowOff>
    </xdr:from>
    <xdr:ext cx="402590" cy="250825"/>
    <xdr:sp macro="" textlink="">
      <xdr:nvSpPr>
        <xdr:cNvPr id="309" name="n_1aveValue【公営住宅】&#10;有形固定資産減価償却率">
          <a:extLst>
            <a:ext uri="{FF2B5EF4-FFF2-40B4-BE49-F238E27FC236}">
              <a16:creationId xmlns:a16="http://schemas.microsoft.com/office/drawing/2014/main" id="{54EFFE52-C2AE-4AA8-B3EF-DAF731F77C1C}"/>
            </a:ext>
          </a:extLst>
        </xdr:cNvPr>
        <xdr:cNvSpPr txBox="1"/>
      </xdr:nvSpPr>
      <xdr:spPr>
        <a:xfrm>
          <a:off x="3582035" y="1394015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30480</xdr:rowOff>
    </xdr:from>
    <xdr:ext cx="402590" cy="250825"/>
    <xdr:sp macro="" textlink="">
      <xdr:nvSpPr>
        <xdr:cNvPr id="310" name="n_2aveValue【公営住宅】&#10;有形固定資産減価償却率">
          <a:extLst>
            <a:ext uri="{FF2B5EF4-FFF2-40B4-BE49-F238E27FC236}">
              <a16:creationId xmlns:a16="http://schemas.microsoft.com/office/drawing/2014/main" id="{8B2CB422-60AE-485C-8FD6-5BD850B2FECE}"/>
            </a:ext>
          </a:extLst>
        </xdr:cNvPr>
        <xdr:cNvSpPr txBox="1"/>
      </xdr:nvSpPr>
      <xdr:spPr>
        <a:xfrm>
          <a:off x="2705735" y="1391793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402590" cy="253365"/>
    <xdr:sp macro="" textlink="">
      <xdr:nvSpPr>
        <xdr:cNvPr id="311" name="n_3aveValue【公営住宅】&#10;有形固定資産減価償却率">
          <a:extLst>
            <a:ext uri="{FF2B5EF4-FFF2-40B4-BE49-F238E27FC236}">
              <a16:creationId xmlns:a16="http://schemas.microsoft.com/office/drawing/2014/main" id="{C2D921C3-F147-4F05-80D0-D80C3E87027F}"/>
            </a:ext>
          </a:extLst>
        </xdr:cNvPr>
        <xdr:cNvSpPr txBox="1"/>
      </xdr:nvSpPr>
      <xdr:spPr>
        <a:xfrm>
          <a:off x="1816735" y="138899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144145</xdr:rowOff>
    </xdr:from>
    <xdr:ext cx="405130" cy="250825"/>
    <xdr:sp macro="" textlink="">
      <xdr:nvSpPr>
        <xdr:cNvPr id="312" name="n_4aveValue【公営住宅】&#10;有形固定資産減価償却率">
          <a:extLst>
            <a:ext uri="{FF2B5EF4-FFF2-40B4-BE49-F238E27FC236}">
              <a16:creationId xmlns:a16="http://schemas.microsoft.com/office/drawing/2014/main" id="{8EFCA294-E3B9-4AEE-84EE-37AD87A0EA61}"/>
            </a:ext>
          </a:extLst>
        </xdr:cNvPr>
        <xdr:cNvSpPr txBox="1"/>
      </xdr:nvSpPr>
      <xdr:spPr>
        <a:xfrm>
          <a:off x="927735" y="138601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29845</xdr:rowOff>
    </xdr:from>
    <xdr:ext cx="402590" cy="250825"/>
    <xdr:sp macro="" textlink="">
      <xdr:nvSpPr>
        <xdr:cNvPr id="313" name="n_1mainValue【公営住宅】&#10;有形固定資産減価償却率">
          <a:extLst>
            <a:ext uri="{FF2B5EF4-FFF2-40B4-BE49-F238E27FC236}">
              <a16:creationId xmlns:a16="http://schemas.microsoft.com/office/drawing/2014/main" id="{DC1CF488-80A7-40F9-84A0-734C886BDF60}"/>
            </a:ext>
          </a:extLst>
        </xdr:cNvPr>
        <xdr:cNvSpPr txBox="1"/>
      </xdr:nvSpPr>
      <xdr:spPr>
        <a:xfrm>
          <a:off x="3582035" y="1443164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0</xdr:rowOff>
    </xdr:from>
    <xdr:ext cx="402590" cy="253365"/>
    <xdr:sp macro="" textlink="">
      <xdr:nvSpPr>
        <xdr:cNvPr id="314" name="n_2mainValue【公営住宅】&#10;有形固定資産減価償却率">
          <a:extLst>
            <a:ext uri="{FF2B5EF4-FFF2-40B4-BE49-F238E27FC236}">
              <a16:creationId xmlns:a16="http://schemas.microsoft.com/office/drawing/2014/main" id="{75564D4C-EA56-4AA9-939E-9463DE3AE00F}"/>
            </a:ext>
          </a:extLst>
        </xdr:cNvPr>
        <xdr:cNvSpPr txBox="1"/>
      </xdr:nvSpPr>
      <xdr:spPr>
        <a:xfrm>
          <a:off x="2705735" y="1440180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135890</xdr:rowOff>
    </xdr:from>
    <xdr:ext cx="402590" cy="253365"/>
    <xdr:sp macro="" textlink="">
      <xdr:nvSpPr>
        <xdr:cNvPr id="315" name="n_3mainValue【公営住宅】&#10;有形固定資産減価償却率">
          <a:extLst>
            <a:ext uri="{FF2B5EF4-FFF2-40B4-BE49-F238E27FC236}">
              <a16:creationId xmlns:a16="http://schemas.microsoft.com/office/drawing/2014/main" id="{95B2664A-D190-42D4-821D-F71067B742D1}"/>
            </a:ext>
          </a:extLst>
        </xdr:cNvPr>
        <xdr:cNvSpPr txBox="1"/>
      </xdr:nvSpPr>
      <xdr:spPr>
        <a:xfrm>
          <a:off x="1816735" y="143662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22225</xdr:rowOff>
    </xdr:from>
    <xdr:ext cx="405130" cy="253365"/>
    <xdr:sp macro="" textlink="">
      <xdr:nvSpPr>
        <xdr:cNvPr id="316" name="n_4mainValue【公営住宅】&#10;有形固定資産減価償却率">
          <a:extLst>
            <a:ext uri="{FF2B5EF4-FFF2-40B4-BE49-F238E27FC236}">
              <a16:creationId xmlns:a16="http://schemas.microsoft.com/office/drawing/2014/main" id="{FDEFA319-EA71-41EC-B44B-E9DDDBCDC1A0}"/>
            </a:ext>
          </a:extLst>
        </xdr:cNvPr>
        <xdr:cNvSpPr txBox="1"/>
      </xdr:nvSpPr>
      <xdr:spPr>
        <a:xfrm>
          <a:off x="927735" y="144240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17" name="正方形/長方形 316">
          <a:extLst>
            <a:ext uri="{FF2B5EF4-FFF2-40B4-BE49-F238E27FC236}">
              <a16:creationId xmlns:a16="http://schemas.microsoft.com/office/drawing/2014/main" id="{CC5F1965-D3C4-4AAA-B2AE-EF68CA4C6CF0}"/>
            </a:ext>
          </a:extLst>
        </xdr:cNvPr>
        <xdr:cNvSpPr/>
      </xdr:nvSpPr>
      <xdr:spPr>
        <a:xfrm>
          <a:off x="6604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18" name="正方形/長方形 317">
          <a:extLst>
            <a:ext uri="{FF2B5EF4-FFF2-40B4-BE49-F238E27FC236}">
              <a16:creationId xmlns:a16="http://schemas.microsoft.com/office/drawing/2014/main" id="{5D7AE42C-46BF-4D99-8968-F442174F8C2C}"/>
            </a:ext>
          </a:extLst>
        </xdr:cNvPr>
        <xdr:cNvSpPr/>
      </xdr:nvSpPr>
      <xdr:spPr>
        <a:xfrm>
          <a:off x="6731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19" name="正方形/長方形 318">
          <a:extLst>
            <a:ext uri="{FF2B5EF4-FFF2-40B4-BE49-F238E27FC236}">
              <a16:creationId xmlns:a16="http://schemas.microsoft.com/office/drawing/2014/main" id="{5414BEA2-A09E-4A93-B7EC-FFFE71965D36}"/>
            </a:ext>
          </a:extLst>
        </xdr:cNvPr>
        <xdr:cNvSpPr/>
      </xdr:nvSpPr>
      <xdr:spPr>
        <a:xfrm>
          <a:off x="6731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0" name="正方形/長方形 319">
          <a:extLst>
            <a:ext uri="{FF2B5EF4-FFF2-40B4-BE49-F238E27FC236}">
              <a16:creationId xmlns:a16="http://schemas.microsoft.com/office/drawing/2014/main" id="{2759D3D8-D98E-444A-9814-42930813F35B}"/>
            </a:ext>
          </a:extLst>
        </xdr:cNvPr>
        <xdr:cNvSpPr/>
      </xdr:nvSpPr>
      <xdr:spPr>
        <a:xfrm>
          <a:off x="7747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1" name="正方形/長方形 320">
          <a:extLst>
            <a:ext uri="{FF2B5EF4-FFF2-40B4-BE49-F238E27FC236}">
              <a16:creationId xmlns:a16="http://schemas.microsoft.com/office/drawing/2014/main" id="{C5EF0B2A-17FD-4CF1-8C8C-7D030994D29F}"/>
            </a:ext>
          </a:extLst>
        </xdr:cNvPr>
        <xdr:cNvSpPr/>
      </xdr:nvSpPr>
      <xdr:spPr>
        <a:xfrm>
          <a:off x="7747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2" name="正方形/長方形 321">
          <a:extLst>
            <a:ext uri="{FF2B5EF4-FFF2-40B4-BE49-F238E27FC236}">
              <a16:creationId xmlns:a16="http://schemas.microsoft.com/office/drawing/2014/main" id="{140DBBC2-AD66-4356-8576-88B5437AF1A7}"/>
            </a:ext>
          </a:extLst>
        </xdr:cNvPr>
        <xdr:cNvSpPr/>
      </xdr:nvSpPr>
      <xdr:spPr>
        <a:xfrm>
          <a:off x="8890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3" name="正方形/長方形 322">
          <a:extLst>
            <a:ext uri="{FF2B5EF4-FFF2-40B4-BE49-F238E27FC236}">
              <a16:creationId xmlns:a16="http://schemas.microsoft.com/office/drawing/2014/main" id="{D35712CC-FA67-44FB-A604-26890E059A58}"/>
            </a:ext>
          </a:extLst>
        </xdr:cNvPr>
        <xdr:cNvSpPr/>
      </xdr:nvSpPr>
      <xdr:spPr>
        <a:xfrm>
          <a:off x="8890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4" name="正方形/長方形 323">
          <a:extLst>
            <a:ext uri="{FF2B5EF4-FFF2-40B4-BE49-F238E27FC236}">
              <a16:creationId xmlns:a16="http://schemas.microsoft.com/office/drawing/2014/main" id="{C8EE89D9-CDDA-44EB-9E43-27EBBC2D7143}"/>
            </a:ext>
          </a:extLst>
        </xdr:cNvPr>
        <xdr:cNvSpPr/>
      </xdr:nvSpPr>
      <xdr:spPr>
        <a:xfrm>
          <a:off x="6604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7345" cy="218440"/>
    <xdr:sp macro="" textlink="">
      <xdr:nvSpPr>
        <xdr:cNvPr id="325" name="テキスト ボックス 324">
          <a:extLst>
            <a:ext uri="{FF2B5EF4-FFF2-40B4-BE49-F238E27FC236}">
              <a16:creationId xmlns:a16="http://schemas.microsoft.com/office/drawing/2014/main" id="{C0284878-46FA-43E6-A857-8134FCD2828F}"/>
            </a:ext>
          </a:extLst>
        </xdr:cNvPr>
        <xdr:cNvSpPr txBox="1"/>
      </xdr:nvSpPr>
      <xdr:spPr>
        <a:xfrm>
          <a:off x="6565900" y="12761595"/>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6" name="直線コネクタ 325">
          <a:extLst>
            <a:ext uri="{FF2B5EF4-FFF2-40B4-BE49-F238E27FC236}">
              <a16:creationId xmlns:a16="http://schemas.microsoft.com/office/drawing/2014/main" id="{36096E5E-8BC4-4A4F-92E7-E875703D63A5}"/>
            </a:ext>
          </a:extLst>
        </xdr:cNvPr>
        <xdr:cNvCxnSpPr/>
      </xdr:nvCxnSpPr>
      <xdr:spPr>
        <a:xfrm>
          <a:off x="6604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37465</xdr:rowOff>
    </xdr:from>
    <xdr:to>
      <xdr:col>59</xdr:col>
      <xdr:colOff>50800</xdr:colOff>
      <xdr:row>86</xdr:row>
      <xdr:rowOff>37465</xdr:rowOff>
    </xdr:to>
    <xdr:cxnSp macro="">
      <xdr:nvCxnSpPr>
        <xdr:cNvPr id="327" name="直線コネクタ 326">
          <a:extLst>
            <a:ext uri="{FF2B5EF4-FFF2-40B4-BE49-F238E27FC236}">
              <a16:creationId xmlns:a16="http://schemas.microsoft.com/office/drawing/2014/main" id="{9C1D8A4A-B65D-4BCF-98F5-70F5CA9EAFF5}"/>
            </a:ext>
          </a:extLst>
        </xdr:cNvPr>
        <xdr:cNvCxnSpPr/>
      </xdr:nvCxnSpPr>
      <xdr:spPr>
        <a:xfrm>
          <a:off x="6604000" y="14782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66040</xdr:rowOff>
    </xdr:from>
    <xdr:ext cx="464820" cy="250825"/>
    <xdr:sp macro="" textlink="">
      <xdr:nvSpPr>
        <xdr:cNvPr id="328" name="テキスト ボックス 327">
          <a:extLst>
            <a:ext uri="{FF2B5EF4-FFF2-40B4-BE49-F238E27FC236}">
              <a16:creationId xmlns:a16="http://schemas.microsoft.com/office/drawing/2014/main" id="{5C1D26BD-E235-452D-97A8-CD288EC033B0}"/>
            </a:ext>
          </a:extLst>
        </xdr:cNvPr>
        <xdr:cNvSpPr txBox="1"/>
      </xdr:nvSpPr>
      <xdr:spPr>
        <a:xfrm>
          <a:off x="6136640" y="146392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93345</xdr:rowOff>
    </xdr:from>
    <xdr:to>
      <xdr:col>59</xdr:col>
      <xdr:colOff>50800</xdr:colOff>
      <xdr:row>83</xdr:row>
      <xdr:rowOff>93345</xdr:rowOff>
    </xdr:to>
    <xdr:cxnSp macro="">
      <xdr:nvCxnSpPr>
        <xdr:cNvPr id="329" name="直線コネクタ 328">
          <a:extLst>
            <a:ext uri="{FF2B5EF4-FFF2-40B4-BE49-F238E27FC236}">
              <a16:creationId xmlns:a16="http://schemas.microsoft.com/office/drawing/2014/main" id="{D73A4B80-2066-4D73-AF78-72DBADB835ED}"/>
            </a:ext>
          </a:extLst>
        </xdr:cNvPr>
        <xdr:cNvCxnSpPr/>
      </xdr:nvCxnSpPr>
      <xdr:spPr>
        <a:xfrm>
          <a:off x="6604000" y="14323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121920</xdr:rowOff>
    </xdr:from>
    <xdr:ext cx="528955" cy="250825"/>
    <xdr:sp macro="" textlink="">
      <xdr:nvSpPr>
        <xdr:cNvPr id="330" name="テキスト ボックス 329">
          <a:extLst>
            <a:ext uri="{FF2B5EF4-FFF2-40B4-BE49-F238E27FC236}">
              <a16:creationId xmlns:a16="http://schemas.microsoft.com/office/drawing/2014/main" id="{9DB725D0-91B7-49E8-A344-7AC9B1ADBC79}"/>
            </a:ext>
          </a:extLst>
        </xdr:cNvPr>
        <xdr:cNvSpPr txBox="1"/>
      </xdr:nvSpPr>
      <xdr:spPr>
        <a:xfrm>
          <a:off x="6072505" y="141808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149225</xdr:rowOff>
    </xdr:from>
    <xdr:to>
      <xdr:col>59</xdr:col>
      <xdr:colOff>50800</xdr:colOff>
      <xdr:row>80</xdr:row>
      <xdr:rowOff>149225</xdr:rowOff>
    </xdr:to>
    <xdr:cxnSp macro="">
      <xdr:nvCxnSpPr>
        <xdr:cNvPr id="331" name="直線コネクタ 330">
          <a:extLst>
            <a:ext uri="{FF2B5EF4-FFF2-40B4-BE49-F238E27FC236}">
              <a16:creationId xmlns:a16="http://schemas.microsoft.com/office/drawing/2014/main" id="{65BFDC7D-0C23-46E3-9120-A206B956BC1B}"/>
            </a:ext>
          </a:extLst>
        </xdr:cNvPr>
        <xdr:cNvCxnSpPr/>
      </xdr:nvCxnSpPr>
      <xdr:spPr>
        <a:xfrm>
          <a:off x="6604000" y="1386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28955" cy="250825"/>
    <xdr:sp macro="" textlink="">
      <xdr:nvSpPr>
        <xdr:cNvPr id="332" name="テキスト ボックス 331">
          <a:extLst>
            <a:ext uri="{FF2B5EF4-FFF2-40B4-BE49-F238E27FC236}">
              <a16:creationId xmlns:a16="http://schemas.microsoft.com/office/drawing/2014/main" id="{FE56361A-07DD-4708-B05D-7103B9597A07}"/>
            </a:ext>
          </a:extLst>
        </xdr:cNvPr>
        <xdr:cNvSpPr txBox="1"/>
      </xdr:nvSpPr>
      <xdr:spPr>
        <a:xfrm>
          <a:off x="6072505" y="1372616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37465</xdr:rowOff>
    </xdr:from>
    <xdr:to>
      <xdr:col>59</xdr:col>
      <xdr:colOff>50800</xdr:colOff>
      <xdr:row>78</xdr:row>
      <xdr:rowOff>37465</xdr:rowOff>
    </xdr:to>
    <xdr:cxnSp macro="">
      <xdr:nvCxnSpPr>
        <xdr:cNvPr id="333" name="直線コネクタ 332">
          <a:extLst>
            <a:ext uri="{FF2B5EF4-FFF2-40B4-BE49-F238E27FC236}">
              <a16:creationId xmlns:a16="http://schemas.microsoft.com/office/drawing/2014/main" id="{27265781-7ADC-4CAB-A3E2-304C0A7525EC}"/>
            </a:ext>
          </a:extLst>
        </xdr:cNvPr>
        <xdr:cNvCxnSpPr/>
      </xdr:nvCxnSpPr>
      <xdr:spPr>
        <a:xfrm>
          <a:off x="6604000" y="13410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66040</xdr:rowOff>
    </xdr:from>
    <xdr:ext cx="528955" cy="250825"/>
    <xdr:sp macro="" textlink="">
      <xdr:nvSpPr>
        <xdr:cNvPr id="334" name="テキスト ボックス 333">
          <a:extLst>
            <a:ext uri="{FF2B5EF4-FFF2-40B4-BE49-F238E27FC236}">
              <a16:creationId xmlns:a16="http://schemas.microsoft.com/office/drawing/2014/main" id="{39938362-C690-4A00-B67F-365A84FE4686}"/>
            </a:ext>
          </a:extLst>
        </xdr:cNvPr>
        <xdr:cNvSpPr txBox="1"/>
      </xdr:nvSpPr>
      <xdr:spPr>
        <a:xfrm>
          <a:off x="6072505" y="1326769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5" name="直線コネクタ 334">
          <a:extLst>
            <a:ext uri="{FF2B5EF4-FFF2-40B4-BE49-F238E27FC236}">
              <a16:creationId xmlns:a16="http://schemas.microsoft.com/office/drawing/2014/main" id="{E5B4BC78-9640-4D75-A368-8CAE0E0319A0}"/>
            </a:ext>
          </a:extLst>
        </xdr:cNvPr>
        <xdr:cNvCxnSpPr/>
      </xdr:nvCxnSpPr>
      <xdr:spPr>
        <a:xfrm>
          <a:off x="6604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121920</xdr:rowOff>
    </xdr:from>
    <xdr:ext cx="528955" cy="250825"/>
    <xdr:sp macro="" textlink="">
      <xdr:nvSpPr>
        <xdr:cNvPr id="336" name="テキスト ボックス 335">
          <a:extLst>
            <a:ext uri="{FF2B5EF4-FFF2-40B4-BE49-F238E27FC236}">
              <a16:creationId xmlns:a16="http://schemas.microsoft.com/office/drawing/2014/main" id="{62EFB7D0-79C4-46E5-8203-8103C86FC4A9}"/>
            </a:ext>
          </a:extLst>
        </xdr:cNvPr>
        <xdr:cNvSpPr txBox="1"/>
      </xdr:nvSpPr>
      <xdr:spPr>
        <a:xfrm>
          <a:off x="6072505" y="128092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37" name="【公営住宅】&#10;一人当たり面積グラフ枠">
          <a:extLst>
            <a:ext uri="{FF2B5EF4-FFF2-40B4-BE49-F238E27FC236}">
              <a16:creationId xmlns:a16="http://schemas.microsoft.com/office/drawing/2014/main" id="{3B3DF0D3-CADA-484A-9312-E88F2C0C73BA}"/>
            </a:ext>
          </a:extLst>
        </xdr:cNvPr>
        <xdr:cNvSpPr/>
      </xdr:nvSpPr>
      <xdr:spPr>
        <a:xfrm>
          <a:off x="6604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79</xdr:row>
      <xdr:rowOff>132080</xdr:rowOff>
    </xdr:from>
    <xdr:to>
      <xdr:col>54</xdr:col>
      <xdr:colOff>171450</xdr:colOff>
      <xdr:row>86</xdr:row>
      <xdr:rowOff>32385</xdr:rowOff>
    </xdr:to>
    <xdr:cxnSp macro="">
      <xdr:nvCxnSpPr>
        <xdr:cNvPr id="338" name="直線コネクタ 337">
          <a:extLst>
            <a:ext uri="{FF2B5EF4-FFF2-40B4-BE49-F238E27FC236}">
              <a16:creationId xmlns:a16="http://schemas.microsoft.com/office/drawing/2014/main" id="{2CEF6B9B-BC86-4FCD-83C9-B37802A410A3}"/>
            </a:ext>
          </a:extLst>
        </xdr:cNvPr>
        <xdr:cNvCxnSpPr/>
      </xdr:nvCxnSpPr>
      <xdr:spPr>
        <a:xfrm flipV="1">
          <a:off x="10458450" y="1367663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36195</xdr:rowOff>
    </xdr:from>
    <xdr:ext cx="467360" cy="250825"/>
    <xdr:sp macro="" textlink="">
      <xdr:nvSpPr>
        <xdr:cNvPr id="339" name="【公営住宅】&#10;一人当たり面積最小値テキスト">
          <a:extLst>
            <a:ext uri="{FF2B5EF4-FFF2-40B4-BE49-F238E27FC236}">
              <a16:creationId xmlns:a16="http://schemas.microsoft.com/office/drawing/2014/main" id="{34D29E75-97A9-4FBA-92A7-701187D2BE56}"/>
            </a:ext>
          </a:extLst>
        </xdr:cNvPr>
        <xdr:cNvSpPr txBox="1"/>
      </xdr:nvSpPr>
      <xdr:spPr>
        <a:xfrm>
          <a:off x="10515600" y="1478089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32385</xdr:rowOff>
    </xdr:from>
    <xdr:to>
      <xdr:col>55</xdr:col>
      <xdr:colOff>88900</xdr:colOff>
      <xdr:row>86</xdr:row>
      <xdr:rowOff>32385</xdr:rowOff>
    </xdr:to>
    <xdr:cxnSp macro="">
      <xdr:nvCxnSpPr>
        <xdr:cNvPr id="340" name="直線コネクタ 339">
          <a:extLst>
            <a:ext uri="{FF2B5EF4-FFF2-40B4-BE49-F238E27FC236}">
              <a16:creationId xmlns:a16="http://schemas.microsoft.com/office/drawing/2014/main" id="{3962F847-C880-4513-BC14-C053005473E9}"/>
            </a:ext>
          </a:extLst>
        </xdr:cNvPr>
        <xdr:cNvCxnSpPr/>
      </xdr:nvCxnSpPr>
      <xdr:spPr>
        <a:xfrm>
          <a:off x="10388600" y="1477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80010</xdr:rowOff>
    </xdr:from>
    <xdr:ext cx="532130" cy="253365"/>
    <xdr:sp macro="" textlink="">
      <xdr:nvSpPr>
        <xdr:cNvPr id="341" name="【公営住宅】&#10;一人当たり面積最大値テキスト">
          <a:extLst>
            <a:ext uri="{FF2B5EF4-FFF2-40B4-BE49-F238E27FC236}">
              <a16:creationId xmlns:a16="http://schemas.microsoft.com/office/drawing/2014/main" id="{5FC37045-E3B2-469D-B913-A994C8F783F3}"/>
            </a:ext>
          </a:extLst>
        </xdr:cNvPr>
        <xdr:cNvSpPr txBox="1"/>
      </xdr:nvSpPr>
      <xdr:spPr>
        <a:xfrm>
          <a:off x="10515600" y="1345311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132080</xdr:rowOff>
    </xdr:from>
    <xdr:to>
      <xdr:col>55</xdr:col>
      <xdr:colOff>88900</xdr:colOff>
      <xdr:row>79</xdr:row>
      <xdr:rowOff>132080</xdr:rowOff>
    </xdr:to>
    <xdr:cxnSp macro="">
      <xdr:nvCxnSpPr>
        <xdr:cNvPr id="342" name="直線コネクタ 341">
          <a:extLst>
            <a:ext uri="{FF2B5EF4-FFF2-40B4-BE49-F238E27FC236}">
              <a16:creationId xmlns:a16="http://schemas.microsoft.com/office/drawing/2014/main" id="{4A429C42-0061-465A-B6D6-A648975723BB}"/>
            </a:ext>
          </a:extLst>
        </xdr:cNvPr>
        <xdr:cNvCxnSpPr/>
      </xdr:nvCxnSpPr>
      <xdr:spPr>
        <a:xfrm>
          <a:off x="10388600" y="1367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120015</xdr:rowOff>
    </xdr:from>
    <xdr:ext cx="467360" cy="253365"/>
    <xdr:sp macro="" textlink="">
      <xdr:nvSpPr>
        <xdr:cNvPr id="343" name="【公営住宅】&#10;一人当たり面積平均値テキスト">
          <a:extLst>
            <a:ext uri="{FF2B5EF4-FFF2-40B4-BE49-F238E27FC236}">
              <a16:creationId xmlns:a16="http://schemas.microsoft.com/office/drawing/2014/main" id="{67ACD870-38A8-4F06-ABBE-DBA2231513C2}"/>
            </a:ext>
          </a:extLst>
        </xdr:cNvPr>
        <xdr:cNvSpPr txBox="1"/>
      </xdr:nvSpPr>
      <xdr:spPr>
        <a:xfrm>
          <a:off x="10515600" y="14521815"/>
          <a:ext cx="467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97790</xdr:rowOff>
    </xdr:from>
    <xdr:to>
      <xdr:col>55</xdr:col>
      <xdr:colOff>50800</xdr:colOff>
      <xdr:row>86</xdr:row>
      <xdr:rowOff>29845</xdr:rowOff>
    </xdr:to>
    <xdr:sp macro="" textlink="">
      <xdr:nvSpPr>
        <xdr:cNvPr id="344" name="フローチャート: 判断 343">
          <a:extLst>
            <a:ext uri="{FF2B5EF4-FFF2-40B4-BE49-F238E27FC236}">
              <a16:creationId xmlns:a16="http://schemas.microsoft.com/office/drawing/2014/main" id="{0C45EB32-99A3-49CF-A7E9-AD2E1B38AB51}"/>
            </a:ext>
          </a:extLst>
        </xdr:cNvPr>
        <xdr:cNvSpPr/>
      </xdr:nvSpPr>
      <xdr:spPr>
        <a:xfrm>
          <a:off x="10426700" y="14671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99060</xdr:rowOff>
    </xdr:from>
    <xdr:to>
      <xdr:col>50</xdr:col>
      <xdr:colOff>165100</xdr:colOff>
      <xdr:row>86</xdr:row>
      <xdr:rowOff>31115</xdr:rowOff>
    </xdr:to>
    <xdr:sp macro="" textlink="">
      <xdr:nvSpPr>
        <xdr:cNvPr id="345" name="フローチャート: 判断 344">
          <a:extLst>
            <a:ext uri="{FF2B5EF4-FFF2-40B4-BE49-F238E27FC236}">
              <a16:creationId xmlns:a16="http://schemas.microsoft.com/office/drawing/2014/main" id="{F25448E3-891B-49F4-BBFE-D688EC925126}"/>
            </a:ext>
          </a:extLst>
        </xdr:cNvPr>
        <xdr:cNvSpPr/>
      </xdr:nvSpPr>
      <xdr:spPr>
        <a:xfrm>
          <a:off x="9588500" y="146723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33655</xdr:rowOff>
    </xdr:to>
    <xdr:sp macro="" textlink="">
      <xdr:nvSpPr>
        <xdr:cNvPr id="346" name="フローチャート: 判断 345">
          <a:extLst>
            <a:ext uri="{FF2B5EF4-FFF2-40B4-BE49-F238E27FC236}">
              <a16:creationId xmlns:a16="http://schemas.microsoft.com/office/drawing/2014/main" id="{A4E05B54-B425-47EC-8961-833A31FB5133}"/>
            </a:ext>
          </a:extLst>
        </xdr:cNvPr>
        <xdr:cNvSpPr/>
      </xdr:nvSpPr>
      <xdr:spPr>
        <a:xfrm>
          <a:off x="8699500" y="146748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102870</xdr:rowOff>
    </xdr:from>
    <xdr:to>
      <xdr:col>41</xdr:col>
      <xdr:colOff>101600</xdr:colOff>
      <xdr:row>86</xdr:row>
      <xdr:rowOff>34290</xdr:rowOff>
    </xdr:to>
    <xdr:sp macro="" textlink="">
      <xdr:nvSpPr>
        <xdr:cNvPr id="347" name="フローチャート: 判断 346">
          <a:extLst>
            <a:ext uri="{FF2B5EF4-FFF2-40B4-BE49-F238E27FC236}">
              <a16:creationId xmlns:a16="http://schemas.microsoft.com/office/drawing/2014/main" id="{A85F8394-4214-4869-9E62-93FDAF40E4D9}"/>
            </a:ext>
          </a:extLst>
        </xdr:cNvPr>
        <xdr:cNvSpPr/>
      </xdr:nvSpPr>
      <xdr:spPr>
        <a:xfrm>
          <a:off x="7810500" y="146761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106045</xdr:rowOff>
    </xdr:from>
    <xdr:to>
      <xdr:col>36</xdr:col>
      <xdr:colOff>165100</xdr:colOff>
      <xdr:row>86</xdr:row>
      <xdr:rowOff>37465</xdr:rowOff>
    </xdr:to>
    <xdr:sp macro="" textlink="">
      <xdr:nvSpPr>
        <xdr:cNvPr id="348" name="フローチャート: 判断 347">
          <a:extLst>
            <a:ext uri="{FF2B5EF4-FFF2-40B4-BE49-F238E27FC236}">
              <a16:creationId xmlns:a16="http://schemas.microsoft.com/office/drawing/2014/main" id="{DEAF8DBF-76EE-4758-BBA5-91871F09C153}"/>
            </a:ext>
          </a:extLst>
        </xdr:cNvPr>
        <xdr:cNvSpPr/>
      </xdr:nvSpPr>
      <xdr:spPr>
        <a:xfrm>
          <a:off x="6921500" y="146792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0825"/>
    <xdr:sp macro="" textlink="">
      <xdr:nvSpPr>
        <xdr:cNvPr id="349" name="テキスト ボックス 348">
          <a:extLst>
            <a:ext uri="{FF2B5EF4-FFF2-40B4-BE49-F238E27FC236}">
              <a16:creationId xmlns:a16="http://schemas.microsoft.com/office/drawing/2014/main" id="{0A761572-6A0C-47E7-BAFE-54ECB9069C6E}"/>
            </a:ext>
          </a:extLst>
        </xdr:cNvPr>
        <xdr:cNvSpPr txBox="1"/>
      </xdr:nvSpPr>
      <xdr:spPr>
        <a:xfrm>
          <a:off x="10287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0825"/>
    <xdr:sp macro="" textlink="">
      <xdr:nvSpPr>
        <xdr:cNvPr id="350" name="テキスト ボックス 349">
          <a:extLst>
            <a:ext uri="{FF2B5EF4-FFF2-40B4-BE49-F238E27FC236}">
              <a16:creationId xmlns:a16="http://schemas.microsoft.com/office/drawing/2014/main" id="{9C35FE27-B066-4568-A3F0-A4828A9D8BB6}"/>
            </a:ext>
          </a:extLst>
        </xdr:cNvPr>
        <xdr:cNvSpPr txBox="1"/>
      </xdr:nvSpPr>
      <xdr:spPr>
        <a:xfrm>
          <a:off x="9448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0825"/>
    <xdr:sp macro="" textlink="">
      <xdr:nvSpPr>
        <xdr:cNvPr id="351" name="テキスト ボックス 350">
          <a:extLst>
            <a:ext uri="{FF2B5EF4-FFF2-40B4-BE49-F238E27FC236}">
              <a16:creationId xmlns:a16="http://schemas.microsoft.com/office/drawing/2014/main" id="{7287298F-34E1-43FD-BDDF-8F4CDACAC178}"/>
            </a:ext>
          </a:extLst>
        </xdr:cNvPr>
        <xdr:cNvSpPr txBox="1"/>
      </xdr:nvSpPr>
      <xdr:spPr>
        <a:xfrm>
          <a:off x="8553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9460" cy="250825"/>
    <xdr:sp macro="" textlink="">
      <xdr:nvSpPr>
        <xdr:cNvPr id="352" name="テキスト ボックス 351">
          <a:extLst>
            <a:ext uri="{FF2B5EF4-FFF2-40B4-BE49-F238E27FC236}">
              <a16:creationId xmlns:a16="http://schemas.microsoft.com/office/drawing/2014/main" id="{2F34DD72-2E94-4972-A7D0-631704DA746F}"/>
            </a:ext>
          </a:extLst>
        </xdr:cNvPr>
        <xdr:cNvSpPr txBox="1"/>
      </xdr:nvSpPr>
      <xdr:spPr>
        <a:xfrm>
          <a:off x="7670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0825"/>
    <xdr:sp macro="" textlink="">
      <xdr:nvSpPr>
        <xdr:cNvPr id="353" name="テキスト ボックス 352">
          <a:extLst>
            <a:ext uri="{FF2B5EF4-FFF2-40B4-BE49-F238E27FC236}">
              <a16:creationId xmlns:a16="http://schemas.microsoft.com/office/drawing/2014/main" id="{4218614A-0CEC-498C-9418-9D102B07BDAA}"/>
            </a:ext>
          </a:extLst>
        </xdr:cNvPr>
        <xdr:cNvSpPr txBox="1"/>
      </xdr:nvSpPr>
      <xdr:spPr>
        <a:xfrm>
          <a:off x="6781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130175</xdr:rowOff>
    </xdr:from>
    <xdr:to>
      <xdr:col>55</xdr:col>
      <xdr:colOff>50800</xdr:colOff>
      <xdr:row>86</xdr:row>
      <xdr:rowOff>61595</xdr:rowOff>
    </xdr:to>
    <xdr:sp macro="" textlink="">
      <xdr:nvSpPr>
        <xdr:cNvPr id="354" name="楕円 353">
          <a:extLst>
            <a:ext uri="{FF2B5EF4-FFF2-40B4-BE49-F238E27FC236}">
              <a16:creationId xmlns:a16="http://schemas.microsoft.com/office/drawing/2014/main" id="{87DB8748-EA7C-4BE9-8293-FF09D20B87CE}"/>
            </a:ext>
          </a:extLst>
        </xdr:cNvPr>
        <xdr:cNvSpPr/>
      </xdr:nvSpPr>
      <xdr:spPr>
        <a:xfrm>
          <a:off x="10426700" y="14703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76835</xdr:rowOff>
    </xdr:from>
    <xdr:ext cx="467360" cy="253365"/>
    <xdr:sp macro="" textlink="">
      <xdr:nvSpPr>
        <xdr:cNvPr id="355" name="【公営住宅】&#10;一人当たり面積該当値テキスト">
          <a:extLst>
            <a:ext uri="{FF2B5EF4-FFF2-40B4-BE49-F238E27FC236}">
              <a16:creationId xmlns:a16="http://schemas.microsoft.com/office/drawing/2014/main" id="{9DDD5F1F-BCDC-4490-89AF-7EEA8CB48094}"/>
            </a:ext>
          </a:extLst>
        </xdr:cNvPr>
        <xdr:cNvSpPr txBox="1"/>
      </xdr:nvSpPr>
      <xdr:spPr>
        <a:xfrm>
          <a:off x="10515600" y="1465008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130175</xdr:rowOff>
    </xdr:from>
    <xdr:to>
      <xdr:col>50</xdr:col>
      <xdr:colOff>165100</xdr:colOff>
      <xdr:row>86</xdr:row>
      <xdr:rowOff>61595</xdr:rowOff>
    </xdr:to>
    <xdr:sp macro="" textlink="">
      <xdr:nvSpPr>
        <xdr:cNvPr id="356" name="楕円 355">
          <a:extLst>
            <a:ext uri="{FF2B5EF4-FFF2-40B4-BE49-F238E27FC236}">
              <a16:creationId xmlns:a16="http://schemas.microsoft.com/office/drawing/2014/main" id="{A3EFA967-EB63-4868-B4E8-A111476F42AD}"/>
            </a:ext>
          </a:extLst>
        </xdr:cNvPr>
        <xdr:cNvSpPr/>
      </xdr:nvSpPr>
      <xdr:spPr>
        <a:xfrm>
          <a:off x="9588500" y="14703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12700</xdr:rowOff>
    </xdr:to>
    <xdr:cxnSp macro="">
      <xdr:nvCxnSpPr>
        <xdr:cNvPr id="357" name="直線コネクタ 356">
          <a:extLst>
            <a:ext uri="{FF2B5EF4-FFF2-40B4-BE49-F238E27FC236}">
              <a16:creationId xmlns:a16="http://schemas.microsoft.com/office/drawing/2014/main" id="{51C38A98-061E-47B2-A060-18DB32A3832A}"/>
            </a:ext>
          </a:extLst>
        </xdr:cNvPr>
        <xdr:cNvCxnSpPr/>
      </xdr:nvCxnSpPr>
      <xdr:spPr>
        <a:xfrm>
          <a:off x="9639300" y="14757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130810</xdr:rowOff>
    </xdr:from>
    <xdr:to>
      <xdr:col>46</xdr:col>
      <xdr:colOff>38100</xdr:colOff>
      <xdr:row>86</xdr:row>
      <xdr:rowOff>62230</xdr:rowOff>
    </xdr:to>
    <xdr:sp macro="" textlink="">
      <xdr:nvSpPr>
        <xdr:cNvPr id="358" name="楕円 357">
          <a:extLst>
            <a:ext uri="{FF2B5EF4-FFF2-40B4-BE49-F238E27FC236}">
              <a16:creationId xmlns:a16="http://schemas.microsoft.com/office/drawing/2014/main" id="{27C80F61-4688-4FCD-B225-1ACD95A2CB9B}"/>
            </a:ext>
          </a:extLst>
        </xdr:cNvPr>
        <xdr:cNvSpPr/>
      </xdr:nvSpPr>
      <xdr:spPr>
        <a:xfrm>
          <a:off x="8699500" y="147040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12700</xdr:rowOff>
    </xdr:from>
    <xdr:to>
      <xdr:col>50</xdr:col>
      <xdr:colOff>114300</xdr:colOff>
      <xdr:row>86</xdr:row>
      <xdr:rowOff>13335</xdr:rowOff>
    </xdr:to>
    <xdr:cxnSp macro="">
      <xdr:nvCxnSpPr>
        <xdr:cNvPr id="359" name="直線コネクタ 358">
          <a:extLst>
            <a:ext uri="{FF2B5EF4-FFF2-40B4-BE49-F238E27FC236}">
              <a16:creationId xmlns:a16="http://schemas.microsoft.com/office/drawing/2014/main" id="{94611BC2-C470-4215-9B0F-F374C521BBCC}"/>
            </a:ext>
          </a:extLst>
        </xdr:cNvPr>
        <xdr:cNvCxnSpPr/>
      </xdr:nvCxnSpPr>
      <xdr:spPr>
        <a:xfrm flipV="1">
          <a:off x="8743950" y="14757400"/>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130810</xdr:rowOff>
    </xdr:from>
    <xdr:to>
      <xdr:col>41</xdr:col>
      <xdr:colOff>101600</xdr:colOff>
      <xdr:row>86</xdr:row>
      <xdr:rowOff>62230</xdr:rowOff>
    </xdr:to>
    <xdr:sp macro="" textlink="">
      <xdr:nvSpPr>
        <xdr:cNvPr id="360" name="楕円 359">
          <a:extLst>
            <a:ext uri="{FF2B5EF4-FFF2-40B4-BE49-F238E27FC236}">
              <a16:creationId xmlns:a16="http://schemas.microsoft.com/office/drawing/2014/main" id="{55F9A411-E754-4093-9282-704C4023C5B4}"/>
            </a:ext>
          </a:extLst>
        </xdr:cNvPr>
        <xdr:cNvSpPr/>
      </xdr:nvSpPr>
      <xdr:spPr>
        <a:xfrm>
          <a:off x="7810500" y="147040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13335</xdr:rowOff>
    </xdr:from>
    <xdr:to>
      <xdr:col>45</xdr:col>
      <xdr:colOff>171450</xdr:colOff>
      <xdr:row>86</xdr:row>
      <xdr:rowOff>13335</xdr:rowOff>
    </xdr:to>
    <xdr:cxnSp macro="">
      <xdr:nvCxnSpPr>
        <xdr:cNvPr id="361" name="直線コネクタ 360">
          <a:extLst>
            <a:ext uri="{FF2B5EF4-FFF2-40B4-BE49-F238E27FC236}">
              <a16:creationId xmlns:a16="http://schemas.microsoft.com/office/drawing/2014/main" id="{B264F1AC-8C88-4B15-9CF7-DB6353A1D002}"/>
            </a:ext>
          </a:extLst>
        </xdr:cNvPr>
        <xdr:cNvCxnSpPr/>
      </xdr:nvCxnSpPr>
      <xdr:spPr>
        <a:xfrm flipV="1">
          <a:off x="7861300" y="1475803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64770</xdr:rowOff>
    </xdr:to>
    <xdr:sp macro="" textlink="">
      <xdr:nvSpPr>
        <xdr:cNvPr id="362" name="楕円 361">
          <a:extLst>
            <a:ext uri="{FF2B5EF4-FFF2-40B4-BE49-F238E27FC236}">
              <a16:creationId xmlns:a16="http://schemas.microsoft.com/office/drawing/2014/main" id="{C32ABE10-D86B-4BC3-98E7-6D85F2B2786F}"/>
            </a:ext>
          </a:extLst>
        </xdr:cNvPr>
        <xdr:cNvSpPr/>
      </xdr:nvSpPr>
      <xdr:spPr>
        <a:xfrm>
          <a:off x="6921500" y="147066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13335</xdr:rowOff>
    </xdr:from>
    <xdr:to>
      <xdr:col>41</xdr:col>
      <xdr:colOff>50800</xdr:colOff>
      <xdr:row>86</xdr:row>
      <xdr:rowOff>15875</xdr:rowOff>
    </xdr:to>
    <xdr:cxnSp macro="">
      <xdr:nvCxnSpPr>
        <xdr:cNvPr id="363" name="直線コネクタ 362">
          <a:extLst>
            <a:ext uri="{FF2B5EF4-FFF2-40B4-BE49-F238E27FC236}">
              <a16:creationId xmlns:a16="http://schemas.microsoft.com/office/drawing/2014/main" id="{7CC3966A-9B36-4053-8F5E-101777EAC0BA}"/>
            </a:ext>
          </a:extLst>
        </xdr:cNvPr>
        <xdr:cNvCxnSpPr/>
      </xdr:nvCxnSpPr>
      <xdr:spPr>
        <a:xfrm flipV="1">
          <a:off x="6972300" y="14758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47625</xdr:rowOff>
    </xdr:from>
    <xdr:ext cx="469900" cy="250825"/>
    <xdr:sp macro="" textlink="">
      <xdr:nvSpPr>
        <xdr:cNvPr id="364" name="n_1aveValue【公営住宅】&#10;一人当たり面積">
          <a:extLst>
            <a:ext uri="{FF2B5EF4-FFF2-40B4-BE49-F238E27FC236}">
              <a16:creationId xmlns:a16="http://schemas.microsoft.com/office/drawing/2014/main" id="{249892D0-5FFB-4A16-B813-CC60C3E3C78D}"/>
            </a:ext>
          </a:extLst>
        </xdr:cNvPr>
        <xdr:cNvSpPr txBox="1"/>
      </xdr:nvSpPr>
      <xdr:spPr>
        <a:xfrm>
          <a:off x="9391650" y="144494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50165</xdr:rowOff>
    </xdr:from>
    <xdr:ext cx="469900" cy="250825"/>
    <xdr:sp macro="" textlink="">
      <xdr:nvSpPr>
        <xdr:cNvPr id="365" name="n_2aveValue【公営住宅】&#10;一人当たり面積">
          <a:extLst>
            <a:ext uri="{FF2B5EF4-FFF2-40B4-BE49-F238E27FC236}">
              <a16:creationId xmlns:a16="http://schemas.microsoft.com/office/drawing/2014/main" id="{1661E498-6F89-4480-86FB-05A0CBC6DE0E}"/>
            </a:ext>
          </a:extLst>
        </xdr:cNvPr>
        <xdr:cNvSpPr txBox="1"/>
      </xdr:nvSpPr>
      <xdr:spPr>
        <a:xfrm>
          <a:off x="8515350" y="144519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50800</xdr:rowOff>
    </xdr:from>
    <xdr:ext cx="469900" cy="250825"/>
    <xdr:sp macro="" textlink="">
      <xdr:nvSpPr>
        <xdr:cNvPr id="366" name="n_3aveValue【公営住宅】&#10;一人当たり面積">
          <a:extLst>
            <a:ext uri="{FF2B5EF4-FFF2-40B4-BE49-F238E27FC236}">
              <a16:creationId xmlns:a16="http://schemas.microsoft.com/office/drawing/2014/main" id="{116170AE-388C-4B08-A55D-445EA396D86E}"/>
            </a:ext>
          </a:extLst>
        </xdr:cNvPr>
        <xdr:cNvSpPr txBox="1"/>
      </xdr:nvSpPr>
      <xdr:spPr>
        <a:xfrm>
          <a:off x="7626350" y="144526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53340</xdr:rowOff>
    </xdr:from>
    <xdr:ext cx="469900" cy="250825"/>
    <xdr:sp macro="" textlink="">
      <xdr:nvSpPr>
        <xdr:cNvPr id="367" name="n_4aveValue【公営住宅】&#10;一人当たり面積">
          <a:extLst>
            <a:ext uri="{FF2B5EF4-FFF2-40B4-BE49-F238E27FC236}">
              <a16:creationId xmlns:a16="http://schemas.microsoft.com/office/drawing/2014/main" id="{C5C5EA5D-A860-49F2-8B5B-3F1AF74F703D}"/>
            </a:ext>
          </a:extLst>
        </xdr:cNvPr>
        <xdr:cNvSpPr txBox="1"/>
      </xdr:nvSpPr>
      <xdr:spPr>
        <a:xfrm>
          <a:off x="6737350" y="144551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53340</xdr:rowOff>
    </xdr:from>
    <xdr:ext cx="469900" cy="250825"/>
    <xdr:sp macro="" textlink="">
      <xdr:nvSpPr>
        <xdr:cNvPr id="368" name="n_1mainValue【公営住宅】&#10;一人当たり面積">
          <a:extLst>
            <a:ext uri="{FF2B5EF4-FFF2-40B4-BE49-F238E27FC236}">
              <a16:creationId xmlns:a16="http://schemas.microsoft.com/office/drawing/2014/main" id="{2784BE60-4049-465A-BB2B-9ADBC5995636}"/>
            </a:ext>
          </a:extLst>
        </xdr:cNvPr>
        <xdr:cNvSpPr txBox="1"/>
      </xdr:nvSpPr>
      <xdr:spPr>
        <a:xfrm>
          <a:off x="9391650" y="147980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53975</xdr:rowOff>
    </xdr:from>
    <xdr:ext cx="469900" cy="250825"/>
    <xdr:sp macro="" textlink="">
      <xdr:nvSpPr>
        <xdr:cNvPr id="369" name="n_2mainValue【公営住宅】&#10;一人当たり面積">
          <a:extLst>
            <a:ext uri="{FF2B5EF4-FFF2-40B4-BE49-F238E27FC236}">
              <a16:creationId xmlns:a16="http://schemas.microsoft.com/office/drawing/2014/main" id="{24FFF3D5-E2EC-4142-B765-50333AEE386B}"/>
            </a:ext>
          </a:extLst>
        </xdr:cNvPr>
        <xdr:cNvSpPr txBox="1"/>
      </xdr:nvSpPr>
      <xdr:spPr>
        <a:xfrm>
          <a:off x="8515350" y="14798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53975</xdr:rowOff>
    </xdr:from>
    <xdr:ext cx="469900" cy="250825"/>
    <xdr:sp macro="" textlink="">
      <xdr:nvSpPr>
        <xdr:cNvPr id="370" name="n_3mainValue【公営住宅】&#10;一人当たり面積">
          <a:extLst>
            <a:ext uri="{FF2B5EF4-FFF2-40B4-BE49-F238E27FC236}">
              <a16:creationId xmlns:a16="http://schemas.microsoft.com/office/drawing/2014/main" id="{C27F5A1E-0532-4C45-8FAC-EC4B5F056EB7}"/>
            </a:ext>
          </a:extLst>
        </xdr:cNvPr>
        <xdr:cNvSpPr txBox="1"/>
      </xdr:nvSpPr>
      <xdr:spPr>
        <a:xfrm>
          <a:off x="7626350" y="14798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56515</xdr:rowOff>
    </xdr:from>
    <xdr:ext cx="469900" cy="253365"/>
    <xdr:sp macro="" textlink="">
      <xdr:nvSpPr>
        <xdr:cNvPr id="371" name="n_4mainValue【公営住宅】&#10;一人当たり面積">
          <a:extLst>
            <a:ext uri="{FF2B5EF4-FFF2-40B4-BE49-F238E27FC236}">
              <a16:creationId xmlns:a16="http://schemas.microsoft.com/office/drawing/2014/main" id="{6936154C-DA88-41D7-8718-364D2B7C6840}"/>
            </a:ext>
          </a:extLst>
        </xdr:cNvPr>
        <xdr:cNvSpPr txBox="1"/>
      </xdr:nvSpPr>
      <xdr:spPr>
        <a:xfrm>
          <a:off x="6737350" y="148012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61FAB4A-1428-4067-9ABF-345618D35D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68792317-8603-436F-8D64-0BAFF79A58DA}"/>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8F29593-9B23-4F2E-B804-F02F4FC25BFE}"/>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75B5D24A-46EA-4DB5-9510-B23DA296F0A5}"/>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90D2FBBE-1F88-4A7B-A0B1-385C31BB9D81}"/>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BBAEAEC9-E819-4D1E-A1D1-61C1CAAAC12B}"/>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D1AE1E96-D201-4064-9A23-94708FAF3FB9}"/>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2D059D7B-7B9E-43E0-AD43-E4887D9D18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78B6ED6A-8C36-41AA-9A92-BDDEC96585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197B4D6B-20A0-4432-B1E4-58B5FDD1F55D}"/>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19A1B670-F30F-4A13-92EE-A6DC51DDDDE7}"/>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DBA19136-85F3-46F8-AA69-8941441E6D5A}"/>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3CB6CF7C-6001-49D5-BAE1-9D98CE862F57}"/>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BEB5B213-DC6C-4913-9E31-5CA364BE9813}"/>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213B6A06-B63F-47ED-9C77-AB0EAF9B8528}"/>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275,308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1F091BE2-3B04-42CD-93BE-FD8E8F7BE0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88" name="正方形/長方形 387">
          <a:extLst>
            <a:ext uri="{FF2B5EF4-FFF2-40B4-BE49-F238E27FC236}">
              <a16:creationId xmlns:a16="http://schemas.microsoft.com/office/drawing/2014/main" id="{E7723BFC-AA7F-4579-BCAA-F0AA5C2275B2}"/>
            </a:ext>
          </a:extLst>
        </xdr:cNvPr>
        <xdr:cNvSpPr/>
      </xdr:nvSpPr>
      <xdr:spPr>
        <a:xfrm>
          <a:off x="12446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89" name="正方形/長方形 388">
          <a:extLst>
            <a:ext uri="{FF2B5EF4-FFF2-40B4-BE49-F238E27FC236}">
              <a16:creationId xmlns:a16="http://schemas.microsoft.com/office/drawing/2014/main" id="{177D38CF-CDC5-4D96-9A67-11FE8796BC52}"/>
            </a:ext>
          </a:extLst>
        </xdr:cNvPr>
        <xdr:cNvSpPr/>
      </xdr:nvSpPr>
      <xdr:spPr>
        <a:xfrm>
          <a:off x="12573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0" name="正方形/長方形 389">
          <a:extLst>
            <a:ext uri="{FF2B5EF4-FFF2-40B4-BE49-F238E27FC236}">
              <a16:creationId xmlns:a16="http://schemas.microsoft.com/office/drawing/2014/main" id="{437AE86F-EC00-4808-BFF6-8B0070094A99}"/>
            </a:ext>
          </a:extLst>
        </xdr:cNvPr>
        <xdr:cNvSpPr/>
      </xdr:nvSpPr>
      <xdr:spPr>
        <a:xfrm>
          <a:off x="12573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1" name="正方形/長方形 390">
          <a:extLst>
            <a:ext uri="{FF2B5EF4-FFF2-40B4-BE49-F238E27FC236}">
              <a16:creationId xmlns:a16="http://schemas.microsoft.com/office/drawing/2014/main" id="{A3097D16-E7AF-4D77-89D7-D9F957EA95FD}"/>
            </a:ext>
          </a:extLst>
        </xdr:cNvPr>
        <xdr:cNvSpPr/>
      </xdr:nvSpPr>
      <xdr:spPr>
        <a:xfrm>
          <a:off x="13589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2" name="正方形/長方形 391">
          <a:extLst>
            <a:ext uri="{FF2B5EF4-FFF2-40B4-BE49-F238E27FC236}">
              <a16:creationId xmlns:a16="http://schemas.microsoft.com/office/drawing/2014/main" id="{FBE7E539-80D2-4552-AD48-E070DE968855}"/>
            </a:ext>
          </a:extLst>
        </xdr:cNvPr>
        <xdr:cNvSpPr/>
      </xdr:nvSpPr>
      <xdr:spPr>
        <a:xfrm>
          <a:off x="13589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3" name="正方形/長方形 392">
          <a:extLst>
            <a:ext uri="{FF2B5EF4-FFF2-40B4-BE49-F238E27FC236}">
              <a16:creationId xmlns:a16="http://schemas.microsoft.com/office/drawing/2014/main" id="{174C5B45-A2F9-47C1-ABA6-C0BE1EA49D00}"/>
            </a:ext>
          </a:extLst>
        </xdr:cNvPr>
        <xdr:cNvSpPr/>
      </xdr:nvSpPr>
      <xdr:spPr>
        <a:xfrm>
          <a:off x="14732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4" name="正方形/長方形 393">
          <a:extLst>
            <a:ext uri="{FF2B5EF4-FFF2-40B4-BE49-F238E27FC236}">
              <a16:creationId xmlns:a16="http://schemas.microsoft.com/office/drawing/2014/main" id="{D49C7EED-8B9A-4819-8121-E8410BBC89AC}"/>
            </a:ext>
          </a:extLst>
        </xdr:cNvPr>
        <xdr:cNvSpPr/>
      </xdr:nvSpPr>
      <xdr:spPr>
        <a:xfrm>
          <a:off x="14732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5" name="正方形/長方形 394">
          <a:extLst>
            <a:ext uri="{FF2B5EF4-FFF2-40B4-BE49-F238E27FC236}">
              <a16:creationId xmlns:a16="http://schemas.microsoft.com/office/drawing/2014/main" id="{46FB64B2-715A-47C4-B1D2-5A6788B10DB7}"/>
            </a:ext>
          </a:extLst>
        </xdr:cNvPr>
        <xdr:cNvSpPr/>
      </xdr:nvSpPr>
      <xdr:spPr>
        <a:xfrm>
          <a:off x="12446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96" name="テキスト ボックス 395">
          <a:extLst>
            <a:ext uri="{FF2B5EF4-FFF2-40B4-BE49-F238E27FC236}">
              <a16:creationId xmlns:a16="http://schemas.microsoft.com/office/drawing/2014/main" id="{A4B2A956-D320-4C38-B62D-45FB43115B51}"/>
            </a:ext>
          </a:extLst>
        </xdr:cNvPr>
        <xdr:cNvSpPr txBox="1"/>
      </xdr:nvSpPr>
      <xdr:spPr>
        <a:xfrm>
          <a:off x="12407900" y="51435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97" name="直線コネクタ 396">
          <a:extLst>
            <a:ext uri="{FF2B5EF4-FFF2-40B4-BE49-F238E27FC236}">
              <a16:creationId xmlns:a16="http://schemas.microsoft.com/office/drawing/2014/main" id="{051922BC-4FF3-4189-A75A-A6DB156C06E6}"/>
            </a:ext>
          </a:extLst>
        </xdr:cNvPr>
        <xdr:cNvCxnSpPr/>
      </xdr:nvCxnSpPr>
      <xdr:spPr>
        <a:xfrm>
          <a:off x="12446000" y="761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4820" cy="250825"/>
    <xdr:sp macro="" textlink="">
      <xdr:nvSpPr>
        <xdr:cNvPr id="398" name="テキスト ボックス 397">
          <a:extLst>
            <a:ext uri="{FF2B5EF4-FFF2-40B4-BE49-F238E27FC236}">
              <a16:creationId xmlns:a16="http://schemas.microsoft.com/office/drawing/2014/main" id="{CC83C6D9-7598-40E5-B993-D3352DF94A15}"/>
            </a:ext>
          </a:extLst>
        </xdr:cNvPr>
        <xdr:cNvSpPr txBox="1"/>
      </xdr:nvSpPr>
      <xdr:spPr>
        <a:xfrm>
          <a:off x="11978640" y="7475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99" name="直線コネクタ 398">
          <a:extLst>
            <a:ext uri="{FF2B5EF4-FFF2-40B4-BE49-F238E27FC236}">
              <a16:creationId xmlns:a16="http://schemas.microsoft.com/office/drawing/2014/main" id="{015F763E-ED27-4131-8680-8D73AD61A311}"/>
            </a:ext>
          </a:extLst>
        </xdr:cNvPr>
        <xdr:cNvCxnSpPr/>
      </xdr:nvCxnSpPr>
      <xdr:spPr>
        <a:xfrm>
          <a:off x="12446000" y="7238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4820" cy="250825"/>
    <xdr:sp macro="" textlink="">
      <xdr:nvSpPr>
        <xdr:cNvPr id="400" name="テキスト ボックス 399">
          <a:extLst>
            <a:ext uri="{FF2B5EF4-FFF2-40B4-BE49-F238E27FC236}">
              <a16:creationId xmlns:a16="http://schemas.microsoft.com/office/drawing/2014/main" id="{E1394EF8-528B-4ACC-A00F-3AE85B627A82}"/>
            </a:ext>
          </a:extLst>
        </xdr:cNvPr>
        <xdr:cNvSpPr txBox="1"/>
      </xdr:nvSpPr>
      <xdr:spPr>
        <a:xfrm>
          <a:off x="11978640" y="7095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1" name="直線コネクタ 400">
          <a:extLst>
            <a:ext uri="{FF2B5EF4-FFF2-40B4-BE49-F238E27FC236}">
              <a16:creationId xmlns:a16="http://schemas.microsoft.com/office/drawing/2014/main" id="{6400BD54-15E2-4762-BAB2-0CE67BF56F2A}"/>
            </a:ext>
          </a:extLst>
        </xdr:cNvPr>
        <xdr:cNvCxnSpPr/>
      </xdr:nvCxnSpPr>
      <xdr:spPr>
        <a:xfrm>
          <a:off x="12446000" y="685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0685" cy="250825"/>
    <xdr:sp macro="" textlink="">
      <xdr:nvSpPr>
        <xdr:cNvPr id="402" name="テキスト ボックス 401">
          <a:extLst>
            <a:ext uri="{FF2B5EF4-FFF2-40B4-BE49-F238E27FC236}">
              <a16:creationId xmlns:a16="http://schemas.microsoft.com/office/drawing/2014/main" id="{6981AFF4-724B-4047-908C-E369A277B109}"/>
            </a:ext>
          </a:extLst>
        </xdr:cNvPr>
        <xdr:cNvSpPr txBox="1"/>
      </xdr:nvSpPr>
      <xdr:spPr>
        <a:xfrm>
          <a:off x="12042775" y="6715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3" name="直線コネクタ 402">
          <a:extLst>
            <a:ext uri="{FF2B5EF4-FFF2-40B4-BE49-F238E27FC236}">
              <a16:creationId xmlns:a16="http://schemas.microsoft.com/office/drawing/2014/main" id="{1DFD7E8F-D5A3-4A18-B224-EAA8FDF0DC37}"/>
            </a:ext>
          </a:extLst>
        </xdr:cNvPr>
        <xdr:cNvCxnSpPr/>
      </xdr:nvCxnSpPr>
      <xdr:spPr>
        <a:xfrm>
          <a:off x="12446000" y="6473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0685" cy="250825"/>
    <xdr:sp macro="" textlink="">
      <xdr:nvSpPr>
        <xdr:cNvPr id="404" name="テキスト ボックス 403">
          <a:extLst>
            <a:ext uri="{FF2B5EF4-FFF2-40B4-BE49-F238E27FC236}">
              <a16:creationId xmlns:a16="http://schemas.microsoft.com/office/drawing/2014/main" id="{19FBBC14-53A7-4D1A-BCBD-E688742D6048}"/>
            </a:ext>
          </a:extLst>
        </xdr:cNvPr>
        <xdr:cNvSpPr txBox="1"/>
      </xdr:nvSpPr>
      <xdr:spPr>
        <a:xfrm>
          <a:off x="12042775" y="6331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5" name="直線コネクタ 404">
          <a:extLst>
            <a:ext uri="{FF2B5EF4-FFF2-40B4-BE49-F238E27FC236}">
              <a16:creationId xmlns:a16="http://schemas.microsoft.com/office/drawing/2014/main" id="{29889E46-7489-4F42-91D9-5D584C8290C2}"/>
            </a:ext>
          </a:extLst>
        </xdr:cNvPr>
        <xdr:cNvCxnSpPr/>
      </xdr:nvCxnSpPr>
      <xdr:spPr>
        <a:xfrm>
          <a:off x="12446000" y="6094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0685" cy="250825"/>
    <xdr:sp macro="" textlink="">
      <xdr:nvSpPr>
        <xdr:cNvPr id="406" name="テキスト ボックス 405">
          <a:extLst>
            <a:ext uri="{FF2B5EF4-FFF2-40B4-BE49-F238E27FC236}">
              <a16:creationId xmlns:a16="http://schemas.microsoft.com/office/drawing/2014/main" id="{2B546A10-4F05-425A-9B8F-E9AC7432E99C}"/>
            </a:ext>
          </a:extLst>
        </xdr:cNvPr>
        <xdr:cNvSpPr txBox="1"/>
      </xdr:nvSpPr>
      <xdr:spPr>
        <a:xfrm>
          <a:off x="12042775" y="595122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07" name="直線コネクタ 406">
          <a:extLst>
            <a:ext uri="{FF2B5EF4-FFF2-40B4-BE49-F238E27FC236}">
              <a16:creationId xmlns:a16="http://schemas.microsoft.com/office/drawing/2014/main" id="{F285704D-37E3-42D4-B9CF-C8ADF165DFCA}"/>
            </a:ext>
          </a:extLst>
        </xdr:cNvPr>
        <xdr:cNvCxnSpPr/>
      </xdr:nvCxnSpPr>
      <xdr:spPr>
        <a:xfrm>
          <a:off x="12446000" y="5713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0685" cy="250825"/>
    <xdr:sp macro="" textlink="">
      <xdr:nvSpPr>
        <xdr:cNvPr id="408" name="テキスト ボックス 407">
          <a:extLst>
            <a:ext uri="{FF2B5EF4-FFF2-40B4-BE49-F238E27FC236}">
              <a16:creationId xmlns:a16="http://schemas.microsoft.com/office/drawing/2014/main" id="{EBC46B33-6AB5-4CB9-8ABF-E10597BE6C39}"/>
            </a:ext>
          </a:extLst>
        </xdr:cNvPr>
        <xdr:cNvSpPr txBox="1"/>
      </xdr:nvSpPr>
      <xdr:spPr>
        <a:xfrm>
          <a:off x="12042775" y="557085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09" name="直線コネクタ 408">
          <a:extLst>
            <a:ext uri="{FF2B5EF4-FFF2-40B4-BE49-F238E27FC236}">
              <a16:creationId xmlns:a16="http://schemas.microsoft.com/office/drawing/2014/main" id="{323FDE44-D7DC-4A64-BA2C-C85F6551D55B}"/>
            </a:ext>
          </a:extLst>
        </xdr:cNvPr>
        <xdr:cNvCxnSpPr/>
      </xdr:nvCxnSpPr>
      <xdr:spPr>
        <a:xfrm>
          <a:off x="12446000" y="533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0825"/>
    <xdr:sp macro="" textlink="">
      <xdr:nvSpPr>
        <xdr:cNvPr id="410" name="テキスト ボックス 409">
          <a:extLst>
            <a:ext uri="{FF2B5EF4-FFF2-40B4-BE49-F238E27FC236}">
              <a16:creationId xmlns:a16="http://schemas.microsoft.com/office/drawing/2014/main" id="{0EFEE6A3-B848-4932-83E6-3F7F4D84FE31}"/>
            </a:ext>
          </a:extLst>
        </xdr:cNvPr>
        <xdr:cNvSpPr txBox="1"/>
      </xdr:nvSpPr>
      <xdr:spPr>
        <a:xfrm>
          <a:off x="12106910" y="519112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1" name="【認定こども園・幼稚園・保育所】&#10;有形固定資産減価償却率グラフ枠">
          <a:extLst>
            <a:ext uri="{FF2B5EF4-FFF2-40B4-BE49-F238E27FC236}">
              <a16:creationId xmlns:a16="http://schemas.microsoft.com/office/drawing/2014/main" id="{7F75E35B-6E03-4F4B-BDEF-770069BEFC6D}"/>
            </a:ext>
          </a:extLst>
        </xdr:cNvPr>
        <xdr:cNvSpPr/>
      </xdr:nvSpPr>
      <xdr:spPr>
        <a:xfrm>
          <a:off x="12446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xdr:rowOff>
    </xdr:from>
    <xdr:to>
      <xdr:col>85</xdr:col>
      <xdr:colOff>126365</xdr:colOff>
      <xdr:row>42</xdr:row>
      <xdr:rowOff>37465</xdr:rowOff>
    </xdr:to>
    <xdr:cxnSp macro="">
      <xdr:nvCxnSpPr>
        <xdr:cNvPr id="412" name="直線コネクタ 411">
          <a:extLst>
            <a:ext uri="{FF2B5EF4-FFF2-40B4-BE49-F238E27FC236}">
              <a16:creationId xmlns:a16="http://schemas.microsoft.com/office/drawing/2014/main" id="{817CEF80-E07A-495D-8EC5-0DDC4281A92F}"/>
            </a:ext>
          </a:extLst>
        </xdr:cNvPr>
        <xdr:cNvCxnSpPr/>
      </xdr:nvCxnSpPr>
      <xdr:spPr>
        <a:xfrm flipV="1">
          <a:off x="16318865" y="5663565"/>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40640</xdr:rowOff>
    </xdr:from>
    <xdr:ext cx="467360" cy="253365"/>
    <xdr:sp macro="" textlink="">
      <xdr:nvSpPr>
        <xdr:cNvPr id="413" name="【認定こども園・幼稚園・保育所】&#10;有形固定資産減価償却率最小値テキスト">
          <a:extLst>
            <a:ext uri="{FF2B5EF4-FFF2-40B4-BE49-F238E27FC236}">
              <a16:creationId xmlns:a16="http://schemas.microsoft.com/office/drawing/2014/main" id="{64B8E157-EABB-4DD9-83CF-53598636964A}"/>
            </a:ext>
          </a:extLst>
        </xdr:cNvPr>
        <xdr:cNvSpPr txBox="1"/>
      </xdr:nvSpPr>
      <xdr:spPr>
        <a:xfrm>
          <a:off x="16357600" y="724154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414" name="直線コネクタ 413">
          <a:extLst>
            <a:ext uri="{FF2B5EF4-FFF2-40B4-BE49-F238E27FC236}">
              <a16:creationId xmlns:a16="http://schemas.microsoft.com/office/drawing/2014/main" id="{259C2D4C-6615-4099-B659-491F34A53BCD}"/>
            </a:ext>
          </a:extLst>
        </xdr:cNvPr>
        <xdr:cNvCxnSpPr/>
      </xdr:nvCxnSpPr>
      <xdr:spPr>
        <a:xfrm>
          <a:off x="16230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02590" cy="253365"/>
    <xdr:sp macro="" textlink="">
      <xdr:nvSpPr>
        <xdr:cNvPr id="415" name="【認定こども園・幼稚園・保育所】&#10;有形固定資産減価償却率最大値テキスト">
          <a:extLst>
            <a:ext uri="{FF2B5EF4-FFF2-40B4-BE49-F238E27FC236}">
              <a16:creationId xmlns:a16="http://schemas.microsoft.com/office/drawing/2014/main" id="{D2608483-07CF-4577-A760-4193A4F95A16}"/>
            </a:ext>
          </a:extLst>
        </xdr:cNvPr>
        <xdr:cNvSpPr txBox="1"/>
      </xdr:nvSpPr>
      <xdr:spPr>
        <a:xfrm>
          <a:off x="16357600" y="543560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EBB024A9-2379-4628-A792-FE18C8FE23E8}"/>
            </a:ext>
          </a:extLst>
        </xdr:cNvPr>
        <xdr:cNvCxnSpPr/>
      </xdr:nvCxnSpPr>
      <xdr:spPr>
        <a:xfrm>
          <a:off x="16230600" y="566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71755</xdr:rowOff>
    </xdr:from>
    <xdr:ext cx="402590" cy="250825"/>
    <xdr:sp macro="" textlink="">
      <xdr:nvSpPr>
        <xdr:cNvPr id="417" name="【認定こども園・幼稚園・保育所】&#10;有形固定資産減価償却率平均値テキスト">
          <a:extLst>
            <a:ext uri="{FF2B5EF4-FFF2-40B4-BE49-F238E27FC236}">
              <a16:creationId xmlns:a16="http://schemas.microsoft.com/office/drawing/2014/main" id="{DE4A6219-07D4-420B-A39F-135A459FE067}"/>
            </a:ext>
          </a:extLst>
        </xdr:cNvPr>
        <xdr:cNvSpPr txBox="1"/>
      </xdr:nvSpPr>
      <xdr:spPr>
        <a:xfrm>
          <a:off x="16357600" y="6243955"/>
          <a:ext cx="402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49530</xdr:rowOff>
    </xdr:from>
    <xdr:to>
      <xdr:col>85</xdr:col>
      <xdr:colOff>171450</xdr:colOff>
      <xdr:row>37</xdr:row>
      <xdr:rowOff>148590</xdr:rowOff>
    </xdr:to>
    <xdr:sp macro="" textlink="">
      <xdr:nvSpPr>
        <xdr:cNvPr id="418" name="フローチャート: 判断 417">
          <a:extLst>
            <a:ext uri="{FF2B5EF4-FFF2-40B4-BE49-F238E27FC236}">
              <a16:creationId xmlns:a16="http://schemas.microsoft.com/office/drawing/2014/main" id="{F3C3F551-D1B3-4507-A713-84F6112C98C5}"/>
            </a:ext>
          </a:extLst>
        </xdr:cNvPr>
        <xdr:cNvSpPr/>
      </xdr:nvSpPr>
      <xdr:spPr>
        <a:xfrm>
          <a:off x="16268700" y="63931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109220</xdr:rowOff>
    </xdr:to>
    <xdr:sp macro="" textlink="">
      <xdr:nvSpPr>
        <xdr:cNvPr id="419" name="フローチャート: 判断 418">
          <a:extLst>
            <a:ext uri="{FF2B5EF4-FFF2-40B4-BE49-F238E27FC236}">
              <a16:creationId xmlns:a16="http://schemas.microsoft.com/office/drawing/2014/main" id="{D47AB346-0907-4174-A8DD-B1E63F6948D0}"/>
            </a:ext>
          </a:extLst>
        </xdr:cNvPr>
        <xdr:cNvSpPr/>
      </xdr:nvSpPr>
      <xdr:spPr>
        <a:xfrm>
          <a:off x="15430500" y="6353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38100</xdr:rowOff>
    </xdr:from>
    <xdr:to>
      <xdr:col>76</xdr:col>
      <xdr:colOff>165100</xdr:colOff>
      <xdr:row>37</xdr:row>
      <xdr:rowOff>137160</xdr:rowOff>
    </xdr:to>
    <xdr:sp macro="" textlink="">
      <xdr:nvSpPr>
        <xdr:cNvPr id="420" name="フローチャート: 判断 419">
          <a:extLst>
            <a:ext uri="{FF2B5EF4-FFF2-40B4-BE49-F238E27FC236}">
              <a16:creationId xmlns:a16="http://schemas.microsoft.com/office/drawing/2014/main" id="{A401D364-D0FB-4F13-874F-B4280DE08243}"/>
            </a:ext>
          </a:extLst>
        </xdr:cNvPr>
        <xdr:cNvSpPr/>
      </xdr:nvSpPr>
      <xdr:spPr>
        <a:xfrm>
          <a:off x="14541500" y="6381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88CEE676-0654-4444-9E8B-D555704189DD}"/>
            </a:ext>
          </a:extLst>
        </xdr:cNvPr>
        <xdr:cNvSpPr/>
      </xdr:nvSpPr>
      <xdr:spPr>
        <a:xfrm>
          <a:off x="13652500" y="64223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99060</xdr:rowOff>
    </xdr:from>
    <xdr:to>
      <xdr:col>67</xdr:col>
      <xdr:colOff>101600</xdr:colOff>
      <xdr:row>38</xdr:row>
      <xdr:rowOff>31115</xdr:rowOff>
    </xdr:to>
    <xdr:sp macro="" textlink="">
      <xdr:nvSpPr>
        <xdr:cNvPr id="422" name="フローチャート: 判断 421">
          <a:extLst>
            <a:ext uri="{FF2B5EF4-FFF2-40B4-BE49-F238E27FC236}">
              <a16:creationId xmlns:a16="http://schemas.microsoft.com/office/drawing/2014/main" id="{1C072D4C-8194-40D6-8EDC-A08A7AD7ED39}"/>
            </a:ext>
          </a:extLst>
        </xdr:cNvPr>
        <xdr:cNvSpPr/>
      </xdr:nvSpPr>
      <xdr:spPr>
        <a:xfrm>
          <a:off x="12763500" y="64427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0825"/>
    <xdr:sp macro="" textlink="">
      <xdr:nvSpPr>
        <xdr:cNvPr id="423" name="テキスト ボックス 422">
          <a:extLst>
            <a:ext uri="{FF2B5EF4-FFF2-40B4-BE49-F238E27FC236}">
              <a16:creationId xmlns:a16="http://schemas.microsoft.com/office/drawing/2014/main" id="{0D01AB1B-F904-4073-930A-65FDD5BE3501}"/>
            </a:ext>
          </a:extLst>
        </xdr:cNvPr>
        <xdr:cNvSpPr txBox="1"/>
      </xdr:nvSpPr>
      <xdr:spPr>
        <a:xfrm>
          <a:off x="16129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9460" cy="250825"/>
    <xdr:sp macro="" textlink="">
      <xdr:nvSpPr>
        <xdr:cNvPr id="424" name="テキスト ボックス 423">
          <a:extLst>
            <a:ext uri="{FF2B5EF4-FFF2-40B4-BE49-F238E27FC236}">
              <a16:creationId xmlns:a16="http://schemas.microsoft.com/office/drawing/2014/main" id="{C1B69550-6BE0-4B27-8520-743AEAC60513}"/>
            </a:ext>
          </a:extLst>
        </xdr:cNvPr>
        <xdr:cNvSpPr txBox="1"/>
      </xdr:nvSpPr>
      <xdr:spPr>
        <a:xfrm>
          <a:off x="15290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0825"/>
    <xdr:sp macro="" textlink="">
      <xdr:nvSpPr>
        <xdr:cNvPr id="425" name="テキスト ボックス 424">
          <a:extLst>
            <a:ext uri="{FF2B5EF4-FFF2-40B4-BE49-F238E27FC236}">
              <a16:creationId xmlns:a16="http://schemas.microsoft.com/office/drawing/2014/main" id="{F151E5A8-C327-4DCA-BBB9-FAACFAF5DD47}"/>
            </a:ext>
          </a:extLst>
        </xdr:cNvPr>
        <xdr:cNvSpPr txBox="1"/>
      </xdr:nvSpPr>
      <xdr:spPr>
        <a:xfrm>
          <a:off x="14401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0825"/>
    <xdr:sp macro="" textlink="">
      <xdr:nvSpPr>
        <xdr:cNvPr id="426" name="テキスト ボックス 425">
          <a:extLst>
            <a:ext uri="{FF2B5EF4-FFF2-40B4-BE49-F238E27FC236}">
              <a16:creationId xmlns:a16="http://schemas.microsoft.com/office/drawing/2014/main" id="{173B7F54-C0FD-49DD-A4C0-4E0CC37532C6}"/>
            </a:ext>
          </a:extLst>
        </xdr:cNvPr>
        <xdr:cNvSpPr txBox="1"/>
      </xdr:nvSpPr>
      <xdr:spPr>
        <a:xfrm>
          <a:off x="13506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9460" cy="250825"/>
    <xdr:sp macro="" textlink="">
      <xdr:nvSpPr>
        <xdr:cNvPr id="427" name="テキスト ボックス 426">
          <a:extLst>
            <a:ext uri="{FF2B5EF4-FFF2-40B4-BE49-F238E27FC236}">
              <a16:creationId xmlns:a16="http://schemas.microsoft.com/office/drawing/2014/main" id="{6259533B-F221-4D2A-B2AA-DF80EEF8A857}"/>
            </a:ext>
          </a:extLst>
        </xdr:cNvPr>
        <xdr:cNvSpPr txBox="1"/>
      </xdr:nvSpPr>
      <xdr:spPr>
        <a:xfrm>
          <a:off x="12623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100965</xdr:rowOff>
    </xdr:from>
    <xdr:to>
      <xdr:col>85</xdr:col>
      <xdr:colOff>171450</xdr:colOff>
      <xdr:row>39</xdr:row>
      <xdr:rowOff>33020</xdr:rowOff>
    </xdr:to>
    <xdr:sp macro="" textlink="">
      <xdr:nvSpPr>
        <xdr:cNvPr id="428" name="楕円 427">
          <a:extLst>
            <a:ext uri="{FF2B5EF4-FFF2-40B4-BE49-F238E27FC236}">
              <a16:creationId xmlns:a16="http://schemas.microsoft.com/office/drawing/2014/main" id="{7D8D2401-5AB2-487A-9F08-7635FD79AC92}"/>
            </a:ext>
          </a:extLst>
        </xdr:cNvPr>
        <xdr:cNvSpPr/>
      </xdr:nvSpPr>
      <xdr:spPr>
        <a:xfrm>
          <a:off x="16268700" y="661606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80010</xdr:rowOff>
    </xdr:from>
    <xdr:ext cx="402590" cy="253365"/>
    <xdr:sp macro="" textlink="">
      <xdr:nvSpPr>
        <xdr:cNvPr id="429" name="【認定こども園・幼稚園・保育所】&#10;有形固定資産減価償却率該当値テキスト">
          <a:extLst>
            <a:ext uri="{FF2B5EF4-FFF2-40B4-BE49-F238E27FC236}">
              <a16:creationId xmlns:a16="http://schemas.microsoft.com/office/drawing/2014/main" id="{75632892-0D09-4D38-9600-5398CD5F13D1}"/>
            </a:ext>
          </a:extLst>
        </xdr:cNvPr>
        <xdr:cNvSpPr txBox="1"/>
      </xdr:nvSpPr>
      <xdr:spPr>
        <a:xfrm>
          <a:off x="16357600" y="659511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95250</xdr:rowOff>
    </xdr:from>
    <xdr:to>
      <xdr:col>81</xdr:col>
      <xdr:colOff>101600</xdr:colOff>
      <xdr:row>39</xdr:row>
      <xdr:rowOff>27305</xdr:rowOff>
    </xdr:to>
    <xdr:sp macro="" textlink="">
      <xdr:nvSpPr>
        <xdr:cNvPr id="430" name="楕円 429">
          <a:extLst>
            <a:ext uri="{FF2B5EF4-FFF2-40B4-BE49-F238E27FC236}">
              <a16:creationId xmlns:a16="http://schemas.microsoft.com/office/drawing/2014/main" id="{AA890037-74D3-4B08-8CE7-DB9C01B970E6}"/>
            </a:ext>
          </a:extLst>
        </xdr:cNvPr>
        <xdr:cNvSpPr/>
      </xdr:nvSpPr>
      <xdr:spPr>
        <a:xfrm>
          <a:off x="15430500" y="6610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145415</xdr:rowOff>
    </xdr:from>
    <xdr:to>
      <xdr:col>85</xdr:col>
      <xdr:colOff>127000</xdr:colOff>
      <xdr:row>38</xdr:row>
      <xdr:rowOff>151130</xdr:rowOff>
    </xdr:to>
    <xdr:cxnSp macro="">
      <xdr:nvCxnSpPr>
        <xdr:cNvPr id="431" name="直線コネクタ 430">
          <a:extLst>
            <a:ext uri="{FF2B5EF4-FFF2-40B4-BE49-F238E27FC236}">
              <a16:creationId xmlns:a16="http://schemas.microsoft.com/office/drawing/2014/main" id="{7B8274E1-895C-4001-B12E-1B6C8FC7B635}"/>
            </a:ext>
          </a:extLst>
        </xdr:cNvPr>
        <xdr:cNvCxnSpPr/>
      </xdr:nvCxnSpPr>
      <xdr:spPr>
        <a:xfrm>
          <a:off x="15481300" y="66605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69850</xdr:rowOff>
    </xdr:from>
    <xdr:to>
      <xdr:col>76</xdr:col>
      <xdr:colOff>165100</xdr:colOff>
      <xdr:row>39</xdr:row>
      <xdr:rowOff>1270</xdr:rowOff>
    </xdr:to>
    <xdr:sp macro="" textlink="">
      <xdr:nvSpPr>
        <xdr:cNvPr id="432" name="楕円 431">
          <a:extLst>
            <a:ext uri="{FF2B5EF4-FFF2-40B4-BE49-F238E27FC236}">
              <a16:creationId xmlns:a16="http://schemas.microsoft.com/office/drawing/2014/main" id="{13FAF051-E48F-4058-A378-C922E4F31D8A}"/>
            </a:ext>
          </a:extLst>
        </xdr:cNvPr>
        <xdr:cNvSpPr/>
      </xdr:nvSpPr>
      <xdr:spPr>
        <a:xfrm>
          <a:off x="14541500" y="65849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118745</xdr:rowOff>
    </xdr:from>
    <xdr:to>
      <xdr:col>81</xdr:col>
      <xdr:colOff>50800</xdr:colOff>
      <xdr:row>38</xdr:row>
      <xdr:rowOff>145415</xdr:rowOff>
    </xdr:to>
    <xdr:cxnSp macro="">
      <xdr:nvCxnSpPr>
        <xdr:cNvPr id="433" name="直線コネクタ 432">
          <a:extLst>
            <a:ext uri="{FF2B5EF4-FFF2-40B4-BE49-F238E27FC236}">
              <a16:creationId xmlns:a16="http://schemas.microsoft.com/office/drawing/2014/main" id="{124F40C6-F518-4C05-B803-D6F023852FAC}"/>
            </a:ext>
          </a:extLst>
        </xdr:cNvPr>
        <xdr:cNvCxnSpPr/>
      </xdr:nvCxnSpPr>
      <xdr:spPr>
        <a:xfrm>
          <a:off x="14592300" y="66338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8255</xdr:rowOff>
    </xdr:to>
    <xdr:sp macro="" textlink="">
      <xdr:nvSpPr>
        <xdr:cNvPr id="434" name="楕円 433">
          <a:extLst>
            <a:ext uri="{FF2B5EF4-FFF2-40B4-BE49-F238E27FC236}">
              <a16:creationId xmlns:a16="http://schemas.microsoft.com/office/drawing/2014/main" id="{B3A11888-1E4E-41F0-81F5-82B0F1855BB6}"/>
            </a:ext>
          </a:extLst>
        </xdr:cNvPr>
        <xdr:cNvSpPr/>
      </xdr:nvSpPr>
      <xdr:spPr>
        <a:xfrm>
          <a:off x="13652500" y="65919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38</xdr:row>
      <xdr:rowOff>118745</xdr:rowOff>
    </xdr:from>
    <xdr:to>
      <xdr:col>76</xdr:col>
      <xdr:colOff>114300</xdr:colOff>
      <xdr:row>38</xdr:row>
      <xdr:rowOff>127000</xdr:rowOff>
    </xdr:to>
    <xdr:cxnSp macro="">
      <xdr:nvCxnSpPr>
        <xdr:cNvPr id="435" name="直線コネクタ 434">
          <a:extLst>
            <a:ext uri="{FF2B5EF4-FFF2-40B4-BE49-F238E27FC236}">
              <a16:creationId xmlns:a16="http://schemas.microsoft.com/office/drawing/2014/main" id="{9906A138-2757-4676-B969-244821669B48}"/>
            </a:ext>
          </a:extLst>
        </xdr:cNvPr>
        <xdr:cNvCxnSpPr/>
      </xdr:nvCxnSpPr>
      <xdr:spPr>
        <a:xfrm flipV="1">
          <a:off x="13696950" y="6633845"/>
          <a:ext cx="8953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117475</xdr:rowOff>
    </xdr:from>
    <xdr:to>
      <xdr:col>67</xdr:col>
      <xdr:colOff>101600</xdr:colOff>
      <xdr:row>39</xdr:row>
      <xdr:rowOff>50165</xdr:rowOff>
    </xdr:to>
    <xdr:sp macro="" textlink="">
      <xdr:nvSpPr>
        <xdr:cNvPr id="436" name="楕円 435">
          <a:extLst>
            <a:ext uri="{FF2B5EF4-FFF2-40B4-BE49-F238E27FC236}">
              <a16:creationId xmlns:a16="http://schemas.microsoft.com/office/drawing/2014/main" id="{BB13A515-865D-4C83-BFC3-F1479E0383D3}"/>
            </a:ext>
          </a:extLst>
        </xdr:cNvPr>
        <xdr:cNvSpPr/>
      </xdr:nvSpPr>
      <xdr:spPr>
        <a:xfrm>
          <a:off x="12763500" y="66325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127000</xdr:rowOff>
    </xdr:from>
    <xdr:to>
      <xdr:col>71</xdr:col>
      <xdr:colOff>171450</xdr:colOff>
      <xdr:row>39</xdr:row>
      <xdr:rowOff>0</xdr:rowOff>
    </xdr:to>
    <xdr:cxnSp macro="">
      <xdr:nvCxnSpPr>
        <xdr:cNvPr id="437" name="直線コネクタ 436">
          <a:extLst>
            <a:ext uri="{FF2B5EF4-FFF2-40B4-BE49-F238E27FC236}">
              <a16:creationId xmlns:a16="http://schemas.microsoft.com/office/drawing/2014/main" id="{C5D8CF47-FD45-4F09-B27B-E273F680C0BC}"/>
            </a:ext>
          </a:extLst>
        </xdr:cNvPr>
        <xdr:cNvCxnSpPr/>
      </xdr:nvCxnSpPr>
      <xdr:spPr>
        <a:xfrm flipV="1">
          <a:off x="12814300" y="6642100"/>
          <a:ext cx="8826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125730</xdr:rowOff>
    </xdr:from>
    <xdr:ext cx="402590" cy="250825"/>
    <xdr:sp macro="" textlink="">
      <xdr:nvSpPr>
        <xdr:cNvPr id="438" name="n_1aveValue【認定こども園・幼稚園・保育所】&#10;有形固定資産減価償却率">
          <a:extLst>
            <a:ext uri="{FF2B5EF4-FFF2-40B4-BE49-F238E27FC236}">
              <a16:creationId xmlns:a16="http://schemas.microsoft.com/office/drawing/2014/main" id="{D7DC3DE0-C5A8-4C7E-B301-7ACD59007411}"/>
            </a:ext>
          </a:extLst>
        </xdr:cNvPr>
        <xdr:cNvSpPr txBox="1"/>
      </xdr:nvSpPr>
      <xdr:spPr>
        <a:xfrm>
          <a:off x="15266035" y="612648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153035</xdr:rowOff>
    </xdr:from>
    <xdr:ext cx="402590" cy="253365"/>
    <xdr:sp macro="" textlink="">
      <xdr:nvSpPr>
        <xdr:cNvPr id="439" name="n_2aveValue【認定こども園・幼稚園・保育所】&#10;有形固定資産減価償却率">
          <a:extLst>
            <a:ext uri="{FF2B5EF4-FFF2-40B4-BE49-F238E27FC236}">
              <a16:creationId xmlns:a16="http://schemas.microsoft.com/office/drawing/2014/main" id="{467AEF6E-5DB1-4BC3-B2BB-8B84A45AD0B4}"/>
            </a:ext>
          </a:extLst>
        </xdr:cNvPr>
        <xdr:cNvSpPr txBox="1"/>
      </xdr:nvSpPr>
      <xdr:spPr>
        <a:xfrm>
          <a:off x="14389735" y="615378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26670</xdr:rowOff>
    </xdr:from>
    <xdr:ext cx="405130" cy="253365"/>
    <xdr:sp macro="" textlink="">
      <xdr:nvSpPr>
        <xdr:cNvPr id="440" name="n_3aveValue【認定こども園・幼稚園・保育所】&#10;有形固定資産減価償却率">
          <a:extLst>
            <a:ext uri="{FF2B5EF4-FFF2-40B4-BE49-F238E27FC236}">
              <a16:creationId xmlns:a16="http://schemas.microsoft.com/office/drawing/2014/main" id="{E5A5560D-CDB2-4C09-9603-82478B582E96}"/>
            </a:ext>
          </a:extLst>
        </xdr:cNvPr>
        <xdr:cNvSpPr txBox="1"/>
      </xdr:nvSpPr>
      <xdr:spPr>
        <a:xfrm>
          <a:off x="13500735" y="61988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47625</xdr:rowOff>
    </xdr:from>
    <xdr:ext cx="402590" cy="250825"/>
    <xdr:sp macro="" textlink="">
      <xdr:nvSpPr>
        <xdr:cNvPr id="441" name="n_4aveValue【認定こども園・幼稚園・保育所】&#10;有形固定資産減価償却率">
          <a:extLst>
            <a:ext uri="{FF2B5EF4-FFF2-40B4-BE49-F238E27FC236}">
              <a16:creationId xmlns:a16="http://schemas.microsoft.com/office/drawing/2014/main" id="{5E81DCA1-2E04-4D41-A385-8906A3864870}"/>
            </a:ext>
          </a:extLst>
        </xdr:cNvPr>
        <xdr:cNvSpPr txBox="1"/>
      </xdr:nvSpPr>
      <xdr:spPr>
        <a:xfrm>
          <a:off x="12611735" y="621982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18415</xdr:rowOff>
    </xdr:from>
    <xdr:ext cx="402590" cy="252095"/>
    <xdr:sp macro="" textlink="">
      <xdr:nvSpPr>
        <xdr:cNvPr id="442" name="n_1mainValue【認定こども園・幼稚園・保育所】&#10;有形固定資産減価償却率">
          <a:extLst>
            <a:ext uri="{FF2B5EF4-FFF2-40B4-BE49-F238E27FC236}">
              <a16:creationId xmlns:a16="http://schemas.microsoft.com/office/drawing/2014/main" id="{1DAD5804-1D77-4276-8DD1-5C49039D9F1E}"/>
            </a:ext>
          </a:extLst>
        </xdr:cNvPr>
        <xdr:cNvSpPr txBox="1"/>
      </xdr:nvSpPr>
      <xdr:spPr>
        <a:xfrm>
          <a:off x="15266035" y="6704965"/>
          <a:ext cx="402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160655</xdr:rowOff>
    </xdr:from>
    <xdr:ext cx="402590" cy="250825"/>
    <xdr:sp macro="" textlink="">
      <xdr:nvSpPr>
        <xdr:cNvPr id="443" name="n_2mainValue【認定こども園・幼稚園・保育所】&#10;有形固定資産減価償却率">
          <a:extLst>
            <a:ext uri="{FF2B5EF4-FFF2-40B4-BE49-F238E27FC236}">
              <a16:creationId xmlns:a16="http://schemas.microsoft.com/office/drawing/2014/main" id="{B8B51A22-1F7B-4D9E-B4DD-14AF4D7CE1B2}"/>
            </a:ext>
          </a:extLst>
        </xdr:cNvPr>
        <xdr:cNvSpPr txBox="1"/>
      </xdr:nvSpPr>
      <xdr:spPr>
        <a:xfrm>
          <a:off x="14389735" y="667575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0</xdr:rowOff>
    </xdr:from>
    <xdr:ext cx="405130" cy="253365"/>
    <xdr:sp macro="" textlink="">
      <xdr:nvSpPr>
        <xdr:cNvPr id="444" name="n_3mainValue【認定こども園・幼稚園・保育所】&#10;有形固定資産減価償却率">
          <a:extLst>
            <a:ext uri="{FF2B5EF4-FFF2-40B4-BE49-F238E27FC236}">
              <a16:creationId xmlns:a16="http://schemas.microsoft.com/office/drawing/2014/main" id="{3B9A92B0-11FA-49A7-BBBB-8CD5FEA28063}"/>
            </a:ext>
          </a:extLst>
        </xdr:cNvPr>
        <xdr:cNvSpPr txBox="1"/>
      </xdr:nvSpPr>
      <xdr:spPr>
        <a:xfrm>
          <a:off x="13500735" y="66865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40640</xdr:rowOff>
    </xdr:from>
    <xdr:ext cx="402590" cy="253365"/>
    <xdr:sp macro="" textlink="">
      <xdr:nvSpPr>
        <xdr:cNvPr id="445" name="n_4mainValue【認定こども園・幼稚園・保育所】&#10;有形固定資産減価償却率">
          <a:extLst>
            <a:ext uri="{FF2B5EF4-FFF2-40B4-BE49-F238E27FC236}">
              <a16:creationId xmlns:a16="http://schemas.microsoft.com/office/drawing/2014/main" id="{DBF0AF0E-3C3B-4524-B710-93A38F3E4870}"/>
            </a:ext>
          </a:extLst>
        </xdr:cNvPr>
        <xdr:cNvSpPr txBox="1"/>
      </xdr:nvSpPr>
      <xdr:spPr>
        <a:xfrm>
          <a:off x="12611735" y="67271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46" name="正方形/長方形 445">
          <a:extLst>
            <a:ext uri="{FF2B5EF4-FFF2-40B4-BE49-F238E27FC236}">
              <a16:creationId xmlns:a16="http://schemas.microsoft.com/office/drawing/2014/main" id="{53426F86-3C33-4AD2-BF68-C4DED641B9B0}"/>
            </a:ext>
          </a:extLst>
        </xdr:cNvPr>
        <xdr:cNvSpPr/>
      </xdr:nvSpPr>
      <xdr:spPr>
        <a:xfrm>
          <a:off x="18288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47" name="正方形/長方形 446">
          <a:extLst>
            <a:ext uri="{FF2B5EF4-FFF2-40B4-BE49-F238E27FC236}">
              <a16:creationId xmlns:a16="http://schemas.microsoft.com/office/drawing/2014/main" id="{54814B2C-D171-48F9-BA31-03BB93E5BA84}"/>
            </a:ext>
          </a:extLst>
        </xdr:cNvPr>
        <xdr:cNvSpPr/>
      </xdr:nvSpPr>
      <xdr:spPr>
        <a:xfrm>
          <a:off x="18415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48" name="正方形/長方形 447">
          <a:extLst>
            <a:ext uri="{FF2B5EF4-FFF2-40B4-BE49-F238E27FC236}">
              <a16:creationId xmlns:a16="http://schemas.microsoft.com/office/drawing/2014/main" id="{B8D9BD9A-5749-4022-B6AD-106D24D70C47}"/>
            </a:ext>
          </a:extLst>
        </xdr:cNvPr>
        <xdr:cNvSpPr/>
      </xdr:nvSpPr>
      <xdr:spPr>
        <a:xfrm>
          <a:off x="18415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49" name="正方形/長方形 448">
          <a:extLst>
            <a:ext uri="{FF2B5EF4-FFF2-40B4-BE49-F238E27FC236}">
              <a16:creationId xmlns:a16="http://schemas.microsoft.com/office/drawing/2014/main" id="{007D9B52-C932-4B03-934C-EDEEBB91D275}"/>
            </a:ext>
          </a:extLst>
        </xdr:cNvPr>
        <xdr:cNvSpPr/>
      </xdr:nvSpPr>
      <xdr:spPr>
        <a:xfrm>
          <a:off x="19431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0" name="正方形/長方形 449">
          <a:extLst>
            <a:ext uri="{FF2B5EF4-FFF2-40B4-BE49-F238E27FC236}">
              <a16:creationId xmlns:a16="http://schemas.microsoft.com/office/drawing/2014/main" id="{CF0156BC-A088-45BA-91A8-E8C6B465A01F}"/>
            </a:ext>
          </a:extLst>
        </xdr:cNvPr>
        <xdr:cNvSpPr/>
      </xdr:nvSpPr>
      <xdr:spPr>
        <a:xfrm>
          <a:off x="19431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1" name="正方形/長方形 450">
          <a:extLst>
            <a:ext uri="{FF2B5EF4-FFF2-40B4-BE49-F238E27FC236}">
              <a16:creationId xmlns:a16="http://schemas.microsoft.com/office/drawing/2014/main" id="{3D92DC7D-21C8-46C6-BB78-0FA98BAAA776}"/>
            </a:ext>
          </a:extLst>
        </xdr:cNvPr>
        <xdr:cNvSpPr/>
      </xdr:nvSpPr>
      <xdr:spPr>
        <a:xfrm>
          <a:off x="20574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2" name="正方形/長方形 451">
          <a:extLst>
            <a:ext uri="{FF2B5EF4-FFF2-40B4-BE49-F238E27FC236}">
              <a16:creationId xmlns:a16="http://schemas.microsoft.com/office/drawing/2014/main" id="{E7185731-2A2D-4639-AC66-7FD3166DD231}"/>
            </a:ext>
          </a:extLst>
        </xdr:cNvPr>
        <xdr:cNvSpPr/>
      </xdr:nvSpPr>
      <xdr:spPr>
        <a:xfrm>
          <a:off x="20574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3" name="正方形/長方形 452">
          <a:extLst>
            <a:ext uri="{FF2B5EF4-FFF2-40B4-BE49-F238E27FC236}">
              <a16:creationId xmlns:a16="http://schemas.microsoft.com/office/drawing/2014/main" id="{6CDCD7BC-33A1-44B6-831A-8ED85F4E6014}"/>
            </a:ext>
          </a:extLst>
        </xdr:cNvPr>
        <xdr:cNvSpPr/>
      </xdr:nvSpPr>
      <xdr:spPr>
        <a:xfrm>
          <a:off x="18288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0345"/>
    <xdr:sp macro="" textlink="">
      <xdr:nvSpPr>
        <xdr:cNvPr id="454" name="テキスト ボックス 453">
          <a:extLst>
            <a:ext uri="{FF2B5EF4-FFF2-40B4-BE49-F238E27FC236}">
              <a16:creationId xmlns:a16="http://schemas.microsoft.com/office/drawing/2014/main" id="{D759803C-F543-45FA-8693-52B75ADE2F3C}"/>
            </a:ext>
          </a:extLst>
        </xdr:cNvPr>
        <xdr:cNvSpPr txBox="1"/>
      </xdr:nvSpPr>
      <xdr:spPr>
        <a:xfrm>
          <a:off x="18249900" y="514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5" name="直線コネクタ 454">
          <a:extLst>
            <a:ext uri="{FF2B5EF4-FFF2-40B4-BE49-F238E27FC236}">
              <a16:creationId xmlns:a16="http://schemas.microsoft.com/office/drawing/2014/main" id="{C42862E4-5A45-4E19-8549-12CF69BA7DA3}"/>
            </a:ext>
          </a:extLst>
        </xdr:cNvPr>
        <xdr:cNvCxnSpPr/>
      </xdr:nvCxnSpPr>
      <xdr:spPr>
        <a:xfrm>
          <a:off x="18288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456" name="直線コネクタ 455">
          <a:extLst>
            <a:ext uri="{FF2B5EF4-FFF2-40B4-BE49-F238E27FC236}">
              <a16:creationId xmlns:a16="http://schemas.microsoft.com/office/drawing/2014/main" id="{A8839C1D-890A-4BCD-AA1B-11862A201BB7}"/>
            </a:ext>
          </a:extLst>
        </xdr:cNvPr>
        <xdr:cNvCxnSpPr/>
      </xdr:nvCxnSpPr>
      <xdr:spPr>
        <a:xfrm>
          <a:off x="18288000" y="715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4820" cy="250825"/>
    <xdr:sp macro="" textlink="">
      <xdr:nvSpPr>
        <xdr:cNvPr id="457" name="テキスト ボックス 456">
          <a:extLst>
            <a:ext uri="{FF2B5EF4-FFF2-40B4-BE49-F238E27FC236}">
              <a16:creationId xmlns:a16="http://schemas.microsoft.com/office/drawing/2014/main" id="{0F2B418D-85DA-4A9F-9F55-F37EFED06494}"/>
            </a:ext>
          </a:extLst>
        </xdr:cNvPr>
        <xdr:cNvSpPr txBox="1"/>
      </xdr:nvSpPr>
      <xdr:spPr>
        <a:xfrm>
          <a:off x="17820640" y="70173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458" name="直線コネクタ 457">
          <a:extLst>
            <a:ext uri="{FF2B5EF4-FFF2-40B4-BE49-F238E27FC236}">
              <a16:creationId xmlns:a16="http://schemas.microsoft.com/office/drawing/2014/main" id="{4EB14A43-8A13-4494-A766-AD5A0E83A347}"/>
            </a:ext>
          </a:extLst>
        </xdr:cNvPr>
        <xdr:cNvCxnSpPr/>
      </xdr:nvCxnSpPr>
      <xdr:spPr>
        <a:xfrm>
          <a:off x="18288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4820" cy="250825"/>
    <xdr:sp macro="" textlink="">
      <xdr:nvSpPr>
        <xdr:cNvPr id="459" name="テキスト ボックス 458">
          <a:extLst>
            <a:ext uri="{FF2B5EF4-FFF2-40B4-BE49-F238E27FC236}">
              <a16:creationId xmlns:a16="http://schemas.microsoft.com/office/drawing/2014/main" id="{C8E573A4-8E0F-4C26-A8D9-918551C76ADF}"/>
            </a:ext>
          </a:extLst>
        </xdr:cNvPr>
        <xdr:cNvSpPr txBox="1"/>
      </xdr:nvSpPr>
      <xdr:spPr>
        <a:xfrm>
          <a:off x="17820640" y="65627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460" name="直線コネクタ 459">
          <a:extLst>
            <a:ext uri="{FF2B5EF4-FFF2-40B4-BE49-F238E27FC236}">
              <a16:creationId xmlns:a16="http://schemas.microsoft.com/office/drawing/2014/main" id="{3A0959D8-2A11-4178-BF10-094EA793C68D}"/>
            </a:ext>
          </a:extLst>
        </xdr:cNvPr>
        <xdr:cNvCxnSpPr/>
      </xdr:nvCxnSpPr>
      <xdr:spPr>
        <a:xfrm>
          <a:off x="18288000" y="624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4820" cy="250825"/>
    <xdr:sp macro="" textlink="">
      <xdr:nvSpPr>
        <xdr:cNvPr id="461" name="テキスト ボックス 460">
          <a:extLst>
            <a:ext uri="{FF2B5EF4-FFF2-40B4-BE49-F238E27FC236}">
              <a16:creationId xmlns:a16="http://schemas.microsoft.com/office/drawing/2014/main" id="{3159FBD2-F443-4D16-8ACC-142C50A4F374}"/>
            </a:ext>
          </a:extLst>
        </xdr:cNvPr>
        <xdr:cNvSpPr txBox="1"/>
      </xdr:nvSpPr>
      <xdr:spPr>
        <a:xfrm>
          <a:off x="17820640" y="61042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462" name="直線コネクタ 461">
          <a:extLst>
            <a:ext uri="{FF2B5EF4-FFF2-40B4-BE49-F238E27FC236}">
              <a16:creationId xmlns:a16="http://schemas.microsoft.com/office/drawing/2014/main" id="{314C778B-BD57-4276-80CF-3C7DB1B9EA52}"/>
            </a:ext>
          </a:extLst>
        </xdr:cNvPr>
        <xdr:cNvCxnSpPr/>
      </xdr:nvCxnSpPr>
      <xdr:spPr>
        <a:xfrm>
          <a:off x="18288000" y="578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4820" cy="250825"/>
    <xdr:sp macro="" textlink="">
      <xdr:nvSpPr>
        <xdr:cNvPr id="463" name="テキスト ボックス 462">
          <a:extLst>
            <a:ext uri="{FF2B5EF4-FFF2-40B4-BE49-F238E27FC236}">
              <a16:creationId xmlns:a16="http://schemas.microsoft.com/office/drawing/2014/main" id="{07361633-442F-4BDB-B4EC-8B66C26AB278}"/>
            </a:ext>
          </a:extLst>
        </xdr:cNvPr>
        <xdr:cNvSpPr txBox="1"/>
      </xdr:nvSpPr>
      <xdr:spPr>
        <a:xfrm>
          <a:off x="17820640" y="56457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64" name="直線コネクタ 463">
          <a:extLst>
            <a:ext uri="{FF2B5EF4-FFF2-40B4-BE49-F238E27FC236}">
              <a16:creationId xmlns:a16="http://schemas.microsoft.com/office/drawing/2014/main" id="{71FF3DD3-A4BC-47E4-8D41-D4CD3D43F8E1}"/>
            </a:ext>
          </a:extLst>
        </xdr:cNvPr>
        <xdr:cNvCxnSpPr/>
      </xdr:nvCxnSpPr>
      <xdr:spPr>
        <a:xfrm>
          <a:off x="18288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4820" cy="250825"/>
    <xdr:sp macro="" textlink="">
      <xdr:nvSpPr>
        <xdr:cNvPr id="465" name="テキスト ボックス 464">
          <a:extLst>
            <a:ext uri="{FF2B5EF4-FFF2-40B4-BE49-F238E27FC236}">
              <a16:creationId xmlns:a16="http://schemas.microsoft.com/office/drawing/2014/main" id="{82D36B5F-0D65-4F32-AFD8-600E292B2489}"/>
            </a:ext>
          </a:extLst>
        </xdr:cNvPr>
        <xdr:cNvSpPr txBox="1"/>
      </xdr:nvSpPr>
      <xdr:spPr>
        <a:xfrm>
          <a:off x="17820640" y="5191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66" name="【認定こども園・幼稚園・保育所】&#10;一人当たり面積グラフ枠">
          <a:extLst>
            <a:ext uri="{FF2B5EF4-FFF2-40B4-BE49-F238E27FC236}">
              <a16:creationId xmlns:a16="http://schemas.microsoft.com/office/drawing/2014/main" id="{BB849EC9-1852-4952-BB96-95C292AE0522}"/>
            </a:ext>
          </a:extLst>
        </xdr:cNvPr>
        <xdr:cNvSpPr/>
      </xdr:nvSpPr>
      <xdr:spPr>
        <a:xfrm>
          <a:off x="18288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43180</xdr:rowOff>
    </xdr:from>
    <xdr:to>
      <xdr:col>116</xdr:col>
      <xdr:colOff>62865</xdr:colOff>
      <xdr:row>41</xdr:row>
      <xdr:rowOff>116840</xdr:rowOff>
    </xdr:to>
    <xdr:cxnSp macro="">
      <xdr:nvCxnSpPr>
        <xdr:cNvPr id="467" name="直線コネクタ 466">
          <a:extLst>
            <a:ext uri="{FF2B5EF4-FFF2-40B4-BE49-F238E27FC236}">
              <a16:creationId xmlns:a16="http://schemas.microsoft.com/office/drawing/2014/main" id="{C197B4BE-8F43-4CA6-9640-3767482173A6}"/>
            </a:ext>
          </a:extLst>
        </xdr:cNvPr>
        <xdr:cNvCxnSpPr/>
      </xdr:nvCxnSpPr>
      <xdr:spPr>
        <a:xfrm flipV="1">
          <a:off x="22160865" y="587248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120015</xdr:rowOff>
    </xdr:from>
    <xdr:ext cx="467360" cy="253365"/>
    <xdr:sp macro="" textlink="">
      <xdr:nvSpPr>
        <xdr:cNvPr id="468" name="【認定こども園・幼稚園・保育所】&#10;一人当たり面積最小値テキスト">
          <a:extLst>
            <a:ext uri="{FF2B5EF4-FFF2-40B4-BE49-F238E27FC236}">
              <a16:creationId xmlns:a16="http://schemas.microsoft.com/office/drawing/2014/main" id="{2D7C0B40-C3D0-4E73-9B53-01655ECB70AE}"/>
            </a:ext>
          </a:extLst>
        </xdr:cNvPr>
        <xdr:cNvSpPr txBox="1"/>
      </xdr:nvSpPr>
      <xdr:spPr>
        <a:xfrm>
          <a:off x="22199600" y="714946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116840</xdr:rowOff>
    </xdr:from>
    <xdr:to>
      <xdr:col>116</xdr:col>
      <xdr:colOff>152400</xdr:colOff>
      <xdr:row>41</xdr:row>
      <xdr:rowOff>116840</xdr:rowOff>
    </xdr:to>
    <xdr:cxnSp macro="">
      <xdr:nvCxnSpPr>
        <xdr:cNvPr id="469" name="直線コネクタ 468">
          <a:extLst>
            <a:ext uri="{FF2B5EF4-FFF2-40B4-BE49-F238E27FC236}">
              <a16:creationId xmlns:a16="http://schemas.microsoft.com/office/drawing/2014/main" id="{14BFAF3F-E1E1-4ABC-B699-6791306D72B3}"/>
            </a:ext>
          </a:extLst>
        </xdr:cNvPr>
        <xdr:cNvCxnSpPr/>
      </xdr:nvCxnSpPr>
      <xdr:spPr>
        <a:xfrm>
          <a:off x="22072600" y="714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159385</xdr:rowOff>
    </xdr:from>
    <xdr:ext cx="467360" cy="250825"/>
    <xdr:sp macro="" textlink="">
      <xdr:nvSpPr>
        <xdr:cNvPr id="470" name="【認定こども園・幼稚園・保育所】&#10;一人当たり面積最大値テキスト">
          <a:extLst>
            <a:ext uri="{FF2B5EF4-FFF2-40B4-BE49-F238E27FC236}">
              <a16:creationId xmlns:a16="http://schemas.microsoft.com/office/drawing/2014/main" id="{D542E8C2-AF92-483E-BF33-9AE9D00E9E0A}"/>
            </a:ext>
          </a:extLst>
        </xdr:cNvPr>
        <xdr:cNvSpPr txBox="1"/>
      </xdr:nvSpPr>
      <xdr:spPr>
        <a:xfrm>
          <a:off x="22199600" y="56457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43180</xdr:rowOff>
    </xdr:from>
    <xdr:to>
      <xdr:col>116</xdr:col>
      <xdr:colOff>152400</xdr:colOff>
      <xdr:row>34</xdr:row>
      <xdr:rowOff>43180</xdr:rowOff>
    </xdr:to>
    <xdr:cxnSp macro="">
      <xdr:nvCxnSpPr>
        <xdr:cNvPr id="471" name="直線コネクタ 470">
          <a:extLst>
            <a:ext uri="{FF2B5EF4-FFF2-40B4-BE49-F238E27FC236}">
              <a16:creationId xmlns:a16="http://schemas.microsoft.com/office/drawing/2014/main" id="{E3E17C9D-9034-4D14-9D80-3FBA2FCEB3EF}"/>
            </a:ext>
          </a:extLst>
        </xdr:cNvPr>
        <xdr:cNvCxnSpPr/>
      </xdr:nvCxnSpPr>
      <xdr:spPr>
        <a:xfrm>
          <a:off x="22072600" y="58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162560</xdr:rowOff>
    </xdr:from>
    <xdr:ext cx="467360" cy="250825"/>
    <xdr:sp macro="" textlink="">
      <xdr:nvSpPr>
        <xdr:cNvPr id="472" name="【認定こども園・幼稚園・保育所】&#10;一人当たり面積平均値テキスト">
          <a:extLst>
            <a:ext uri="{FF2B5EF4-FFF2-40B4-BE49-F238E27FC236}">
              <a16:creationId xmlns:a16="http://schemas.microsoft.com/office/drawing/2014/main" id="{EA9525E0-EAEA-411A-8C7F-44D10F1663B7}"/>
            </a:ext>
          </a:extLst>
        </xdr:cNvPr>
        <xdr:cNvSpPr txBox="1"/>
      </xdr:nvSpPr>
      <xdr:spPr>
        <a:xfrm>
          <a:off x="22199600" y="667766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16510</xdr:rowOff>
    </xdr:from>
    <xdr:to>
      <xdr:col>116</xdr:col>
      <xdr:colOff>114300</xdr:colOff>
      <xdr:row>39</xdr:row>
      <xdr:rowOff>115570</xdr:rowOff>
    </xdr:to>
    <xdr:sp macro="" textlink="">
      <xdr:nvSpPr>
        <xdr:cNvPr id="473" name="フローチャート: 判断 472">
          <a:extLst>
            <a:ext uri="{FF2B5EF4-FFF2-40B4-BE49-F238E27FC236}">
              <a16:creationId xmlns:a16="http://schemas.microsoft.com/office/drawing/2014/main" id="{639F73F4-74DD-4EA9-A386-E1576CA19D98}"/>
            </a:ext>
          </a:extLst>
        </xdr:cNvPr>
        <xdr:cNvSpPr/>
      </xdr:nvSpPr>
      <xdr:spPr>
        <a:xfrm>
          <a:off x="22110700" y="6703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104775</xdr:rowOff>
    </xdr:to>
    <xdr:sp macro="" textlink="">
      <xdr:nvSpPr>
        <xdr:cNvPr id="474" name="フローチャート: 判断 473">
          <a:extLst>
            <a:ext uri="{FF2B5EF4-FFF2-40B4-BE49-F238E27FC236}">
              <a16:creationId xmlns:a16="http://schemas.microsoft.com/office/drawing/2014/main" id="{00A18F50-71B4-4EAB-91E0-7724915AB7A9}"/>
            </a:ext>
          </a:extLst>
        </xdr:cNvPr>
        <xdr:cNvSpPr/>
      </xdr:nvSpPr>
      <xdr:spPr>
        <a:xfrm>
          <a:off x="21272500" y="6691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101600</xdr:rowOff>
    </xdr:to>
    <xdr:sp macro="" textlink="">
      <xdr:nvSpPr>
        <xdr:cNvPr id="475" name="フローチャート: 判断 474">
          <a:extLst>
            <a:ext uri="{FF2B5EF4-FFF2-40B4-BE49-F238E27FC236}">
              <a16:creationId xmlns:a16="http://schemas.microsoft.com/office/drawing/2014/main" id="{8F251D17-CF41-42C9-9783-1989BC63F660}"/>
            </a:ext>
          </a:extLst>
        </xdr:cNvPr>
        <xdr:cNvSpPr/>
      </xdr:nvSpPr>
      <xdr:spPr>
        <a:xfrm>
          <a:off x="20383500" y="6689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22225</xdr:rowOff>
    </xdr:from>
    <xdr:to>
      <xdr:col>102</xdr:col>
      <xdr:colOff>165100</xdr:colOff>
      <xdr:row>39</xdr:row>
      <xdr:rowOff>121920</xdr:rowOff>
    </xdr:to>
    <xdr:sp macro="" textlink="">
      <xdr:nvSpPr>
        <xdr:cNvPr id="476" name="フローチャート: 判断 475">
          <a:extLst>
            <a:ext uri="{FF2B5EF4-FFF2-40B4-BE49-F238E27FC236}">
              <a16:creationId xmlns:a16="http://schemas.microsoft.com/office/drawing/2014/main" id="{318F0D61-BD7F-428B-838C-59369F62D818}"/>
            </a:ext>
          </a:extLst>
        </xdr:cNvPr>
        <xdr:cNvSpPr/>
      </xdr:nvSpPr>
      <xdr:spPr>
        <a:xfrm>
          <a:off x="19494500" y="6708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113030</xdr:rowOff>
    </xdr:to>
    <xdr:sp macro="" textlink="">
      <xdr:nvSpPr>
        <xdr:cNvPr id="477" name="フローチャート: 判断 476">
          <a:extLst>
            <a:ext uri="{FF2B5EF4-FFF2-40B4-BE49-F238E27FC236}">
              <a16:creationId xmlns:a16="http://schemas.microsoft.com/office/drawing/2014/main" id="{46B1CA2C-A84F-47A8-B927-816FA58CDD6B}"/>
            </a:ext>
          </a:extLst>
        </xdr:cNvPr>
        <xdr:cNvSpPr/>
      </xdr:nvSpPr>
      <xdr:spPr>
        <a:xfrm>
          <a:off x="18605500" y="6700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0825"/>
    <xdr:sp macro="" textlink="">
      <xdr:nvSpPr>
        <xdr:cNvPr id="478" name="テキスト ボックス 477">
          <a:extLst>
            <a:ext uri="{FF2B5EF4-FFF2-40B4-BE49-F238E27FC236}">
              <a16:creationId xmlns:a16="http://schemas.microsoft.com/office/drawing/2014/main" id="{C6E1C457-2B4B-4AD1-83DA-C8BD5E094372}"/>
            </a:ext>
          </a:extLst>
        </xdr:cNvPr>
        <xdr:cNvSpPr txBox="1"/>
      </xdr:nvSpPr>
      <xdr:spPr>
        <a:xfrm>
          <a:off x="21971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0825"/>
    <xdr:sp macro="" textlink="">
      <xdr:nvSpPr>
        <xdr:cNvPr id="479" name="テキスト ボックス 478">
          <a:extLst>
            <a:ext uri="{FF2B5EF4-FFF2-40B4-BE49-F238E27FC236}">
              <a16:creationId xmlns:a16="http://schemas.microsoft.com/office/drawing/2014/main" id="{4620FDE8-9F75-4215-9166-DFB65C805E95}"/>
            </a:ext>
          </a:extLst>
        </xdr:cNvPr>
        <xdr:cNvSpPr txBox="1"/>
      </xdr:nvSpPr>
      <xdr:spPr>
        <a:xfrm>
          <a:off x="21126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9460" cy="250825"/>
    <xdr:sp macro="" textlink="">
      <xdr:nvSpPr>
        <xdr:cNvPr id="480" name="テキスト ボックス 479">
          <a:extLst>
            <a:ext uri="{FF2B5EF4-FFF2-40B4-BE49-F238E27FC236}">
              <a16:creationId xmlns:a16="http://schemas.microsoft.com/office/drawing/2014/main" id="{4E07ADAB-3FBD-4519-BF24-1A3ED5032F7E}"/>
            </a:ext>
          </a:extLst>
        </xdr:cNvPr>
        <xdr:cNvSpPr txBox="1"/>
      </xdr:nvSpPr>
      <xdr:spPr>
        <a:xfrm>
          <a:off x="20243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0825"/>
    <xdr:sp macro="" textlink="">
      <xdr:nvSpPr>
        <xdr:cNvPr id="481" name="テキスト ボックス 480">
          <a:extLst>
            <a:ext uri="{FF2B5EF4-FFF2-40B4-BE49-F238E27FC236}">
              <a16:creationId xmlns:a16="http://schemas.microsoft.com/office/drawing/2014/main" id="{B5A4D4D0-0ECA-4096-93A1-6C9A1C39CD26}"/>
            </a:ext>
          </a:extLst>
        </xdr:cNvPr>
        <xdr:cNvSpPr txBox="1"/>
      </xdr:nvSpPr>
      <xdr:spPr>
        <a:xfrm>
          <a:off x="19354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0825"/>
    <xdr:sp macro="" textlink="">
      <xdr:nvSpPr>
        <xdr:cNvPr id="482" name="テキスト ボックス 481">
          <a:extLst>
            <a:ext uri="{FF2B5EF4-FFF2-40B4-BE49-F238E27FC236}">
              <a16:creationId xmlns:a16="http://schemas.microsoft.com/office/drawing/2014/main" id="{A3D7F113-E05B-49E2-AB36-43DABB42FC0D}"/>
            </a:ext>
          </a:extLst>
        </xdr:cNvPr>
        <xdr:cNvSpPr txBox="1"/>
      </xdr:nvSpPr>
      <xdr:spPr>
        <a:xfrm>
          <a:off x="18459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136525</xdr:rowOff>
    </xdr:from>
    <xdr:to>
      <xdr:col>116</xdr:col>
      <xdr:colOff>114300</xdr:colOff>
      <xdr:row>38</xdr:row>
      <xdr:rowOff>68580</xdr:rowOff>
    </xdr:to>
    <xdr:sp macro="" textlink="">
      <xdr:nvSpPr>
        <xdr:cNvPr id="483" name="楕円 482">
          <a:extLst>
            <a:ext uri="{FF2B5EF4-FFF2-40B4-BE49-F238E27FC236}">
              <a16:creationId xmlns:a16="http://schemas.microsoft.com/office/drawing/2014/main" id="{E70BE3C6-3C2B-47FF-A10B-3FA781987D80}"/>
            </a:ext>
          </a:extLst>
        </xdr:cNvPr>
        <xdr:cNvSpPr/>
      </xdr:nvSpPr>
      <xdr:spPr>
        <a:xfrm>
          <a:off x="22110700" y="64801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159385</xdr:rowOff>
    </xdr:from>
    <xdr:ext cx="467360" cy="250825"/>
    <xdr:sp macro="" textlink="">
      <xdr:nvSpPr>
        <xdr:cNvPr id="484" name="【認定こども園・幼稚園・保育所】&#10;一人当たり面積該当値テキスト">
          <a:extLst>
            <a:ext uri="{FF2B5EF4-FFF2-40B4-BE49-F238E27FC236}">
              <a16:creationId xmlns:a16="http://schemas.microsoft.com/office/drawing/2014/main" id="{23F53406-A36D-46BF-84A9-074A85CC1552}"/>
            </a:ext>
          </a:extLst>
        </xdr:cNvPr>
        <xdr:cNvSpPr txBox="1"/>
      </xdr:nvSpPr>
      <xdr:spPr>
        <a:xfrm>
          <a:off x="22199600" y="63315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145415</xdr:rowOff>
    </xdr:from>
    <xdr:to>
      <xdr:col>112</xdr:col>
      <xdr:colOff>38100</xdr:colOff>
      <xdr:row>38</xdr:row>
      <xdr:rowOff>76835</xdr:rowOff>
    </xdr:to>
    <xdr:sp macro="" textlink="">
      <xdr:nvSpPr>
        <xdr:cNvPr id="485" name="楕円 484">
          <a:extLst>
            <a:ext uri="{FF2B5EF4-FFF2-40B4-BE49-F238E27FC236}">
              <a16:creationId xmlns:a16="http://schemas.microsoft.com/office/drawing/2014/main" id="{AA523BF7-37E4-4210-9CCF-4D1EA7074C61}"/>
            </a:ext>
          </a:extLst>
        </xdr:cNvPr>
        <xdr:cNvSpPr/>
      </xdr:nvSpPr>
      <xdr:spPr>
        <a:xfrm>
          <a:off x="21272500" y="64890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38</xdr:row>
      <xdr:rowOff>18415</xdr:rowOff>
    </xdr:from>
    <xdr:to>
      <xdr:col>116</xdr:col>
      <xdr:colOff>63500</xdr:colOff>
      <xdr:row>38</xdr:row>
      <xdr:rowOff>27305</xdr:rowOff>
    </xdr:to>
    <xdr:cxnSp macro="">
      <xdr:nvCxnSpPr>
        <xdr:cNvPr id="486" name="直線コネクタ 485">
          <a:extLst>
            <a:ext uri="{FF2B5EF4-FFF2-40B4-BE49-F238E27FC236}">
              <a16:creationId xmlns:a16="http://schemas.microsoft.com/office/drawing/2014/main" id="{AC233AEF-C4CB-43B1-9D45-002F080A84BB}"/>
            </a:ext>
          </a:extLst>
        </xdr:cNvPr>
        <xdr:cNvCxnSpPr/>
      </xdr:nvCxnSpPr>
      <xdr:spPr>
        <a:xfrm flipV="1">
          <a:off x="21316950" y="6533515"/>
          <a:ext cx="8445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84455</xdr:rowOff>
    </xdr:to>
    <xdr:sp macro="" textlink="">
      <xdr:nvSpPr>
        <xdr:cNvPr id="487" name="楕円 486">
          <a:extLst>
            <a:ext uri="{FF2B5EF4-FFF2-40B4-BE49-F238E27FC236}">
              <a16:creationId xmlns:a16="http://schemas.microsoft.com/office/drawing/2014/main" id="{CA3552B2-FA43-4EAC-8D0F-FFAB087EA28E}"/>
            </a:ext>
          </a:extLst>
        </xdr:cNvPr>
        <xdr:cNvSpPr/>
      </xdr:nvSpPr>
      <xdr:spPr>
        <a:xfrm>
          <a:off x="20383500" y="64954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27305</xdr:rowOff>
    </xdr:from>
    <xdr:to>
      <xdr:col>111</xdr:col>
      <xdr:colOff>171450</xdr:colOff>
      <xdr:row>38</xdr:row>
      <xdr:rowOff>34290</xdr:rowOff>
    </xdr:to>
    <xdr:cxnSp macro="">
      <xdr:nvCxnSpPr>
        <xdr:cNvPr id="488" name="直線コネクタ 487">
          <a:extLst>
            <a:ext uri="{FF2B5EF4-FFF2-40B4-BE49-F238E27FC236}">
              <a16:creationId xmlns:a16="http://schemas.microsoft.com/office/drawing/2014/main" id="{9C8D4BEF-A154-4E09-BCEE-564FFD5BE7F4}"/>
            </a:ext>
          </a:extLst>
        </xdr:cNvPr>
        <xdr:cNvCxnSpPr/>
      </xdr:nvCxnSpPr>
      <xdr:spPr>
        <a:xfrm flipV="1">
          <a:off x="20434300" y="6542405"/>
          <a:ext cx="8826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11430</xdr:rowOff>
    </xdr:from>
    <xdr:to>
      <xdr:col>102</xdr:col>
      <xdr:colOff>165100</xdr:colOff>
      <xdr:row>38</xdr:row>
      <xdr:rowOff>110490</xdr:rowOff>
    </xdr:to>
    <xdr:sp macro="" textlink="">
      <xdr:nvSpPr>
        <xdr:cNvPr id="489" name="楕円 488">
          <a:extLst>
            <a:ext uri="{FF2B5EF4-FFF2-40B4-BE49-F238E27FC236}">
              <a16:creationId xmlns:a16="http://schemas.microsoft.com/office/drawing/2014/main" id="{CBE820C0-BB63-46E0-BD26-F5FECC357C3E}"/>
            </a:ext>
          </a:extLst>
        </xdr:cNvPr>
        <xdr:cNvSpPr/>
      </xdr:nvSpPr>
      <xdr:spPr>
        <a:xfrm>
          <a:off x="19494500" y="6526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34290</xdr:rowOff>
    </xdr:from>
    <xdr:to>
      <xdr:col>107</xdr:col>
      <xdr:colOff>50800</xdr:colOff>
      <xdr:row>38</xdr:row>
      <xdr:rowOff>60960</xdr:rowOff>
    </xdr:to>
    <xdr:cxnSp macro="">
      <xdr:nvCxnSpPr>
        <xdr:cNvPr id="490" name="直線コネクタ 489">
          <a:extLst>
            <a:ext uri="{FF2B5EF4-FFF2-40B4-BE49-F238E27FC236}">
              <a16:creationId xmlns:a16="http://schemas.microsoft.com/office/drawing/2014/main" id="{C9D3F3D9-D3F1-483E-B802-A92580FBF9B7}"/>
            </a:ext>
          </a:extLst>
        </xdr:cNvPr>
        <xdr:cNvCxnSpPr/>
      </xdr:nvCxnSpPr>
      <xdr:spPr>
        <a:xfrm flipV="1">
          <a:off x="19545300" y="65493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8890</xdr:rowOff>
    </xdr:from>
    <xdr:to>
      <xdr:col>98</xdr:col>
      <xdr:colOff>38100</xdr:colOff>
      <xdr:row>38</xdr:row>
      <xdr:rowOff>108585</xdr:rowOff>
    </xdr:to>
    <xdr:sp macro="" textlink="">
      <xdr:nvSpPr>
        <xdr:cNvPr id="491" name="楕円 490">
          <a:extLst>
            <a:ext uri="{FF2B5EF4-FFF2-40B4-BE49-F238E27FC236}">
              <a16:creationId xmlns:a16="http://schemas.microsoft.com/office/drawing/2014/main" id="{3EEB38CD-29FA-4FF7-BBBC-7645A77B9125}"/>
            </a:ext>
          </a:extLst>
        </xdr:cNvPr>
        <xdr:cNvSpPr/>
      </xdr:nvSpPr>
      <xdr:spPr>
        <a:xfrm>
          <a:off x="18605500" y="6523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38</xdr:row>
      <xdr:rowOff>59055</xdr:rowOff>
    </xdr:from>
    <xdr:to>
      <xdr:col>102</xdr:col>
      <xdr:colOff>114300</xdr:colOff>
      <xdr:row>38</xdr:row>
      <xdr:rowOff>60960</xdr:rowOff>
    </xdr:to>
    <xdr:cxnSp macro="">
      <xdr:nvCxnSpPr>
        <xdr:cNvPr id="492" name="直線コネクタ 491">
          <a:extLst>
            <a:ext uri="{FF2B5EF4-FFF2-40B4-BE49-F238E27FC236}">
              <a16:creationId xmlns:a16="http://schemas.microsoft.com/office/drawing/2014/main" id="{F2DA106C-C67E-462B-AB81-3D79D5B005D1}"/>
            </a:ext>
          </a:extLst>
        </xdr:cNvPr>
        <xdr:cNvCxnSpPr/>
      </xdr:nvCxnSpPr>
      <xdr:spPr>
        <a:xfrm>
          <a:off x="18649950" y="657415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95250</xdr:rowOff>
    </xdr:from>
    <xdr:ext cx="469900" cy="253365"/>
    <xdr:sp macro="" textlink="">
      <xdr:nvSpPr>
        <xdr:cNvPr id="493" name="n_1aveValue【認定こども園・幼稚園・保育所】&#10;一人当たり面積">
          <a:extLst>
            <a:ext uri="{FF2B5EF4-FFF2-40B4-BE49-F238E27FC236}">
              <a16:creationId xmlns:a16="http://schemas.microsoft.com/office/drawing/2014/main" id="{DC4A684C-DECD-45ED-A71C-2921B9FF85CC}"/>
            </a:ext>
          </a:extLst>
        </xdr:cNvPr>
        <xdr:cNvSpPr txBox="1"/>
      </xdr:nvSpPr>
      <xdr:spPr>
        <a:xfrm>
          <a:off x="21075650" y="67818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93345</xdr:rowOff>
    </xdr:from>
    <xdr:ext cx="469900" cy="253365"/>
    <xdr:sp macro="" textlink="">
      <xdr:nvSpPr>
        <xdr:cNvPr id="494" name="n_2aveValue【認定こども園・幼稚園・保育所】&#10;一人当たり面積">
          <a:extLst>
            <a:ext uri="{FF2B5EF4-FFF2-40B4-BE49-F238E27FC236}">
              <a16:creationId xmlns:a16="http://schemas.microsoft.com/office/drawing/2014/main" id="{220FDD2C-29A6-4139-96A5-5FBD8313D0CF}"/>
            </a:ext>
          </a:extLst>
        </xdr:cNvPr>
        <xdr:cNvSpPr txBox="1"/>
      </xdr:nvSpPr>
      <xdr:spPr>
        <a:xfrm>
          <a:off x="20199350" y="6779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113030</xdr:rowOff>
    </xdr:from>
    <xdr:ext cx="469900" cy="253365"/>
    <xdr:sp macro="" textlink="">
      <xdr:nvSpPr>
        <xdr:cNvPr id="495" name="n_3aveValue【認定こども園・幼稚園・保育所】&#10;一人当たり面積">
          <a:extLst>
            <a:ext uri="{FF2B5EF4-FFF2-40B4-BE49-F238E27FC236}">
              <a16:creationId xmlns:a16="http://schemas.microsoft.com/office/drawing/2014/main" id="{83938648-3ECA-42FB-A5BE-ABCDBCF7ACC2}"/>
            </a:ext>
          </a:extLst>
        </xdr:cNvPr>
        <xdr:cNvSpPr txBox="1"/>
      </xdr:nvSpPr>
      <xdr:spPr>
        <a:xfrm>
          <a:off x="19310350" y="67995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104775</xdr:rowOff>
    </xdr:from>
    <xdr:ext cx="469900" cy="250825"/>
    <xdr:sp macro="" textlink="">
      <xdr:nvSpPr>
        <xdr:cNvPr id="496" name="n_4aveValue【認定こども園・幼稚園・保育所】&#10;一人当たり面積">
          <a:extLst>
            <a:ext uri="{FF2B5EF4-FFF2-40B4-BE49-F238E27FC236}">
              <a16:creationId xmlns:a16="http://schemas.microsoft.com/office/drawing/2014/main" id="{2705365A-E504-499D-905F-2C6490D6FFD4}"/>
            </a:ext>
          </a:extLst>
        </xdr:cNvPr>
        <xdr:cNvSpPr txBox="1"/>
      </xdr:nvSpPr>
      <xdr:spPr>
        <a:xfrm>
          <a:off x="18421350" y="67913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93345</xdr:rowOff>
    </xdr:from>
    <xdr:ext cx="469900" cy="253365"/>
    <xdr:sp macro="" textlink="">
      <xdr:nvSpPr>
        <xdr:cNvPr id="497" name="n_1mainValue【認定こども園・幼稚園・保育所】&#10;一人当たり面積">
          <a:extLst>
            <a:ext uri="{FF2B5EF4-FFF2-40B4-BE49-F238E27FC236}">
              <a16:creationId xmlns:a16="http://schemas.microsoft.com/office/drawing/2014/main" id="{CFC06213-DEB3-482C-9D81-BA47F7BAA443}"/>
            </a:ext>
          </a:extLst>
        </xdr:cNvPr>
        <xdr:cNvSpPr txBox="1"/>
      </xdr:nvSpPr>
      <xdr:spPr>
        <a:xfrm>
          <a:off x="21075650" y="62655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99695</xdr:rowOff>
    </xdr:from>
    <xdr:ext cx="469900" cy="252730"/>
    <xdr:sp macro="" textlink="">
      <xdr:nvSpPr>
        <xdr:cNvPr id="498" name="n_2mainValue【認定こども園・幼稚園・保育所】&#10;一人当たり面積">
          <a:extLst>
            <a:ext uri="{FF2B5EF4-FFF2-40B4-BE49-F238E27FC236}">
              <a16:creationId xmlns:a16="http://schemas.microsoft.com/office/drawing/2014/main" id="{80C3433E-4D33-4E2C-9816-8549FF732550}"/>
            </a:ext>
          </a:extLst>
        </xdr:cNvPr>
        <xdr:cNvSpPr txBox="1"/>
      </xdr:nvSpPr>
      <xdr:spPr>
        <a:xfrm>
          <a:off x="20199350" y="62718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127000</xdr:rowOff>
    </xdr:from>
    <xdr:ext cx="469900" cy="250825"/>
    <xdr:sp macro="" textlink="">
      <xdr:nvSpPr>
        <xdr:cNvPr id="499" name="n_3mainValue【認定こども園・幼稚園・保育所】&#10;一人当たり面積">
          <a:extLst>
            <a:ext uri="{FF2B5EF4-FFF2-40B4-BE49-F238E27FC236}">
              <a16:creationId xmlns:a16="http://schemas.microsoft.com/office/drawing/2014/main" id="{48E5ABF2-2431-4B2F-BEA3-759DA1FAF5AF}"/>
            </a:ext>
          </a:extLst>
        </xdr:cNvPr>
        <xdr:cNvSpPr txBox="1"/>
      </xdr:nvSpPr>
      <xdr:spPr>
        <a:xfrm>
          <a:off x="19310350" y="62992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125095</xdr:rowOff>
    </xdr:from>
    <xdr:ext cx="469900" cy="250825"/>
    <xdr:sp macro="" textlink="">
      <xdr:nvSpPr>
        <xdr:cNvPr id="500" name="n_4mainValue【認定こども園・幼稚園・保育所】&#10;一人当たり面積">
          <a:extLst>
            <a:ext uri="{FF2B5EF4-FFF2-40B4-BE49-F238E27FC236}">
              <a16:creationId xmlns:a16="http://schemas.microsoft.com/office/drawing/2014/main" id="{FAA0A43F-1C1F-400C-A539-FCA28E1A29E7}"/>
            </a:ext>
          </a:extLst>
        </xdr:cNvPr>
        <xdr:cNvSpPr txBox="1"/>
      </xdr:nvSpPr>
      <xdr:spPr>
        <a:xfrm>
          <a:off x="18421350" y="62972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1" name="正方形/長方形 500">
          <a:extLst>
            <a:ext uri="{FF2B5EF4-FFF2-40B4-BE49-F238E27FC236}">
              <a16:creationId xmlns:a16="http://schemas.microsoft.com/office/drawing/2014/main" id="{9A65E874-85B2-419B-9B6E-3972F5670C62}"/>
            </a:ext>
          </a:extLst>
        </xdr:cNvPr>
        <xdr:cNvSpPr/>
      </xdr:nvSpPr>
      <xdr:spPr>
        <a:xfrm>
          <a:off x="12446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B83BCD68-14CC-4A4B-B344-B9E8C7A76582}"/>
            </a:ext>
          </a:extLst>
        </xdr:cNvPr>
        <xdr:cNvSpPr/>
      </xdr:nvSpPr>
      <xdr:spPr>
        <a:xfrm>
          <a:off x="12573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3" name="正方形/長方形 502">
          <a:extLst>
            <a:ext uri="{FF2B5EF4-FFF2-40B4-BE49-F238E27FC236}">
              <a16:creationId xmlns:a16="http://schemas.microsoft.com/office/drawing/2014/main" id="{8DD57577-7531-4286-9F0D-7DF517C793BA}"/>
            </a:ext>
          </a:extLst>
        </xdr:cNvPr>
        <xdr:cNvSpPr/>
      </xdr:nvSpPr>
      <xdr:spPr>
        <a:xfrm>
          <a:off x="12573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A6B688D2-7FC3-4C29-8F63-44027A54B1A2}"/>
            </a:ext>
          </a:extLst>
        </xdr:cNvPr>
        <xdr:cNvSpPr/>
      </xdr:nvSpPr>
      <xdr:spPr>
        <a:xfrm>
          <a:off x="135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05" name="正方形/長方形 504">
          <a:extLst>
            <a:ext uri="{FF2B5EF4-FFF2-40B4-BE49-F238E27FC236}">
              <a16:creationId xmlns:a16="http://schemas.microsoft.com/office/drawing/2014/main" id="{6B603BF1-D05A-4726-A262-8A971004AE53}"/>
            </a:ext>
          </a:extLst>
        </xdr:cNvPr>
        <xdr:cNvSpPr/>
      </xdr:nvSpPr>
      <xdr:spPr>
        <a:xfrm>
          <a:off x="13589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3325C866-BD51-43ED-B7EA-6E97331AFDC9}"/>
            </a:ext>
          </a:extLst>
        </xdr:cNvPr>
        <xdr:cNvSpPr/>
      </xdr:nvSpPr>
      <xdr:spPr>
        <a:xfrm>
          <a:off x="14732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07" name="正方形/長方形 506">
          <a:extLst>
            <a:ext uri="{FF2B5EF4-FFF2-40B4-BE49-F238E27FC236}">
              <a16:creationId xmlns:a16="http://schemas.microsoft.com/office/drawing/2014/main" id="{0CD96C14-EB05-4474-B307-3F4257EFC55F}"/>
            </a:ext>
          </a:extLst>
        </xdr:cNvPr>
        <xdr:cNvSpPr/>
      </xdr:nvSpPr>
      <xdr:spPr>
        <a:xfrm>
          <a:off x="14732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08" name="正方形/長方形 507">
          <a:extLst>
            <a:ext uri="{FF2B5EF4-FFF2-40B4-BE49-F238E27FC236}">
              <a16:creationId xmlns:a16="http://schemas.microsoft.com/office/drawing/2014/main" id="{376ED99F-D3B6-41FA-A2C2-93BE2CCBF213}"/>
            </a:ext>
          </a:extLst>
        </xdr:cNvPr>
        <xdr:cNvSpPr/>
      </xdr:nvSpPr>
      <xdr:spPr>
        <a:xfrm>
          <a:off x="12446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09" name="テキスト ボックス 508">
          <a:extLst>
            <a:ext uri="{FF2B5EF4-FFF2-40B4-BE49-F238E27FC236}">
              <a16:creationId xmlns:a16="http://schemas.microsoft.com/office/drawing/2014/main" id="{E6F356F5-02B2-4EA8-881E-C335F1FF4F34}"/>
            </a:ext>
          </a:extLst>
        </xdr:cNvPr>
        <xdr:cNvSpPr txBox="1"/>
      </xdr:nvSpPr>
      <xdr:spPr>
        <a:xfrm>
          <a:off x="12407900" y="89528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0" name="直線コネクタ 509">
          <a:extLst>
            <a:ext uri="{FF2B5EF4-FFF2-40B4-BE49-F238E27FC236}">
              <a16:creationId xmlns:a16="http://schemas.microsoft.com/office/drawing/2014/main" id="{B6E5DE81-A05A-4855-A5A4-CE0F02D7B670}"/>
            </a:ext>
          </a:extLst>
        </xdr:cNvPr>
        <xdr:cNvCxnSpPr/>
      </xdr:nvCxnSpPr>
      <xdr:spPr>
        <a:xfrm>
          <a:off x="12446000" y="11427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4820" cy="250825"/>
    <xdr:sp macro="" textlink="">
      <xdr:nvSpPr>
        <xdr:cNvPr id="511" name="テキスト ボックス 510">
          <a:extLst>
            <a:ext uri="{FF2B5EF4-FFF2-40B4-BE49-F238E27FC236}">
              <a16:creationId xmlns:a16="http://schemas.microsoft.com/office/drawing/2014/main" id="{39724C7E-016A-474C-BEDB-87444026A7E7}"/>
            </a:ext>
          </a:extLst>
        </xdr:cNvPr>
        <xdr:cNvSpPr txBox="1"/>
      </xdr:nvSpPr>
      <xdr:spPr>
        <a:xfrm>
          <a:off x="11978640" y="11284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512" name="直線コネクタ 511">
          <a:extLst>
            <a:ext uri="{FF2B5EF4-FFF2-40B4-BE49-F238E27FC236}">
              <a16:creationId xmlns:a16="http://schemas.microsoft.com/office/drawing/2014/main" id="{488E179E-00DD-4854-89DA-CDAEEA8F5A0A}"/>
            </a:ext>
          </a:extLst>
        </xdr:cNvPr>
        <xdr:cNvCxnSpPr/>
      </xdr:nvCxnSpPr>
      <xdr:spPr>
        <a:xfrm>
          <a:off x="12446000" y="11047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103505</xdr:rowOff>
    </xdr:from>
    <xdr:ext cx="464820" cy="250825"/>
    <xdr:sp macro="" textlink="">
      <xdr:nvSpPr>
        <xdr:cNvPr id="513" name="テキスト ボックス 512">
          <a:extLst>
            <a:ext uri="{FF2B5EF4-FFF2-40B4-BE49-F238E27FC236}">
              <a16:creationId xmlns:a16="http://schemas.microsoft.com/office/drawing/2014/main" id="{D3A43D10-629A-4074-82B0-AACFEE80E295}"/>
            </a:ext>
          </a:extLst>
        </xdr:cNvPr>
        <xdr:cNvSpPr txBox="1"/>
      </xdr:nvSpPr>
      <xdr:spPr>
        <a:xfrm>
          <a:off x="11978640" y="10904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514" name="直線コネクタ 513">
          <a:extLst>
            <a:ext uri="{FF2B5EF4-FFF2-40B4-BE49-F238E27FC236}">
              <a16:creationId xmlns:a16="http://schemas.microsoft.com/office/drawing/2014/main" id="{4E4C259F-CEFB-43A4-94AD-2F34FAD49A3F}"/>
            </a:ext>
          </a:extLst>
        </xdr:cNvPr>
        <xdr:cNvCxnSpPr/>
      </xdr:nvCxnSpPr>
      <xdr:spPr>
        <a:xfrm>
          <a:off x="12446000" y="10667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400685" cy="250825"/>
    <xdr:sp macro="" textlink="">
      <xdr:nvSpPr>
        <xdr:cNvPr id="515" name="テキスト ボックス 514">
          <a:extLst>
            <a:ext uri="{FF2B5EF4-FFF2-40B4-BE49-F238E27FC236}">
              <a16:creationId xmlns:a16="http://schemas.microsoft.com/office/drawing/2014/main" id="{4BFFB7DC-72FF-4339-A9BA-80021E176DCA}"/>
            </a:ext>
          </a:extLst>
        </xdr:cNvPr>
        <xdr:cNvSpPr txBox="1"/>
      </xdr:nvSpPr>
      <xdr:spPr>
        <a:xfrm>
          <a:off x="12042775" y="1052449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16" name="直線コネクタ 515">
          <a:extLst>
            <a:ext uri="{FF2B5EF4-FFF2-40B4-BE49-F238E27FC236}">
              <a16:creationId xmlns:a16="http://schemas.microsoft.com/office/drawing/2014/main" id="{98EEEBBD-DA38-43F4-A0AC-90B31F4F23EE}"/>
            </a:ext>
          </a:extLst>
        </xdr:cNvPr>
        <xdr:cNvCxnSpPr/>
      </xdr:nvCxnSpPr>
      <xdr:spPr>
        <a:xfrm>
          <a:off x="12446000" y="10287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0685" cy="250825"/>
    <xdr:sp macro="" textlink="">
      <xdr:nvSpPr>
        <xdr:cNvPr id="517" name="テキスト ボックス 516">
          <a:extLst>
            <a:ext uri="{FF2B5EF4-FFF2-40B4-BE49-F238E27FC236}">
              <a16:creationId xmlns:a16="http://schemas.microsoft.com/office/drawing/2014/main" id="{8C6BF66F-49C9-4258-888F-AA70A41C322D}"/>
            </a:ext>
          </a:extLst>
        </xdr:cNvPr>
        <xdr:cNvSpPr txBox="1"/>
      </xdr:nvSpPr>
      <xdr:spPr>
        <a:xfrm>
          <a:off x="12042775" y="10144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518" name="直線コネクタ 517">
          <a:extLst>
            <a:ext uri="{FF2B5EF4-FFF2-40B4-BE49-F238E27FC236}">
              <a16:creationId xmlns:a16="http://schemas.microsoft.com/office/drawing/2014/main" id="{9312CC52-1404-4FB9-80EE-08121F0A9D1D}"/>
            </a:ext>
          </a:extLst>
        </xdr:cNvPr>
        <xdr:cNvCxnSpPr/>
      </xdr:nvCxnSpPr>
      <xdr:spPr>
        <a:xfrm>
          <a:off x="12446000" y="9902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400685" cy="250825"/>
    <xdr:sp macro="" textlink="">
      <xdr:nvSpPr>
        <xdr:cNvPr id="519" name="テキスト ボックス 518">
          <a:extLst>
            <a:ext uri="{FF2B5EF4-FFF2-40B4-BE49-F238E27FC236}">
              <a16:creationId xmlns:a16="http://schemas.microsoft.com/office/drawing/2014/main" id="{84D8BC15-D9EE-4951-9E1C-E7A8D840A388}"/>
            </a:ext>
          </a:extLst>
        </xdr:cNvPr>
        <xdr:cNvSpPr txBox="1"/>
      </xdr:nvSpPr>
      <xdr:spPr>
        <a:xfrm>
          <a:off x="12042775" y="9760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520" name="直線コネクタ 519">
          <a:extLst>
            <a:ext uri="{FF2B5EF4-FFF2-40B4-BE49-F238E27FC236}">
              <a16:creationId xmlns:a16="http://schemas.microsoft.com/office/drawing/2014/main" id="{C841C418-898B-4A4C-98F6-087C820F7407}"/>
            </a:ext>
          </a:extLst>
        </xdr:cNvPr>
        <xdr:cNvCxnSpPr/>
      </xdr:nvCxnSpPr>
      <xdr:spPr>
        <a:xfrm>
          <a:off x="12446000" y="9523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121920</xdr:rowOff>
    </xdr:from>
    <xdr:ext cx="400685" cy="250825"/>
    <xdr:sp macro="" textlink="">
      <xdr:nvSpPr>
        <xdr:cNvPr id="521" name="テキスト ボックス 520">
          <a:extLst>
            <a:ext uri="{FF2B5EF4-FFF2-40B4-BE49-F238E27FC236}">
              <a16:creationId xmlns:a16="http://schemas.microsoft.com/office/drawing/2014/main" id="{7F6D4906-4A18-4793-94E6-2814450A7E9D}"/>
            </a:ext>
          </a:extLst>
        </xdr:cNvPr>
        <xdr:cNvSpPr txBox="1"/>
      </xdr:nvSpPr>
      <xdr:spPr>
        <a:xfrm>
          <a:off x="12042775" y="938022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2" name="直線コネクタ 521">
          <a:extLst>
            <a:ext uri="{FF2B5EF4-FFF2-40B4-BE49-F238E27FC236}">
              <a16:creationId xmlns:a16="http://schemas.microsoft.com/office/drawing/2014/main" id="{F2093A5E-201A-4AC1-9433-059129E955BC}"/>
            </a:ext>
          </a:extLst>
        </xdr:cNvPr>
        <xdr:cNvCxnSpPr/>
      </xdr:nvCxnSpPr>
      <xdr:spPr>
        <a:xfrm>
          <a:off x="12446000" y="9142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50825"/>
    <xdr:sp macro="" textlink="">
      <xdr:nvSpPr>
        <xdr:cNvPr id="523" name="テキスト ボックス 522">
          <a:extLst>
            <a:ext uri="{FF2B5EF4-FFF2-40B4-BE49-F238E27FC236}">
              <a16:creationId xmlns:a16="http://schemas.microsoft.com/office/drawing/2014/main" id="{7864AE00-AB1B-4B75-BCB0-ABFC1D11CE56}"/>
            </a:ext>
          </a:extLst>
        </xdr:cNvPr>
        <xdr:cNvSpPr txBox="1"/>
      </xdr:nvSpPr>
      <xdr:spPr>
        <a:xfrm>
          <a:off x="12106910" y="899985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24" name="【学校施設】&#10;有形固定資産減価償却率グラフ枠">
          <a:extLst>
            <a:ext uri="{FF2B5EF4-FFF2-40B4-BE49-F238E27FC236}">
              <a16:creationId xmlns:a16="http://schemas.microsoft.com/office/drawing/2014/main" id="{3DBB8F8A-F78B-4E41-B594-227ACFF6D34D}"/>
            </a:ext>
          </a:extLst>
        </xdr:cNvPr>
        <xdr:cNvSpPr/>
      </xdr:nvSpPr>
      <xdr:spPr>
        <a:xfrm>
          <a:off x="12446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135890</xdr:rowOff>
    </xdr:from>
    <xdr:to>
      <xdr:col>85</xdr:col>
      <xdr:colOff>126365</xdr:colOff>
      <xdr:row>63</xdr:row>
      <xdr:rowOff>26035</xdr:rowOff>
    </xdr:to>
    <xdr:cxnSp macro="">
      <xdr:nvCxnSpPr>
        <xdr:cNvPr id="525" name="直線コネクタ 524">
          <a:extLst>
            <a:ext uri="{FF2B5EF4-FFF2-40B4-BE49-F238E27FC236}">
              <a16:creationId xmlns:a16="http://schemas.microsoft.com/office/drawing/2014/main" id="{1A5EAB4D-D5CA-4906-8397-58B5A8037DF9}"/>
            </a:ext>
          </a:extLst>
        </xdr:cNvPr>
        <xdr:cNvCxnSpPr/>
      </xdr:nvCxnSpPr>
      <xdr:spPr>
        <a:xfrm flipV="1">
          <a:off x="16318865" y="9737090"/>
          <a:ext cx="0" cy="1090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29845</xdr:rowOff>
    </xdr:from>
    <xdr:ext cx="402590" cy="250825"/>
    <xdr:sp macro="" textlink="">
      <xdr:nvSpPr>
        <xdr:cNvPr id="526" name="【学校施設】&#10;有形固定資産減価償却率最小値テキスト">
          <a:extLst>
            <a:ext uri="{FF2B5EF4-FFF2-40B4-BE49-F238E27FC236}">
              <a16:creationId xmlns:a16="http://schemas.microsoft.com/office/drawing/2014/main" id="{8B76E9A8-422E-4CAB-AA45-AB9A26EBA6AA}"/>
            </a:ext>
          </a:extLst>
        </xdr:cNvPr>
        <xdr:cNvSpPr txBox="1"/>
      </xdr:nvSpPr>
      <xdr:spPr>
        <a:xfrm>
          <a:off x="16357600" y="1083119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26035</xdr:rowOff>
    </xdr:from>
    <xdr:to>
      <xdr:col>86</xdr:col>
      <xdr:colOff>25400</xdr:colOff>
      <xdr:row>63</xdr:row>
      <xdr:rowOff>26035</xdr:rowOff>
    </xdr:to>
    <xdr:cxnSp macro="">
      <xdr:nvCxnSpPr>
        <xdr:cNvPr id="527" name="直線コネクタ 526">
          <a:extLst>
            <a:ext uri="{FF2B5EF4-FFF2-40B4-BE49-F238E27FC236}">
              <a16:creationId xmlns:a16="http://schemas.microsoft.com/office/drawing/2014/main" id="{6B00E8B7-A696-4D86-A1C5-9DFA0DF10105}"/>
            </a:ext>
          </a:extLst>
        </xdr:cNvPr>
        <xdr:cNvCxnSpPr/>
      </xdr:nvCxnSpPr>
      <xdr:spPr>
        <a:xfrm>
          <a:off x="16230600" y="1082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84455</xdr:rowOff>
    </xdr:from>
    <xdr:ext cx="402590" cy="250825"/>
    <xdr:sp macro="" textlink="">
      <xdr:nvSpPr>
        <xdr:cNvPr id="528" name="【学校施設】&#10;有形固定資産減価償却率最大値テキスト">
          <a:extLst>
            <a:ext uri="{FF2B5EF4-FFF2-40B4-BE49-F238E27FC236}">
              <a16:creationId xmlns:a16="http://schemas.microsoft.com/office/drawing/2014/main" id="{1E7677D4-98EF-453C-8474-DA1B7FDE6B86}"/>
            </a:ext>
          </a:extLst>
        </xdr:cNvPr>
        <xdr:cNvSpPr txBox="1"/>
      </xdr:nvSpPr>
      <xdr:spPr>
        <a:xfrm>
          <a:off x="16357600" y="951420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135890</xdr:rowOff>
    </xdr:from>
    <xdr:to>
      <xdr:col>86</xdr:col>
      <xdr:colOff>25400</xdr:colOff>
      <xdr:row>56</xdr:row>
      <xdr:rowOff>135890</xdr:rowOff>
    </xdr:to>
    <xdr:cxnSp macro="">
      <xdr:nvCxnSpPr>
        <xdr:cNvPr id="529" name="直線コネクタ 528">
          <a:extLst>
            <a:ext uri="{FF2B5EF4-FFF2-40B4-BE49-F238E27FC236}">
              <a16:creationId xmlns:a16="http://schemas.microsoft.com/office/drawing/2014/main" id="{45CC1C61-55B9-4C27-9F0C-4CE68C7A65B8}"/>
            </a:ext>
          </a:extLst>
        </xdr:cNvPr>
        <xdr:cNvCxnSpPr/>
      </xdr:nvCxnSpPr>
      <xdr:spPr>
        <a:xfrm>
          <a:off x="16230600" y="973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162560</xdr:rowOff>
    </xdr:from>
    <xdr:ext cx="402590" cy="250825"/>
    <xdr:sp macro="" textlink="">
      <xdr:nvSpPr>
        <xdr:cNvPr id="530" name="【学校施設】&#10;有形固定資産減価償却率平均値テキスト">
          <a:extLst>
            <a:ext uri="{FF2B5EF4-FFF2-40B4-BE49-F238E27FC236}">
              <a16:creationId xmlns:a16="http://schemas.microsoft.com/office/drawing/2014/main" id="{67BAF563-C428-4C19-9AC4-1A1FB452ED30}"/>
            </a:ext>
          </a:extLst>
        </xdr:cNvPr>
        <xdr:cNvSpPr txBox="1"/>
      </xdr:nvSpPr>
      <xdr:spPr>
        <a:xfrm>
          <a:off x="16357600" y="10106660"/>
          <a:ext cx="402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140335</xdr:rowOff>
    </xdr:from>
    <xdr:to>
      <xdr:col>85</xdr:col>
      <xdr:colOff>171450</xdr:colOff>
      <xdr:row>60</xdr:row>
      <xdr:rowOff>72390</xdr:rowOff>
    </xdr:to>
    <xdr:sp macro="" textlink="">
      <xdr:nvSpPr>
        <xdr:cNvPr id="531" name="フローチャート: 判断 530">
          <a:extLst>
            <a:ext uri="{FF2B5EF4-FFF2-40B4-BE49-F238E27FC236}">
              <a16:creationId xmlns:a16="http://schemas.microsoft.com/office/drawing/2014/main" id="{1AE323FE-6A03-4D05-80B2-750F0BB0E85A}"/>
            </a:ext>
          </a:extLst>
        </xdr:cNvPr>
        <xdr:cNvSpPr/>
      </xdr:nvSpPr>
      <xdr:spPr>
        <a:xfrm>
          <a:off x="16268700" y="10255885"/>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125730</xdr:rowOff>
    </xdr:from>
    <xdr:to>
      <xdr:col>81</xdr:col>
      <xdr:colOff>101600</xdr:colOff>
      <xdr:row>60</xdr:row>
      <xdr:rowOff>57150</xdr:rowOff>
    </xdr:to>
    <xdr:sp macro="" textlink="">
      <xdr:nvSpPr>
        <xdr:cNvPr id="532" name="フローチャート: 判断 531">
          <a:extLst>
            <a:ext uri="{FF2B5EF4-FFF2-40B4-BE49-F238E27FC236}">
              <a16:creationId xmlns:a16="http://schemas.microsoft.com/office/drawing/2014/main" id="{8BAD6B4C-EEDD-443C-924C-7FC8D2EB2A7C}"/>
            </a:ext>
          </a:extLst>
        </xdr:cNvPr>
        <xdr:cNvSpPr/>
      </xdr:nvSpPr>
      <xdr:spPr>
        <a:xfrm>
          <a:off x="15430500" y="102412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119380</xdr:rowOff>
    </xdr:from>
    <xdr:to>
      <xdr:col>76</xdr:col>
      <xdr:colOff>165100</xdr:colOff>
      <xdr:row>60</xdr:row>
      <xdr:rowOff>51435</xdr:rowOff>
    </xdr:to>
    <xdr:sp macro="" textlink="">
      <xdr:nvSpPr>
        <xdr:cNvPr id="533" name="フローチャート: 判断 532">
          <a:extLst>
            <a:ext uri="{FF2B5EF4-FFF2-40B4-BE49-F238E27FC236}">
              <a16:creationId xmlns:a16="http://schemas.microsoft.com/office/drawing/2014/main" id="{E1548D8A-7862-4508-88B8-F0A4FD39998A}"/>
            </a:ext>
          </a:extLst>
        </xdr:cNvPr>
        <xdr:cNvSpPr/>
      </xdr:nvSpPr>
      <xdr:spPr>
        <a:xfrm>
          <a:off x="14541500" y="102349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108585</xdr:rowOff>
    </xdr:from>
    <xdr:to>
      <xdr:col>72</xdr:col>
      <xdr:colOff>38100</xdr:colOff>
      <xdr:row>60</xdr:row>
      <xdr:rowOff>40005</xdr:rowOff>
    </xdr:to>
    <xdr:sp macro="" textlink="">
      <xdr:nvSpPr>
        <xdr:cNvPr id="534" name="フローチャート: 判断 533">
          <a:extLst>
            <a:ext uri="{FF2B5EF4-FFF2-40B4-BE49-F238E27FC236}">
              <a16:creationId xmlns:a16="http://schemas.microsoft.com/office/drawing/2014/main" id="{A6373733-5BA0-4D40-A3F3-38F86273E0D7}"/>
            </a:ext>
          </a:extLst>
        </xdr:cNvPr>
        <xdr:cNvSpPr/>
      </xdr:nvSpPr>
      <xdr:spPr>
        <a:xfrm>
          <a:off x="13652500" y="102241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17780</xdr:rowOff>
    </xdr:to>
    <xdr:sp macro="" textlink="">
      <xdr:nvSpPr>
        <xdr:cNvPr id="535" name="フローチャート: 判断 534">
          <a:extLst>
            <a:ext uri="{FF2B5EF4-FFF2-40B4-BE49-F238E27FC236}">
              <a16:creationId xmlns:a16="http://schemas.microsoft.com/office/drawing/2014/main" id="{678C1FB6-4630-44A9-91DE-D4F44D3B08DE}"/>
            </a:ext>
          </a:extLst>
        </xdr:cNvPr>
        <xdr:cNvSpPr/>
      </xdr:nvSpPr>
      <xdr:spPr>
        <a:xfrm>
          <a:off x="12763500" y="102019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0825"/>
    <xdr:sp macro="" textlink="">
      <xdr:nvSpPr>
        <xdr:cNvPr id="536" name="テキスト ボックス 535">
          <a:extLst>
            <a:ext uri="{FF2B5EF4-FFF2-40B4-BE49-F238E27FC236}">
              <a16:creationId xmlns:a16="http://schemas.microsoft.com/office/drawing/2014/main" id="{71741362-7BBE-4D1B-B81E-2D6F85CFCD7A}"/>
            </a:ext>
          </a:extLst>
        </xdr:cNvPr>
        <xdr:cNvSpPr txBox="1"/>
      </xdr:nvSpPr>
      <xdr:spPr>
        <a:xfrm>
          <a:off x="16129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9460" cy="250825"/>
    <xdr:sp macro="" textlink="">
      <xdr:nvSpPr>
        <xdr:cNvPr id="537" name="テキスト ボックス 536">
          <a:extLst>
            <a:ext uri="{FF2B5EF4-FFF2-40B4-BE49-F238E27FC236}">
              <a16:creationId xmlns:a16="http://schemas.microsoft.com/office/drawing/2014/main" id="{0E70BC49-40CA-4D5E-B54A-BB4DFDDA2715}"/>
            </a:ext>
          </a:extLst>
        </xdr:cNvPr>
        <xdr:cNvSpPr txBox="1"/>
      </xdr:nvSpPr>
      <xdr:spPr>
        <a:xfrm>
          <a:off x="15290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0825"/>
    <xdr:sp macro="" textlink="">
      <xdr:nvSpPr>
        <xdr:cNvPr id="538" name="テキスト ボックス 537">
          <a:extLst>
            <a:ext uri="{FF2B5EF4-FFF2-40B4-BE49-F238E27FC236}">
              <a16:creationId xmlns:a16="http://schemas.microsoft.com/office/drawing/2014/main" id="{BC11770C-3B0C-4C37-9EA2-B810CD63C088}"/>
            </a:ext>
          </a:extLst>
        </xdr:cNvPr>
        <xdr:cNvSpPr txBox="1"/>
      </xdr:nvSpPr>
      <xdr:spPr>
        <a:xfrm>
          <a:off x="14401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0825"/>
    <xdr:sp macro="" textlink="">
      <xdr:nvSpPr>
        <xdr:cNvPr id="539" name="テキスト ボックス 538">
          <a:extLst>
            <a:ext uri="{FF2B5EF4-FFF2-40B4-BE49-F238E27FC236}">
              <a16:creationId xmlns:a16="http://schemas.microsoft.com/office/drawing/2014/main" id="{5FDC4FE4-DE44-4078-AD91-B8F09E3C8950}"/>
            </a:ext>
          </a:extLst>
        </xdr:cNvPr>
        <xdr:cNvSpPr txBox="1"/>
      </xdr:nvSpPr>
      <xdr:spPr>
        <a:xfrm>
          <a:off x="13506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9460" cy="250825"/>
    <xdr:sp macro="" textlink="">
      <xdr:nvSpPr>
        <xdr:cNvPr id="540" name="テキスト ボックス 539">
          <a:extLst>
            <a:ext uri="{FF2B5EF4-FFF2-40B4-BE49-F238E27FC236}">
              <a16:creationId xmlns:a16="http://schemas.microsoft.com/office/drawing/2014/main" id="{AB3F0433-ECA1-470E-BD40-5B7CB750EF96}"/>
            </a:ext>
          </a:extLst>
        </xdr:cNvPr>
        <xdr:cNvSpPr txBox="1"/>
      </xdr:nvSpPr>
      <xdr:spPr>
        <a:xfrm>
          <a:off x="12623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39370</xdr:rowOff>
    </xdr:from>
    <xdr:to>
      <xdr:col>85</xdr:col>
      <xdr:colOff>171450</xdr:colOff>
      <xdr:row>60</xdr:row>
      <xdr:rowOff>139065</xdr:rowOff>
    </xdr:to>
    <xdr:sp macro="" textlink="">
      <xdr:nvSpPr>
        <xdr:cNvPr id="541" name="楕円 540">
          <a:extLst>
            <a:ext uri="{FF2B5EF4-FFF2-40B4-BE49-F238E27FC236}">
              <a16:creationId xmlns:a16="http://schemas.microsoft.com/office/drawing/2014/main" id="{9F140DEB-8BB3-4D0C-B76F-32EB69C3FF64}"/>
            </a:ext>
          </a:extLst>
        </xdr:cNvPr>
        <xdr:cNvSpPr/>
      </xdr:nvSpPr>
      <xdr:spPr>
        <a:xfrm>
          <a:off x="16268700" y="103263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18415</xdr:rowOff>
    </xdr:from>
    <xdr:ext cx="402590" cy="252095"/>
    <xdr:sp macro="" textlink="">
      <xdr:nvSpPr>
        <xdr:cNvPr id="542" name="【学校施設】&#10;有形固定資産減価償却率該当値テキスト">
          <a:extLst>
            <a:ext uri="{FF2B5EF4-FFF2-40B4-BE49-F238E27FC236}">
              <a16:creationId xmlns:a16="http://schemas.microsoft.com/office/drawing/2014/main" id="{C8B1F4C5-6766-47F0-B458-4CCBC09AA878}"/>
            </a:ext>
          </a:extLst>
        </xdr:cNvPr>
        <xdr:cNvSpPr txBox="1"/>
      </xdr:nvSpPr>
      <xdr:spPr>
        <a:xfrm>
          <a:off x="16357600" y="10305415"/>
          <a:ext cx="402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10160</xdr:rowOff>
    </xdr:from>
    <xdr:to>
      <xdr:col>81</xdr:col>
      <xdr:colOff>101600</xdr:colOff>
      <xdr:row>60</xdr:row>
      <xdr:rowOff>109220</xdr:rowOff>
    </xdr:to>
    <xdr:sp macro="" textlink="">
      <xdr:nvSpPr>
        <xdr:cNvPr id="543" name="楕円 542">
          <a:extLst>
            <a:ext uri="{FF2B5EF4-FFF2-40B4-BE49-F238E27FC236}">
              <a16:creationId xmlns:a16="http://schemas.microsoft.com/office/drawing/2014/main" id="{53C87347-A933-4973-81C8-09B7D7FA9FB3}"/>
            </a:ext>
          </a:extLst>
        </xdr:cNvPr>
        <xdr:cNvSpPr/>
      </xdr:nvSpPr>
      <xdr:spPr>
        <a:xfrm>
          <a:off x="15430500" y="10297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59690</xdr:rowOff>
    </xdr:from>
    <xdr:to>
      <xdr:col>85</xdr:col>
      <xdr:colOff>127000</xdr:colOff>
      <xdr:row>60</xdr:row>
      <xdr:rowOff>89535</xdr:rowOff>
    </xdr:to>
    <xdr:cxnSp macro="">
      <xdr:nvCxnSpPr>
        <xdr:cNvPr id="544" name="直線コネクタ 543">
          <a:extLst>
            <a:ext uri="{FF2B5EF4-FFF2-40B4-BE49-F238E27FC236}">
              <a16:creationId xmlns:a16="http://schemas.microsoft.com/office/drawing/2014/main" id="{1573F4BE-ABB9-46FC-BB36-E68FC1794F10}"/>
            </a:ext>
          </a:extLst>
        </xdr:cNvPr>
        <xdr:cNvCxnSpPr/>
      </xdr:nvCxnSpPr>
      <xdr:spPr>
        <a:xfrm>
          <a:off x="15481300" y="103466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85090</xdr:rowOff>
    </xdr:to>
    <xdr:sp macro="" textlink="">
      <xdr:nvSpPr>
        <xdr:cNvPr id="545" name="楕円 544">
          <a:extLst>
            <a:ext uri="{FF2B5EF4-FFF2-40B4-BE49-F238E27FC236}">
              <a16:creationId xmlns:a16="http://schemas.microsoft.com/office/drawing/2014/main" id="{C018593A-14C8-43A2-9AD4-214D8D1CEB20}"/>
            </a:ext>
          </a:extLst>
        </xdr:cNvPr>
        <xdr:cNvSpPr/>
      </xdr:nvSpPr>
      <xdr:spPr>
        <a:xfrm>
          <a:off x="14541500" y="102685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35560</xdr:rowOff>
    </xdr:from>
    <xdr:to>
      <xdr:col>81</xdr:col>
      <xdr:colOff>50800</xdr:colOff>
      <xdr:row>60</xdr:row>
      <xdr:rowOff>59690</xdr:rowOff>
    </xdr:to>
    <xdr:cxnSp macro="">
      <xdr:nvCxnSpPr>
        <xdr:cNvPr id="546" name="直線コネクタ 545">
          <a:extLst>
            <a:ext uri="{FF2B5EF4-FFF2-40B4-BE49-F238E27FC236}">
              <a16:creationId xmlns:a16="http://schemas.microsoft.com/office/drawing/2014/main" id="{50729D9F-6E04-4F74-9BED-9DB02906FF17}"/>
            </a:ext>
          </a:extLst>
        </xdr:cNvPr>
        <xdr:cNvCxnSpPr/>
      </xdr:nvCxnSpPr>
      <xdr:spPr>
        <a:xfrm>
          <a:off x="14592300" y="103225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19050</xdr:rowOff>
    </xdr:from>
    <xdr:to>
      <xdr:col>72</xdr:col>
      <xdr:colOff>38100</xdr:colOff>
      <xdr:row>60</xdr:row>
      <xdr:rowOff>118110</xdr:rowOff>
    </xdr:to>
    <xdr:sp macro="" textlink="">
      <xdr:nvSpPr>
        <xdr:cNvPr id="547" name="楕円 546">
          <a:extLst>
            <a:ext uri="{FF2B5EF4-FFF2-40B4-BE49-F238E27FC236}">
              <a16:creationId xmlns:a16="http://schemas.microsoft.com/office/drawing/2014/main" id="{4F5F09E9-A796-4025-A8D1-78BA2426E86E}"/>
            </a:ext>
          </a:extLst>
        </xdr:cNvPr>
        <xdr:cNvSpPr/>
      </xdr:nvSpPr>
      <xdr:spPr>
        <a:xfrm>
          <a:off x="13652500" y="10306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35560</xdr:rowOff>
    </xdr:from>
    <xdr:to>
      <xdr:col>76</xdr:col>
      <xdr:colOff>114300</xdr:colOff>
      <xdr:row>60</xdr:row>
      <xdr:rowOff>69215</xdr:rowOff>
    </xdr:to>
    <xdr:cxnSp macro="">
      <xdr:nvCxnSpPr>
        <xdr:cNvPr id="548" name="直線コネクタ 547">
          <a:extLst>
            <a:ext uri="{FF2B5EF4-FFF2-40B4-BE49-F238E27FC236}">
              <a16:creationId xmlns:a16="http://schemas.microsoft.com/office/drawing/2014/main" id="{8332C4AD-A937-42BD-B79A-4AD165B04180}"/>
            </a:ext>
          </a:extLst>
        </xdr:cNvPr>
        <xdr:cNvCxnSpPr/>
      </xdr:nvCxnSpPr>
      <xdr:spPr>
        <a:xfrm flipV="1">
          <a:off x="13696950" y="10322560"/>
          <a:ext cx="8953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116205</xdr:rowOff>
    </xdr:from>
    <xdr:to>
      <xdr:col>67</xdr:col>
      <xdr:colOff>101600</xdr:colOff>
      <xdr:row>60</xdr:row>
      <xdr:rowOff>48260</xdr:rowOff>
    </xdr:to>
    <xdr:sp macro="" textlink="">
      <xdr:nvSpPr>
        <xdr:cNvPr id="549" name="楕円 548">
          <a:extLst>
            <a:ext uri="{FF2B5EF4-FFF2-40B4-BE49-F238E27FC236}">
              <a16:creationId xmlns:a16="http://schemas.microsoft.com/office/drawing/2014/main" id="{2592469B-7D41-4D48-ABCA-1A9D7B6ACA13}"/>
            </a:ext>
          </a:extLst>
        </xdr:cNvPr>
        <xdr:cNvSpPr/>
      </xdr:nvSpPr>
      <xdr:spPr>
        <a:xfrm>
          <a:off x="12763500" y="102317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165735</xdr:rowOff>
    </xdr:from>
    <xdr:to>
      <xdr:col>71</xdr:col>
      <xdr:colOff>171450</xdr:colOff>
      <xdr:row>60</xdr:row>
      <xdr:rowOff>69215</xdr:rowOff>
    </xdr:to>
    <xdr:cxnSp macro="">
      <xdr:nvCxnSpPr>
        <xdr:cNvPr id="550" name="直線コネクタ 549">
          <a:extLst>
            <a:ext uri="{FF2B5EF4-FFF2-40B4-BE49-F238E27FC236}">
              <a16:creationId xmlns:a16="http://schemas.microsoft.com/office/drawing/2014/main" id="{BC875188-73FA-47E7-AE5B-EE89FE731632}"/>
            </a:ext>
          </a:extLst>
        </xdr:cNvPr>
        <xdr:cNvCxnSpPr/>
      </xdr:nvCxnSpPr>
      <xdr:spPr>
        <a:xfrm>
          <a:off x="12814300" y="10281285"/>
          <a:ext cx="88265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73025</xdr:rowOff>
    </xdr:from>
    <xdr:ext cx="402590" cy="253365"/>
    <xdr:sp macro="" textlink="">
      <xdr:nvSpPr>
        <xdr:cNvPr id="551" name="n_1aveValue【学校施設】&#10;有形固定資産減価償却率">
          <a:extLst>
            <a:ext uri="{FF2B5EF4-FFF2-40B4-BE49-F238E27FC236}">
              <a16:creationId xmlns:a16="http://schemas.microsoft.com/office/drawing/2014/main" id="{3BB3A880-D780-4599-9629-CB12CFBCB148}"/>
            </a:ext>
          </a:extLst>
        </xdr:cNvPr>
        <xdr:cNvSpPr txBox="1"/>
      </xdr:nvSpPr>
      <xdr:spPr>
        <a:xfrm>
          <a:off x="15266035" y="100171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67945</xdr:rowOff>
    </xdr:from>
    <xdr:ext cx="402590" cy="250825"/>
    <xdr:sp macro="" textlink="">
      <xdr:nvSpPr>
        <xdr:cNvPr id="552" name="n_2aveValue【学校施設】&#10;有形固定資産減価償却率">
          <a:extLst>
            <a:ext uri="{FF2B5EF4-FFF2-40B4-BE49-F238E27FC236}">
              <a16:creationId xmlns:a16="http://schemas.microsoft.com/office/drawing/2014/main" id="{9636CD9D-0C28-4802-AE8E-F0EEDEBBE20C}"/>
            </a:ext>
          </a:extLst>
        </xdr:cNvPr>
        <xdr:cNvSpPr txBox="1"/>
      </xdr:nvSpPr>
      <xdr:spPr>
        <a:xfrm>
          <a:off x="14389735" y="1001204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56515</xdr:rowOff>
    </xdr:from>
    <xdr:ext cx="405130" cy="253365"/>
    <xdr:sp macro="" textlink="">
      <xdr:nvSpPr>
        <xdr:cNvPr id="553" name="n_3aveValue【学校施設】&#10;有形固定資産減価償却率">
          <a:extLst>
            <a:ext uri="{FF2B5EF4-FFF2-40B4-BE49-F238E27FC236}">
              <a16:creationId xmlns:a16="http://schemas.microsoft.com/office/drawing/2014/main" id="{596F23D5-32C3-49B2-8A41-26753A5F53BB}"/>
            </a:ext>
          </a:extLst>
        </xdr:cNvPr>
        <xdr:cNvSpPr txBox="1"/>
      </xdr:nvSpPr>
      <xdr:spPr>
        <a:xfrm>
          <a:off x="13500735" y="100006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34290</xdr:rowOff>
    </xdr:from>
    <xdr:ext cx="402590" cy="250825"/>
    <xdr:sp macro="" textlink="">
      <xdr:nvSpPr>
        <xdr:cNvPr id="554" name="n_4aveValue【学校施設】&#10;有形固定資産減価償却率">
          <a:extLst>
            <a:ext uri="{FF2B5EF4-FFF2-40B4-BE49-F238E27FC236}">
              <a16:creationId xmlns:a16="http://schemas.microsoft.com/office/drawing/2014/main" id="{A5CFD410-6A3F-4870-BECE-14CAAF8D64B8}"/>
            </a:ext>
          </a:extLst>
        </xdr:cNvPr>
        <xdr:cNvSpPr txBox="1"/>
      </xdr:nvSpPr>
      <xdr:spPr>
        <a:xfrm>
          <a:off x="12611735" y="997839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100330</xdr:rowOff>
    </xdr:from>
    <xdr:ext cx="402590" cy="253365"/>
    <xdr:sp macro="" textlink="">
      <xdr:nvSpPr>
        <xdr:cNvPr id="555" name="n_1mainValue【学校施設】&#10;有形固定資産減価償却率">
          <a:extLst>
            <a:ext uri="{FF2B5EF4-FFF2-40B4-BE49-F238E27FC236}">
              <a16:creationId xmlns:a16="http://schemas.microsoft.com/office/drawing/2014/main" id="{34AC32F8-563D-43DE-A442-5D3D62E8C68B}"/>
            </a:ext>
          </a:extLst>
        </xdr:cNvPr>
        <xdr:cNvSpPr txBox="1"/>
      </xdr:nvSpPr>
      <xdr:spPr>
        <a:xfrm>
          <a:off x="15266035" y="103873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76200</xdr:rowOff>
    </xdr:from>
    <xdr:ext cx="402590" cy="253365"/>
    <xdr:sp macro="" textlink="">
      <xdr:nvSpPr>
        <xdr:cNvPr id="556" name="n_2mainValue【学校施設】&#10;有形固定資産減価償却率">
          <a:extLst>
            <a:ext uri="{FF2B5EF4-FFF2-40B4-BE49-F238E27FC236}">
              <a16:creationId xmlns:a16="http://schemas.microsoft.com/office/drawing/2014/main" id="{C37AD546-997B-48A8-B16D-94C64A2A473B}"/>
            </a:ext>
          </a:extLst>
        </xdr:cNvPr>
        <xdr:cNvSpPr txBox="1"/>
      </xdr:nvSpPr>
      <xdr:spPr>
        <a:xfrm>
          <a:off x="14389735" y="1036320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109855</xdr:rowOff>
    </xdr:from>
    <xdr:ext cx="405130" cy="250825"/>
    <xdr:sp macro="" textlink="">
      <xdr:nvSpPr>
        <xdr:cNvPr id="557" name="n_3mainValue【学校施設】&#10;有形固定資産減価償却率">
          <a:extLst>
            <a:ext uri="{FF2B5EF4-FFF2-40B4-BE49-F238E27FC236}">
              <a16:creationId xmlns:a16="http://schemas.microsoft.com/office/drawing/2014/main" id="{7012CAEC-CA5C-44B7-B383-DD8494C9996B}"/>
            </a:ext>
          </a:extLst>
        </xdr:cNvPr>
        <xdr:cNvSpPr txBox="1"/>
      </xdr:nvSpPr>
      <xdr:spPr>
        <a:xfrm>
          <a:off x="13500735" y="103968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39370</xdr:rowOff>
    </xdr:from>
    <xdr:ext cx="402590" cy="253365"/>
    <xdr:sp macro="" textlink="">
      <xdr:nvSpPr>
        <xdr:cNvPr id="558" name="n_4mainValue【学校施設】&#10;有形固定資産減価償却率">
          <a:extLst>
            <a:ext uri="{FF2B5EF4-FFF2-40B4-BE49-F238E27FC236}">
              <a16:creationId xmlns:a16="http://schemas.microsoft.com/office/drawing/2014/main" id="{5A0A93A6-79DA-4869-B6EF-A988089A0EB1}"/>
            </a:ext>
          </a:extLst>
        </xdr:cNvPr>
        <xdr:cNvSpPr txBox="1"/>
      </xdr:nvSpPr>
      <xdr:spPr>
        <a:xfrm>
          <a:off x="12611735" y="103263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59" name="正方形/長方形 558">
          <a:extLst>
            <a:ext uri="{FF2B5EF4-FFF2-40B4-BE49-F238E27FC236}">
              <a16:creationId xmlns:a16="http://schemas.microsoft.com/office/drawing/2014/main" id="{DFAAC21E-4831-44C4-8A76-EFBFF8211193}"/>
            </a:ext>
          </a:extLst>
        </xdr:cNvPr>
        <xdr:cNvSpPr/>
      </xdr:nvSpPr>
      <xdr:spPr>
        <a:xfrm>
          <a:off x="18288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4F256649-4B94-4E91-AE61-3FF47463E28E}"/>
            </a:ext>
          </a:extLst>
        </xdr:cNvPr>
        <xdr:cNvSpPr/>
      </xdr:nvSpPr>
      <xdr:spPr>
        <a:xfrm>
          <a:off x="1841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1" name="正方形/長方形 560">
          <a:extLst>
            <a:ext uri="{FF2B5EF4-FFF2-40B4-BE49-F238E27FC236}">
              <a16:creationId xmlns:a16="http://schemas.microsoft.com/office/drawing/2014/main" id="{E5C294B9-CA8C-49D7-B848-6E617D7BBBCC}"/>
            </a:ext>
          </a:extLst>
        </xdr:cNvPr>
        <xdr:cNvSpPr/>
      </xdr:nvSpPr>
      <xdr:spPr>
        <a:xfrm>
          <a:off x="18415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BF0B99F6-EE30-4752-8981-14682F260B4A}"/>
            </a:ext>
          </a:extLst>
        </xdr:cNvPr>
        <xdr:cNvSpPr/>
      </xdr:nvSpPr>
      <xdr:spPr>
        <a:xfrm>
          <a:off x="194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3" name="正方形/長方形 562">
          <a:extLst>
            <a:ext uri="{FF2B5EF4-FFF2-40B4-BE49-F238E27FC236}">
              <a16:creationId xmlns:a16="http://schemas.microsoft.com/office/drawing/2014/main" id="{527CE350-F3AC-4CB6-99DE-677B7B782DE3}"/>
            </a:ext>
          </a:extLst>
        </xdr:cNvPr>
        <xdr:cNvSpPr/>
      </xdr:nvSpPr>
      <xdr:spPr>
        <a:xfrm>
          <a:off x="19431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9393741D-9277-44DD-A136-EBDB05413E5E}"/>
            </a:ext>
          </a:extLst>
        </xdr:cNvPr>
        <xdr:cNvSpPr/>
      </xdr:nvSpPr>
      <xdr:spPr>
        <a:xfrm>
          <a:off x="20574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65" name="正方形/長方形 564">
          <a:extLst>
            <a:ext uri="{FF2B5EF4-FFF2-40B4-BE49-F238E27FC236}">
              <a16:creationId xmlns:a16="http://schemas.microsoft.com/office/drawing/2014/main" id="{F990A68D-175E-4FB1-BC35-A6EB7B348ECC}"/>
            </a:ext>
          </a:extLst>
        </xdr:cNvPr>
        <xdr:cNvSpPr/>
      </xdr:nvSpPr>
      <xdr:spPr>
        <a:xfrm>
          <a:off x="20574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66" name="正方形/長方形 565">
          <a:extLst>
            <a:ext uri="{FF2B5EF4-FFF2-40B4-BE49-F238E27FC236}">
              <a16:creationId xmlns:a16="http://schemas.microsoft.com/office/drawing/2014/main" id="{7D2C9676-0CA5-4899-A8D9-7F0059BDE570}"/>
            </a:ext>
          </a:extLst>
        </xdr:cNvPr>
        <xdr:cNvSpPr/>
      </xdr:nvSpPr>
      <xdr:spPr>
        <a:xfrm>
          <a:off x="18288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7345" cy="220345"/>
    <xdr:sp macro="" textlink="">
      <xdr:nvSpPr>
        <xdr:cNvPr id="567" name="テキスト ボックス 566">
          <a:extLst>
            <a:ext uri="{FF2B5EF4-FFF2-40B4-BE49-F238E27FC236}">
              <a16:creationId xmlns:a16="http://schemas.microsoft.com/office/drawing/2014/main" id="{CCD6A9C5-01D8-4A85-88B6-27C0C1D9E802}"/>
            </a:ext>
          </a:extLst>
        </xdr:cNvPr>
        <xdr:cNvSpPr txBox="1"/>
      </xdr:nvSpPr>
      <xdr:spPr>
        <a:xfrm>
          <a:off x="18249900" y="895286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68" name="直線コネクタ 567">
          <a:extLst>
            <a:ext uri="{FF2B5EF4-FFF2-40B4-BE49-F238E27FC236}">
              <a16:creationId xmlns:a16="http://schemas.microsoft.com/office/drawing/2014/main" id="{1E22B6A7-AE31-47B7-988A-5D551574F4B0}"/>
            </a:ext>
          </a:extLst>
        </xdr:cNvPr>
        <xdr:cNvCxnSpPr/>
      </xdr:nvCxnSpPr>
      <xdr:spPr>
        <a:xfrm>
          <a:off x="18288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569" name="直線コネクタ 568">
          <a:extLst>
            <a:ext uri="{FF2B5EF4-FFF2-40B4-BE49-F238E27FC236}">
              <a16:creationId xmlns:a16="http://schemas.microsoft.com/office/drawing/2014/main" id="{7952B6B8-E2FA-49EF-925F-45E1826D7FC9}"/>
            </a:ext>
          </a:extLst>
        </xdr:cNvPr>
        <xdr:cNvCxnSpPr/>
      </xdr:nvCxnSpPr>
      <xdr:spPr>
        <a:xfrm>
          <a:off x="18288000" y="1104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4820" cy="250825"/>
    <xdr:sp macro="" textlink="">
      <xdr:nvSpPr>
        <xdr:cNvPr id="570" name="テキスト ボックス 569">
          <a:extLst>
            <a:ext uri="{FF2B5EF4-FFF2-40B4-BE49-F238E27FC236}">
              <a16:creationId xmlns:a16="http://schemas.microsoft.com/office/drawing/2014/main" id="{70F685A0-B5D6-41EA-9EC5-49F6FFC07B5E}"/>
            </a:ext>
          </a:extLst>
        </xdr:cNvPr>
        <xdr:cNvSpPr txBox="1"/>
      </xdr:nvSpPr>
      <xdr:spPr>
        <a:xfrm>
          <a:off x="17820640" y="10904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71" name="直線コネクタ 570">
          <a:extLst>
            <a:ext uri="{FF2B5EF4-FFF2-40B4-BE49-F238E27FC236}">
              <a16:creationId xmlns:a16="http://schemas.microsoft.com/office/drawing/2014/main" id="{1D6649BF-5D1C-4AC9-ABCB-30EA86C7036B}"/>
            </a:ext>
          </a:extLst>
        </xdr:cNvPr>
        <xdr:cNvCxnSpPr/>
      </xdr:nvCxnSpPr>
      <xdr:spPr>
        <a:xfrm>
          <a:off x="18288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4820" cy="250825"/>
    <xdr:sp macro="" textlink="">
      <xdr:nvSpPr>
        <xdr:cNvPr id="572" name="テキスト ボックス 571">
          <a:extLst>
            <a:ext uri="{FF2B5EF4-FFF2-40B4-BE49-F238E27FC236}">
              <a16:creationId xmlns:a16="http://schemas.microsoft.com/office/drawing/2014/main" id="{2291E3E7-A58C-438B-ADB6-225DBE4F6030}"/>
            </a:ext>
          </a:extLst>
        </xdr:cNvPr>
        <xdr:cNvSpPr txBox="1"/>
      </xdr:nvSpPr>
      <xdr:spPr>
        <a:xfrm>
          <a:off x="17820640" y="10524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4D500EC-1B92-458E-8692-4E7DA07C7B92}"/>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4820" cy="250825"/>
    <xdr:sp macro="" textlink="">
      <xdr:nvSpPr>
        <xdr:cNvPr id="574" name="テキスト ボックス 573">
          <a:extLst>
            <a:ext uri="{FF2B5EF4-FFF2-40B4-BE49-F238E27FC236}">
              <a16:creationId xmlns:a16="http://schemas.microsoft.com/office/drawing/2014/main" id="{AD5016AC-68A8-46A9-B26F-B5508525BE4B}"/>
            </a:ext>
          </a:extLst>
        </xdr:cNvPr>
        <xdr:cNvSpPr txBox="1"/>
      </xdr:nvSpPr>
      <xdr:spPr>
        <a:xfrm>
          <a:off x="17820640" y="10144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75" name="直線コネクタ 574">
          <a:extLst>
            <a:ext uri="{FF2B5EF4-FFF2-40B4-BE49-F238E27FC236}">
              <a16:creationId xmlns:a16="http://schemas.microsoft.com/office/drawing/2014/main" id="{6660852F-3752-4580-9E23-B865FF258792}"/>
            </a:ext>
          </a:extLst>
        </xdr:cNvPr>
        <xdr:cNvCxnSpPr/>
      </xdr:nvCxnSpPr>
      <xdr:spPr>
        <a:xfrm>
          <a:off x="18288000" y="9902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4820" cy="250825"/>
    <xdr:sp macro="" textlink="">
      <xdr:nvSpPr>
        <xdr:cNvPr id="576" name="テキスト ボックス 575">
          <a:extLst>
            <a:ext uri="{FF2B5EF4-FFF2-40B4-BE49-F238E27FC236}">
              <a16:creationId xmlns:a16="http://schemas.microsoft.com/office/drawing/2014/main" id="{585116DF-EF5E-45EA-9712-205A09311838}"/>
            </a:ext>
          </a:extLst>
        </xdr:cNvPr>
        <xdr:cNvSpPr txBox="1"/>
      </xdr:nvSpPr>
      <xdr:spPr>
        <a:xfrm>
          <a:off x="17820640" y="9760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77" name="直線コネクタ 576">
          <a:extLst>
            <a:ext uri="{FF2B5EF4-FFF2-40B4-BE49-F238E27FC236}">
              <a16:creationId xmlns:a16="http://schemas.microsoft.com/office/drawing/2014/main" id="{1CE9C77A-A209-4F85-A368-724ABB1A3F9D}"/>
            </a:ext>
          </a:extLst>
        </xdr:cNvPr>
        <xdr:cNvCxnSpPr/>
      </xdr:nvCxnSpPr>
      <xdr:spPr>
        <a:xfrm>
          <a:off x="18288000" y="9523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4820" cy="250825"/>
    <xdr:sp macro="" textlink="">
      <xdr:nvSpPr>
        <xdr:cNvPr id="578" name="テキスト ボックス 577">
          <a:extLst>
            <a:ext uri="{FF2B5EF4-FFF2-40B4-BE49-F238E27FC236}">
              <a16:creationId xmlns:a16="http://schemas.microsoft.com/office/drawing/2014/main" id="{64C16B76-A7D0-4B2F-BACF-A33C8600318D}"/>
            </a:ext>
          </a:extLst>
        </xdr:cNvPr>
        <xdr:cNvSpPr txBox="1"/>
      </xdr:nvSpPr>
      <xdr:spPr>
        <a:xfrm>
          <a:off x="17820640" y="9380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79" name="直線コネクタ 578">
          <a:extLst>
            <a:ext uri="{FF2B5EF4-FFF2-40B4-BE49-F238E27FC236}">
              <a16:creationId xmlns:a16="http://schemas.microsoft.com/office/drawing/2014/main" id="{BB77EF78-BD14-4B5C-9492-AF9A295F8F24}"/>
            </a:ext>
          </a:extLst>
        </xdr:cNvPr>
        <xdr:cNvCxnSpPr/>
      </xdr:nvCxnSpPr>
      <xdr:spPr>
        <a:xfrm>
          <a:off x="18288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50825"/>
    <xdr:sp macro="" textlink="">
      <xdr:nvSpPr>
        <xdr:cNvPr id="580" name="テキスト ボックス 579">
          <a:extLst>
            <a:ext uri="{FF2B5EF4-FFF2-40B4-BE49-F238E27FC236}">
              <a16:creationId xmlns:a16="http://schemas.microsoft.com/office/drawing/2014/main" id="{E9A82E54-7879-4E23-BBE1-7E34028A9830}"/>
            </a:ext>
          </a:extLst>
        </xdr:cNvPr>
        <xdr:cNvSpPr txBox="1"/>
      </xdr:nvSpPr>
      <xdr:spPr>
        <a:xfrm>
          <a:off x="17756505" y="899985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1" name="【学校施設】&#10;一人当たり面積グラフ枠">
          <a:extLst>
            <a:ext uri="{FF2B5EF4-FFF2-40B4-BE49-F238E27FC236}">
              <a16:creationId xmlns:a16="http://schemas.microsoft.com/office/drawing/2014/main" id="{F2FDA2D3-DF09-4494-9355-08439E9FD081}"/>
            </a:ext>
          </a:extLst>
        </xdr:cNvPr>
        <xdr:cNvSpPr/>
      </xdr:nvSpPr>
      <xdr:spPr>
        <a:xfrm>
          <a:off x="18288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76835</xdr:rowOff>
    </xdr:from>
    <xdr:to>
      <xdr:col>116</xdr:col>
      <xdr:colOff>62865</xdr:colOff>
      <xdr:row>62</xdr:row>
      <xdr:rowOff>165735</xdr:rowOff>
    </xdr:to>
    <xdr:cxnSp macro="">
      <xdr:nvCxnSpPr>
        <xdr:cNvPr id="582" name="直線コネクタ 581">
          <a:extLst>
            <a:ext uri="{FF2B5EF4-FFF2-40B4-BE49-F238E27FC236}">
              <a16:creationId xmlns:a16="http://schemas.microsoft.com/office/drawing/2014/main" id="{53528956-CA33-4EE2-8BBF-AF3FA977570C}"/>
            </a:ext>
          </a:extLst>
        </xdr:cNvPr>
        <xdr:cNvCxnSpPr/>
      </xdr:nvCxnSpPr>
      <xdr:spPr>
        <a:xfrm flipV="1">
          <a:off x="22160865" y="9678035"/>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1905</xdr:rowOff>
    </xdr:from>
    <xdr:ext cx="467360" cy="253365"/>
    <xdr:sp macro="" textlink="">
      <xdr:nvSpPr>
        <xdr:cNvPr id="583" name="【学校施設】&#10;一人当たり面積最小値テキスト">
          <a:extLst>
            <a:ext uri="{FF2B5EF4-FFF2-40B4-BE49-F238E27FC236}">
              <a16:creationId xmlns:a16="http://schemas.microsoft.com/office/drawing/2014/main" id="{81BB4B98-EE0D-4001-A3FB-1186A7A3EB87}"/>
            </a:ext>
          </a:extLst>
        </xdr:cNvPr>
        <xdr:cNvSpPr txBox="1"/>
      </xdr:nvSpPr>
      <xdr:spPr>
        <a:xfrm>
          <a:off x="22199600" y="1080325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165735</xdr:rowOff>
    </xdr:from>
    <xdr:to>
      <xdr:col>116</xdr:col>
      <xdr:colOff>152400</xdr:colOff>
      <xdr:row>62</xdr:row>
      <xdr:rowOff>165735</xdr:rowOff>
    </xdr:to>
    <xdr:cxnSp macro="">
      <xdr:nvCxnSpPr>
        <xdr:cNvPr id="584" name="直線コネクタ 583">
          <a:extLst>
            <a:ext uri="{FF2B5EF4-FFF2-40B4-BE49-F238E27FC236}">
              <a16:creationId xmlns:a16="http://schemas.microsoft.com/office/drawing/2014/main" id="{38CF5B01-FAEF-4565-BCA8-F9E9717454DC}"/>
            </a:ext>
          </a:extLst>
        </xdr:cNvPr>
        <xdr:cNvCxnSpPr/>
      </xdr:nvCxnSpPr>
      <xdr:spPr>
        <a:xfrm>
          <a:off x="22072600" y="1079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24765</xdr:rowOff>
    </xdr:from>
    <xdr:ext cx="467360" cy="253365"/>
    <xdr:sp macro="" textlink="">
      <xdr:nvSpPr>
        <xdr:cNvPr id="585" name="【学校施設】&#10;一人当たり面積最大値テキスト">
          <a:extLst>
            <a:ext uri="{FF2B5EF4-FFF2-40B4-BE49-F238E27FC236}">
              <a16:creationId xmlns:a16="http://schemas.microsoft.com/office/drawing/2014/main" id="{1C64D574-9D52-4FB6-9D94-BEE177692DE0}"/>
            </a:ext>
          </a:extLst>
        </xdr:cNvPr>
        <xdr:cNvSpPr txBox="1"/>
      </xdr:nvSpPr>
      <xdr:spPr>
        <a:xfrm>
          <a:off x="22199600" y="945451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76835</xdr:rowOff>
    </xdr:from>
    <xdr:to>
      <xdr:col>116</xdr:col>
      <xdr:colOff>152400</xdr:colOff>
      <xdr:row>56</xdr:row>
      <xdr:rowOff>76835</xdr:rowOff>
    </xdr:to>
    <xdr:cxnSp macro="">
      <xdr:nvCxnSpPr>
        <xdr:cNvPr id="586" name="直線コネクタ 585">
          <a:extLst>
            <a:ext uri="{FF2B5EF4-FFF2-40B4-BE49-F238E27FC236}">
              <a16:creationId xmlns:a16="http://schemas.microsoft.com/office/drawing/2014/main" id="{1806A84B-DB0C-4137-8693-5E0C1B873AC5}"/>
            </a:ext>
          </a:extLst>
        </xdr:cNvPr>
        <xdr:cNvCxnSpPr/>
      </xdr:nvCxnSpPr>
      <xdr:spPr>
        <a:xfrm>
          <a:off x="22072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124460</xdr:rowOff>
    </xdr:from>
    <xdr:ext cx="467360" cy="250825"/>
    <xdr:sp macro="" textlink="">
      <xdr:nvSpPr>
        <xdr:cNvPr id="587" name="【学校施設】&#10;一人当たり面積平均値テキスト">
          <a:extLst>
            <a:ext uri="{FF2B5EF4-FFF2-40B4-BE49-F238E27FC236}">
              <a16:creationId xmlns:a16="http://schemas.microsoft.com/office/drawing/2014/main" id="{F7C80ADB-29AF-4BF6-B860-D8BA2EED118D}"/>
            </a:ext>
          </a:extLst>
        </xdr:cNvPr>
        <xdr:cNvSpPr txBox="1"/>
      </xdr:nvSpPr>
      <xdr:spPr>
        <a:xfrm>
          <a:off x="22199600" y="1041146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101600</xdr:rowOff>
    </xdr:from>
    <xdr:to>
      <xdr:col>116</xdr:col>
      <xdr:colOff>114300</xdr:colOff>
      <xdr:row>62</xdr:row>
      <xdr:rowOff>33655</xdr:rowOff>
    </xdr:to>
    <xdr:sp macro="" textlink="">
      <xdr:nvSpPr>
        <xdr:cNvPr id="588" name="フローチャート: 判断 587">
          <a:extLst>
            <a:ext uri="{FF2B5EF4-FFF2-40B4-BE49-F238E27FC236}">
              <a16:creationId xmlns:a16="http://schemas.microsoft.com/office/drawing/2014/main" id="{A0E65072-A7DA-4E9C-8CF8-61B863848FD0}"/>
            </a:ext>
          </a:extLst>
        </xdr:cNvPr>
        <xdr:cNvSpPr/>
      </xdr:nvSpPr>
      <xdr:spPr>
        <a:xfrm>
          <a:off x="22110700" y="105600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104140</xdr:rowOff>
    </xdr:from>
    <xdr:to>
      <xdr:col>112</xdr:col>
      <xdr:colOff>38100</xdr:colOff>
      <xdr:row>62</xdr:row>
      <xdr:rowOff>35560</xdr:rowOff>
    </xdr:to>
    <xdr:sp macro="" textlink="">
      <xdr:nvSpPr>
        <xdr:cNvPr id="589" name="フローチャート: 判断 588">
          <a:extLst>
            <a:ext uri="{FF2B5EF4-FFF2-40B4-BE49-F238E27FC236}">
              <a16:creationId xmlns:a16="http://schemas.microsoft.com/office/drawing/2014/main" id="{0ED90B6E-866E-4C12-A967-07EDD6C96D9C}"/>
            </a:ext>
          </a:extLst>
        </xdr:cNvPr>
        <xdr:cNvSpPr/>
      </xdr:nvSpPr>
      <xdr:spPr>
        <a:xfrm>
          <a:off x="21272500" y="105625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84455</xdr:rowOff>
    </xdr:from>
    <xdr:to>
      <xdr:col>107</xdr:col>
      <xdr:colOff>101600</xdr:colOff>
      <xdr:row>62</xdr:row>
      <xdr:rowOff>15875</xdr:rowOff>
    </xdr:to>
    <xdr:sp macro="" textlink="">
      <xdr:nvSpPr>
        <xdr:cNvPr id="590" name="フローチャート: 判断 589">
          <a:extLst>
            <a:ext uri="{FF2B5EF4-FFF2-40B4-BE49-F238E27FC236}">
              <a16:creationId xmlns:a16="http://schemas.microsoft.com/office/drawing/2014/main" id="{55556102-4F28-4CB4-B8ED-22C5AD901357}"/>
            </a:ext>
          </a:extLst>
        </xdr:cNvPr>
        <xdr:cNvSpPr/>
      </xdr:nvSpPr>
      <xdr:spPr>
        <a:xfrm>
          <a:off x="20383500" y="105429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105410</xdr:rowOff>
    </xdr:from>
    <xdr:to>
      <xdr:col>102</xdr:col>
      <xdr:colOff>165100</xdr:colOff>
      <xdr:row>62</xdr:row>
      <xdr:rowOff>36830</xdr:rowOff>
    </xdr:to>
    <xdr:sp macro="" textlink="">
      <xdr:nvSpPr>
        <xdr:cNvPr id="591" name="フローチャート: 判断 590">
          <a:extLst>
            <a:ext uri="{FF2B5EF4-FFF2-40B4-BE49-F238E27FC236}">
              <a16:creationId xmlns:a16="http://schemas.microsoft.com/office/drawing/2014/main" id="{4ACFA02F-DE65-4F8B-8863-420D6EC141CF}"/>
            </a:ext>
          </a:extLst>
        </xdr:cNvPr>
        <xdr:cNvSpPr/>
      </xdr:nvSpPr>
      <xdr:spPr>
        <a:xfrm>
          <a:off x="19494500" y="105638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93980</xdr:rowOff>
    </xdr:from>
    <xdr:to>
      <xdr:col>98</xdr:col>
      <xdr:colOff>38100</xdr:colOff>
      <xdr:row>62</xdr:row>
      <xdr:rowOff>25400</xdr:rowOff>
    </xdr:to>
    <xdr:sp macro="" textlink="">
      <xdr:nvSpPr>
        <xdr:cNvPr id="592" name="フローチャート: 判断 591">
          <a:extLst>
            <a:ext uri="{FF2B5EF4-FFF2-40B4-BE49-F238E27FC236}">
              <a16:creationId xmlns:a16="http://schemas.microsoft.com/office/drawing/2014/main" id="{97258A59-898E-4660-B216-E855CA8A034A}"/>
            </a:ext>
          </a:extLst>
        </xdr:cNvPr>
        <xdr:cNvSpPr/>
      </xdr:nvSpPr>
      <xdr:spPr>
        <a:xfrm>
          <a:off x="18605500" y="105524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0825"/>
    <xdr:sp macro="" textlink="">
      <xdr:nvSpPr>
        <xdr:cNvPr id="593" name="テキスト ボックス 592">
          <a:extLst>
            <a:ext uri="{FF2B5EF4-FFF2-40B4-BE49-F238E27FC236}">
              <a16:creationId xmlns:a16="http://schemas.microsoft.com/office/drawing/2014/main" id="{B1CC85B7-BF8E-4A02-87F7-BBFD572E6225}"/>
            </a:ext>
          </a:extLst>
        </xdr:cNvPr>
        <xdr:cNvSpPr txBox="1"/>
      </xdr:nvSpPr>
      <xdr:spPr>
        <a:xfrm>
          <a:off x="21971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0825"/>
    <xdr:sp macro="" textlink="">
      <xdr:nvSpPr>
        <xdr:cNvPr id="594" name="テキスト ボックス 593">
          <a:extLst>
            <a:ext uri="{FF2B5EF4-FFF2-40B4-BE49-F238E27FC236}">
              <a16:creationId xmlns:a16="http://schemas.microsoft.com/office/drawing/2014/main" id="{5FA6DD78-B8FD-4445-A5D4-51B9D94E1A3E}"/>
            </a:ext>
          </a:extLst>
        </xdr:cNvPr>
        <xdr:cNvSpPr txBox="1"/>
      </xdr:nvSpPr>
      <xdr:spPr>
        <a:xfrm>
          <a:off x="21126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9460" cy="250825"/>
    <xdr:sp macro="" textlink="">
      <xdr:nvSpPr>
        <xdr:cNvPr id="595" name="テキスト ボックス 594">
          <a:extLst>
            <a:ext uri="{FF2B5EF4-FFF2-40B4-BE49-F238E27FC236}">
              <a16:creationId xmlns:a16="http://schemas.microsoft.com/office/drawing/2014/main" id="{5622EE82-C486-4294-BD60-31AD345E71B0}"/>
            </a:ext>
          </a:extLst>
        </xdr:cNvPr>
        <xdr:cNvSpPr txBox="1"/>
      </xdr:nvSpPr>
      <xdr:spPr>
        <a:xfrm>
          <a:off x="20243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0825"/>
    <xdr:sp macro="" textlink="">
      <xdr:nvSpPr>
        <xdr:cNvPr id="596" name="テキスト ボックス 595">
          <a:extLst>
            <a:ext uri="{FF2B5EF4-FFF2-40B4-BE49-F238E27FC236}">
              <a16:creationId xmlns:a16="http://schemas.microsoft.com/office/drawing/2014/main" id="{BFDED6AE-7909-42B1-BF74-BF640C4189D9}"/>
            </a:ext>
          </a:extLst>
        </xdr:cNvPr>
        <xdr:cNvSpPr txBox="1"/>
      </xdr:nvSpPr>
      <xdr:spPr>
        <a:xfrm>
          <a:off x="19354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0825"/>
    <xdr:sp macro="" textlink="">
      <xdr:nvSpPr>
        <xdr:cNvPr id="597" name="テキスト ボックス 596">
          <a:extLst>
            <a:ext uri="{FF2B5EF4-FFF2-40B4-BE49-F238E27FC236}">
              <a16:creationId xmlns:a16="http://schemas.microsoft.com/office/drawing/2014/main" id="{A95E1D63-0021-4D98-8C21-F9556D3A33FD}"/>
            </a:ext>
          </a:extLst>
        </xdr:cNvPr>
        <xdr:cNvSpPr txBox="1"/>
      </xdr:nvSpPr>
      <xdr:spPr>
        <a:xfrm>
          <a:off x="18459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52705</xdr:rowOff>
    </xdr:from>
    <xdr:to>
      <xdr:col>116</xdr:col>
      <xdr:colOff>114300</xdr:colOff>
      <xdr:row>62</xdr:row>
      <xdr:rowOff>151765</xdr:rowOff>
    </xdr:to>
    <xdr:sp macro="" textlink="">
      <xdr:nvSpPr>
        <xdr:cNvPr id="598" name="楕円 597">
          <a:extLst>
            <a:ext uri="{FF2B5EF4-FFF2-40B4-BE49-F238E27FC236}">
              <a16:creationId xmlns:a16="http://schemas.microsoft.com/office/drawing/2014/main" id="{70F934BD-67F6-4FB5-91F0-16CA54E4C857}"/>
            </a:ext>
          </a:extLst>
        </xdr:cNvPr>
        <xdr:cNvSpPr/>
      </xdr:nvSpPr>
      <xdr:spPr>
        <a:xfrm>
          <a:off x="22110700" y="10682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137160</xdr:rowOff>
    </xdr:from>
    <xdr:ext cx="467360" cy="253365"/>
    <xdr:sp macro="" textlink="">
      <xdr:nvSpPr>
        <xdr:cNvPr id="599" name="【学校施設】&#10;一人当たり面積該当値テキスト">
          <a:extLst>
            <a:ext uri="{FF2B5EF4-FFF2-40B4-BE49-F238E27FC236}">
              <a16:creationId xmlns:a16="http://schemas.microsoft.com/office/drawing/2014/main" id="{F5300DC9-E3F6-40C0-839B-E2A7F7040671}"/>
            </a:ext>
          </a:extLst>
        </xdr:cNvPr>
        <xdr:cNvSpPr txBox="1"/>
      </xdr:nvSpPr>
      <xdr:spPr>
        <a:xfrm>
          <a:off x="22199600" y="1059561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57785</xdr:rowOff>
    </xdr:from>
    <xdr:to>
      <xdr:col>112</xdr:col>
      <xdr:colOff>38100</xdr:colOff>
      <xdr:row>62</xdr:row>
      <xdr:rowOff>156845</xdr:rowOff>
    </xdr:to>
    <xdr:sp macro="" textlink="">
      <xdr:nvSpPr>
        <xdr:cNvPr id="600" name="楕円 599">
          <a:extLst>
            <a:ext uri="{FF2B5EF4-FFF2-40B4-BE49-F238E27FC236}">
              <a16:creationId xmlns:a16="http://schemas.microsoft.com/office/drawing/2014/main" id="{C7C6F6AC-ACDB-446E-B84D-1013470CDBDD}"/>
            </a:ext>
          </a:extLst>
        </xdr:cNvPr>
        <xdr:cNvSpPr/>
      </xdr:nvSpPr>
      <xdr:spPr>
        <a:xfrm>
          <a:off x="21272500" y="10687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102870</xdr:rowOff>
    </xdr:from>
    <xdr:to>
      <xdr:col>116</xdr:col>
      <xdr:colOff>63500</xdr:colOff>
      <xdr:row>62</xdr:row>
      <xdr:rowOff>107315</xdr:rowOff>
    </xdr:to>
    <xdr:cxnSp macro="">
      <xdr:nvCxnSpPr>
        <xdr:cNvPr id="601" name="直線コネクタ 600">
          <a:extLst>
            <a:ext uri="{FF2B5EF4-FFF2-40B4-BE49-F238E27FC236}">
              <a16:creationId xmlns:a16="http://schemas.microsoft.com/office/drawing/2014/main" id="{56E7F979-F470-4450-9964-E60DCFC55B58}"/>
            </a:ext>
          </a:extLst>
        </xdr:cNvPr>
        <xdr:cNvCxnSpPr/>
      </xdr:nvCxnSpPr>
      <xdr:spPr>
        <a:xfrm flipV="1">
          <a:off x="21316950" y="10732770"/>
          <a:ext cx="8445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60325</xdr:rowOff>
    </xdr:from>
    <xdr:to>
      <xdr:col>107</xdr:col>
      <xdr:colOff>101600</xdr:colOff>
      <xdr:row>62</xdr:row>
      <xdr:rowOff>160020</xdr:rowOff>
    </xdr:to>
    <xdr:sp macro="" textlink="">
      <xdr:nvSpPr>
        <xdr:cNvPr id="602" name="楕円 601">
          <a:extLst>
            <a:ext uri="{FF2B5EF4-FFF2-40B4-BE49-F238E27FC236}">
              <a16:creationId xmlns:a16="http://schemas.microsoft.com/office/drawing/2014/main" id="{05D9B74F-CFC0-46DD-8CE0-13F8F7D41520}"/>
            </a:ext>
          </a:extLst>
        </xdr:cNvPr>
        <xdr:cNvSpPr/>
      </xdr:nvSpPr>
      <xdr:spPr>
        <a:xfrm>
          <a:off x="20383500" y="10690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107315</xdr:rowOff>
    </xdr:from>
    <xdr:to>
      <xdr:col>111</xdr:col>
      <xdr:colOff>171450</xdr:colOff>
      <xdr:row>62</xdr:row>
      <xdr:rowOff>109855</xdr:rowOff>
    </xdr:to>
    <xdr:cxnSp macro="">
      <xdr:nvCxnSpPr>
        <xdr:cNvPr id="603" name="直線コネクタ 602">
          <a:extLst>
            <a:ext uri="{FF2B5EF4-FFF2-40B4-BE49-F238E27FC236}">
              <a16:creationId xmlns:a16="http://schemas.microsoft.com/office/drawing/2014/main" id="{26A42199-C4BD-4132-AA87-04237E0F2E70}"/>
            </a:ext>
          </a:extLst>
        </xdr:cNvPr>
        <xdr:cNvCxnSpPr/>
      </xdr:nvCxnSpPr>
      <xdr:spPr>
        <a:xfrm flipV="1">
          <a:off x="20434300" y="10737215"/>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69850</xdr:rowOff>
    </xdr:from>
    <xdr:to>
      <xdr:col>102</xdr:col>
      <xdr:colOff>165100</xdr:colOff>
      <xdr:row>63</xdr:row>
      <xdr:rowOff>1270</xdr:rowOff>
    </xdr:to>
    <xdr:sp macro="" textlink="">
      <xdr:nvSpPr>
        <xdr:cNvPr id="604" name="楕円 603">
          <a:extLst>
            <a:ext uri="{FF2B5EF4-FFF2-40B4-BE49-F238E27FC236}">
              <a16:creationId xmlns:a16="http://schemas.microsoft.com/office/drawing/2014/main" id="{0298EC0A-07C7-4A95-AB99-ED49D3C8C1A0}"/>
            </a:ext>
          </a:extLst>
        </xdr:cNvPr>
        <xdr:cNvSpPr/>
      </xdr:nvSpPr>
      <xdr:spPr>
        <a:xfrm>
          <a:off x="19494500" y="106997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109855</xdr:rowOff>
    </xdr:from>
    <xdr:to>
      <xdr:col>107</xdr:col>
      <xdr:colOff>50800</xdr:colOff>
      <xdr:row>62</xdr:row>
      <xdr:rowOff>118745</xdr:rowOff>
    </xdr:to>
    <xdr:cxnSp macro="">
      <xdr:nvCxnSpPr>
        <xdr:cNvPr id="605" name="直線コネクタ 604">
          <a:extLst>
            <a:ext uri="{FF2B5EF4-FFF2-40B4-BE49-F238E27FC236}">
              <a16:creationId xmlns:a16="http://schemas.microsoft.com/office/drawing/2014/main" id="{2D4B1B6E-EA61-4C95-B9E2-5784B7E9DCFC}"/>
            </a:ext>
          </a:extLst>
        </xdr:cNvPr>
        <xdr:cNvCxnSpPr/>
      </xdr:nvCxnSpPr>
      <xdr:spPr>
        <a:xfrm flipV="1">
          <a:off x="19545300" y="107397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66040</xdr:rowOff>
    </xdr:from>
    <xdr:to>
      <xdr:col>98</xdr:col>
      <xdr:colOff>38100</xdr:colOff>
      <xdr:row>62</xdr:row>
      <xdr:rowOff>165100</xdr:rowOff>
    </xdr:to>
    <xdr:sp macro="" textlink="">
      <xdr:nvSpPr>
        <xdr:cNvPr id="606" name="楕円 605">
          <a:extLst>
            <a:ext uri="{FF2B5EF4-FFF2-40B4-BE49-F238E27FC236}">
              <a16:creationId xmlns:a16="http://schemas.microsoft.com/office/drawing/2014/main" id="{5364EEA0-F5D6-4BA3-9C1E-36A64814E52B}"/>
            </a:ext>
          </a:extLst>
        </xdr:cNvPr>
        <xdr:cNvSpPr/>
      </xdr:nvSpPr>
      <xdr:spPr>
        <a:xfrm>
          <a:off x="18605500" y="10695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115570</xdr:rowOff>
    </xdr:from>
    <xdr:to>
      <xdr:col>102</xdr:col>
      <xdr:colOff>114300</xdr:colOff>
      <xdr:row>62</xdr:row>
      <xdr:rowOff>118745</xdr:rowOff>
    </xdr:to>
    <xdr:cxnSp macro="">
      <xdr:nvCxnSpPr>
        <xdr:cNvPr id="607" name="直線コネクタ 606">
          <a:extLst>
            <a:ext uri="{FF2B5EF4-FFF2-40B4-BE49-F238E27FC236}">
              <a16:creationId xmlns:a16="http://schemas.microsoft.com/office/drawing/2014/main" id="{BCD97E75-D6E1-42A4-8A8F-4E4C6C6F3F1F}"/>
            </a:ext>
          </a:extLst>
        </xdr:cNvPr>
        <xdr:cNvCxnSpPr/>
      </xdr:nvCxnSpPr>
      <xdr:spPr>
        <a:xfrm>
          <a:off x="18649950" y="10745470"/>
          <a:ext cx="895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51435</xdr:rowOff>
    </xdr:from>
    <xdr:ext cx="469900" cy="250825"/>
    <xdr:sp macro="" textlink="">
      <xdr:nvSpPr>
        <xdr:cNvPr id="608" name="n_1aveValue【学校施設】&#10;一人当たり面積">
          <a:extLst>
            <a:ext uri="{FF2B5EF4-FFF2-40B4-BE49-F238E27FC236}">
              <a16:creationId xmlns:a16="http://schemas.microsoft.com/office/drawing/2014/main" id="{2780D299-55AE-4212-BF22-A9452677D624}"/>
            </a:ext>
          </a:extLst>
        </xdr:cNvPr>
        <xdr:cNvSpPr txBox="1"/>
      </xdr:nvSpPr>
      <xdr:spPr>
        <a:xfrm>
          <a:off x="21075650" y="103384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31750</xdr:rowOff>
    </xdr:from>
    <xdr:ext cx="469900" cy="250825"/>
    <xdr:sp macro="" textlink="">
      <xdr:nvSpPr>
        <xdr:cNvPr id="609" name="n_2aveValue【学校施設】&#10;一人当たり面積">
          <a:extLst>
            <a:ext uri="{FF2B5EF4-FFF2-40B4-BE49-F238E27FC236}">
              <a16:creationId xmlns:a16="http://schemas.microsoft.com/office/drawing/2014/main" id="{B1B11E79-F2CA-460C-8DFB-94E37EAA7649}"/>
            </a:ext>
          </a:extLst>
        </xdr:cNvPr>
        <xdr:cNvSpPr txBox="1"/>
      </xdr:nvSpPr>
      <xdr:spPr>
        <a:xfrm>
          <a:off x="20199350" y="103187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52705</xdr:rowOff>
    </xdr:from>
    <xdr:ext cx="469900" cy="250825"/>
    <xdr:sp macro="" textlink="">
      <xdr:nvSpPr>
        <xdr:cNvPr id="610" name="n_3aveValue【学校施設】&#10;一人当たり面積">
          <a:extLst>
            <a:ext uri="{FF2B5EF4-FFF2-40B4-BE49-F238E27FC236}">
              <a16:creationId xmlns:a16="http://schemas.microsoft.com/office/drawing/2014/main" id="{DFF198FB-A847-4CEF-9F13-910CB35C9684}"/>
            </a:ext>
          </a:extLst>
        </xdr:cNvPr>
        <xdr:cNvSpPr txBox="1"/>
      </xdr:nvSpPr>
      <xdr:spPr>
        <a:xfrm>
          <a:off x="19310350" y="103397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41275</xdr:rowOff>
    </xdr:from>
    <xdr:ext cx="469900" cy="253365"/>
    <xdr:sp macro="" textlink="">
      <xdr:nvSpPr>
        <xdr:cNvPr id="611" name="n_4aveValue【学校施設】&#10;一人当たり面積">
          <a:extLst>
            <a:ext uri="{FF2B5EF4-FFF2-40B4-BE49-F238E27FC236}">
              <a16:creationId xmlns:a16="http://schemas.microsoft.com/office/drawing/2014/main" id="{B01CA62E-34D6-4F50-8FAE-1482533BAACF}"/>
            </a:ext>
          </a:extLst>
        </xdr:cNvPr>
        <xdr:cNvSpPr txBox="1"/>
      </xdr:nvSpPr>
      <xdr:spPr>
        <a:xfrm>
          <a:off x="18421350" y="10328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148590</xdr:rowOff>
    </xdr:from>
    <xdr:ext cx="469900" cy="250825"/>
    <xdr:sp macro="" textlink="">
      <xdr:nvSpPr>
        <xdr:cNvPr id="612" name="n_1mainValue【学校施設】&#10;一人当たり面積">
          <a:extLst>
            <a:ext uri="{FF2B5EF4-FFF2-40B4-BE49-F238E27FC236}">
              <a16:creationId xmlns:a16="http://schemas.microsoft.com/office/drawing/2014/main" id="{CC7CDD3E-54DD-4650-9212-957D5F86433B}"/>
            </a:ext>
          </a:extLst>
        </xdr:cNvPr>
        <xdr:cNvSpPr txBox="1"/>
      </xdr:nvSpPr>
      <xdr:spPr>
        <a:xfrm>
          <a:off x="21075650" y="107784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151130</xdr:rowOff>
    </xdr:from>
    <xdr:ext cx="469900" cy="253365"/>
    <xdr:sp macro="" textlink="">
      <xdr:nvSpPr>
        <xdr:cNvPr id="613" name="n_2mainValue【学校施設】&#10;一人当たり面積">
          <a:extLst>
            <a:ext uri="{FF2B5EF4-FFF2-40B4-BE49-F238E27FC236}">
              <a16:creationId xmlns:a16="http://schemas.microsoft.com/office/drawing/2014/main" id="{36B9A825-ACAC-4E90-B4C6-7EE48178CD93}"/>
            </a:ext>
          </a:extLst>
        </xdr:cNvPr>
        <xdr:cNvSpPr txBox="1"/>
      </xdr:nvSpPr>
      <xdr:spPr>
        <a:xfrm>
          <a:off x="20199350" y="10781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160655</xdr:rowOff>
    </xdr:from>
    <xdr:ext cx="469900" cy="250825"/>
    <xdr:sp macro="" textlink="">
      <xdr:nvSpPr>
        <xdr:cNvPr id="614" name="n_3mainValue【学校施設】&#10;一人当たり面積">
          <a:extLst>
            <a:ext uri="{FF2B5EF4-FFF2-40B4-BE49-F238E27FC236}">
              <a16:creationId xmlns:a16="http://schemas.microsoft.com/office/drawing/2014/main" id="{B08BF69A-93BE-4A5C-A1A2-741D1DAA407F}"/>
            </a:ext>
          </a:extLst>
        </xdr:cNvPr>
        <xdr:cNvSpPr txBox="1"/>
      </xdr:nvSpPr>
      <xdr:spPr>
        <a:xfrm>
          <a:off x="19310350" y="107905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156210</xdr:rowOff>
    </xdr:from>
    <xdr:ext cx="469900" cy="253365"/>
    <xdr:sp macro="" textlink="">
      <xdr:nvSpPr>
        <xdr:cNvPr id="615" name="n_4mainValue【学校施設】&#10;一人当たり面積">
          <a:extLst>
            <a:ext uri="{FF2B5EF4-FFF2-40B4-BE49-F238E27FC236}">
              <a16:creationId xmlns:a16="http://schemas.microsoft.com/office/drawing/2014/main" id="{0043C0F6-3003-442A-A903-7811CBD0A9C4}"/>
            </a:ext>
          </a:extLst>
        </xdr:cNvPr>
        <xdr:cNvSpPr txBox="1"/>
      </xdr:nvSpPr>
      <xdr:spPr>
        <a:xfrm>
          <a:off x="18421350" y="10786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16" name="正方形/長方形 615">
          <a:extLst>
            <a:ext uri="{FF2B5EF4-FFF2-40B4-BE49-F238E27FC236}">
              <a16:creationId xmlns:a16="http://schemas.microsoft.com/office/drawing/2014/main" id="{AEBAE9DA-68D4-442F-BA3D-6460BE24B45D}"/>
            </a:ext>
          </a:extLst>
        </xdr:cNvPr>
        <xdr:cNvSpPr/>
      </xdr:nvSpPr>
      <xdr:spPr>
        <a:xfrm>
          <a:off x="12446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17" name="正方形/長方形 616">
          <a:extLst>
            <a:ext uri="{FF2B5EF4-FFF2-40B4-BE49-F238E27FC236}">
              <a16:creationId xmlns:a16="http://schemas.microsoft.com/office/drawing/2014/main" id="{E626D064-502A-48E8-A6B5-C0BDC6E77189}"/>
            </a:ext>
          </a:extLst>
        </xdr:cNvPr>
        <xdr:cNvSpPr/>
      </xdr:nvSpPr>
      <xdr:spPr>
        <a:xfrm>
          <a:off x="12573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18" name="正方形/長方形 617">
          <a:extLst>
            <a:ext uri="{FF2B5EF4-FFF2-40B4-BE49-F238E27FC236}">
              <a16:creationId xmlns:a16="http://schemas.microsoft.com/office/drawing/2014/main" id="{109E6DE8-9058-4323-93A1-FDF73673A514}"/>
            </a:ext>
          </a:extLst>
        </xdr:cNvPr>
        <xdr:cNvSpPr/>
      </xdr:nvSpPr>
      <xdr:spPr>
        <a:xfrm>
          <a:off x="12573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19" name="正方形/長方形 618">
          <a:extLst>
            <a:ext uri="{FF2B5EF4-FFF2-40B4-BE49-F238E27FC236}">
              <a16:creationId xmlns:a16="http://schemas.microsoft.com/office/drawing/2014/main" id="{F800BE03-3F86-44A4-BF39-673AE12DBFAD}"/>
            </a:ext>
          </a:extLst>
        </xdr:cNvPr>
        <xdr:cNvSpPr/>
      </xdr:nvSpPr>
      <xdr:spPr>
        <a:xfrm>
          <a:off x="13589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0" name="正方形/長方形 619">
          <a:extLst>
            <a:ext uri="{FF2B5EF4-FFF2-40B4-BE49-F238E27FC236}">
              <a16:creationId xmlns:a16="http://schemas.microsoft.com/office/drawing/2014/main" id="{AE945101-AD74-4BD8-897A-844BFDFFE31E}"/>
            </a:ext>
          </a:extLst>
        </xdr:cNvPr>
        <xdr:cNvSpPr/>
      </xdr:nvSpPr>
      <xdr:spPr>
        <a:xfrm>
          <a:off x="13589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21" name="正方形/長方形 620">
          <a:extLst>
            <a:ext uri="{FF2B5EF4-FFF2-40B4-BE49-F238E27FC236}">
              <a16:creationId xmlns:a16="http://schemas.microsoft.com/office/drawing/2014/main" id="{FA54E7AA-C0A0-456A-9EA8-0FF6226007E0}"/>
            </a:ext>
          </a:extLst>
        </xdr:cNvPr>
        <xdr:cNvSpPr/>
      </xdr:nvSpPr>
      <xdr:spPr>
        <a:xfrm>
          <a:off x="14732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22" name="正方形/長方形 621">
          <a:extLst>
            <a:ext uri="{FF2B5EF4-FFF2-40B4-BE49-F238E27FC236}">
              <a16:creationId xmlns:a16="http://schemas.microsoft.com/office/drawing/2014/main" id="{308ADA06-B0C1-478D-B22A-F332CE7D5A6B}"/>
            </a:ext>
          </a:extLst>
        </xdr:cNvPr>
        <xdr:cNvSpPr/>
      </xdr:nvSpPr>
      <xdr:spPr>
        <a:xfrm>
          <a:off x="14732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23" name="正方形/長方形 622">
          <a:extLst>
            <a:ext uri="{FF2B5EF4-FFF2-40B4-BE49-F238E27FC236}">
              <a16:creationId xmlns:a16="http://schemas.microsoft.com/office/drawing/2014/main" id="{6278584B-2FA5-4051-B352-5E7DE3A15113}"/>
            </a:ext>
          </a:extLst>
        </xdr:cNvPr>
        <xdr:cNvSpPr/>
      </xdr:nvSpPr>
      <xdr:spPr>
        <a:xfrm>
          <a:off x="12446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8440"/>
    <xdr:sp macro="" textlink="">
      <xdr:nvSpPr>
        <xdr:cNvPr id="624" name="テキスト ボックス 623">
          <a:extLst>
            <a:ext uri="{FF2B5EF4-FFF2-40B4-BE49-F238E27FC236}">
              <a16:creationId xmlns:a16="http://schemas.microsoft.com/office/drawing/2014/main" id="{2A08A121-3832-42AA-B172-C516FBC3CE54}"/>
            </a:ext>
          </a:extLst>
        </xdr:cNvPr>
        <xdr:cNvSpPr txBox="1"/>
      </xdr:nvSpPr>
      <xdr:spPr>
        <a:xfrm>
          <a:off x="12407900" y="12761595"/>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25" name="直線コネクタ 624">
          <a:extLst>
            <a:ext uri="{FF2B5EF4-FFF2-40B4-BE49-F238E27FC236}">
              <a16:creationId xmlns:a16="http://schemas.microsoft.com/office/drawing/2014/main" id="{E48190F5-E24D-4A5D-BB6B-BA8A45B93DED}"/>
            </a:ext>
          </a:extLst>
        </xdr:cNvPr>
        <xdr:cNvCxnSpPr/>
      </xdr:nvCxnSpPr>
      <xdr:spPr>
        <a:xfrm>
          <a:off x="12446000" y="15236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0825"/>
    <xdr:sp macro="" textlink="">
      <xdr:nvSpPr>
        <xdr:cNvPr id="626" name="テキスト ボックス 625">
          <a:extLst>
            <a:ext uri="{FF2B5EF4-FFF2-40B4-BE49-F238E27FC236}">
              <a16:creationId xmlns:a16="http://schemas.microsoft.com/office/drawing/2014/main" id="{A3A979FD-7413-4AF8-A272-3AB86A38539D}"/>
            </a:ext>
          </a:extLst>
        </xdr:cNvPr>
        <xdr:cNvSpPr txBox="1"/>
      </xdr:nvSpPr>
      <xdr:spPr>
        <a:xfrm>
          <a:off x="11978640" y="150977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627" name="直線コネクタ 626">
          <a:extLst>
            <a:ext uri="{FF2B5EF4-FFF2-40B4-BE49-F238E27FC236}">
              <a16:creationId xmlns:a16="http://schemas.microsoft.com/office/drawing/2014/main" id="{E4AFB785-DD60-4F75-9EB3-EAC6AE062E5B}"/>
            </a:ext>
          </a:extLst>
        </xdr:cNvPr>
        <xdr:cNvCxnSpPr/>
      </xdr:nvCxnSpPr>
      <xdr:spPr>
        <a:xfrm>
          <a:off x="12446000" y="149098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820" cy="253365"/>
    <xdr:sp macro="" textlink="">
      <xdr:nvSpPr>
        <xdr:cNvPr id="628" name="テキスト ボックス 627">
          <a:extLst>
            <a:ext uri="{FF2B5EF4-FFF2-40B4-BE49-F238E27FC236}">
              <a16:creationId xmlns:a16="http://schemas.microsoft.com/office/drawing/2014/main" id="{EB958E3E-2952-4523-81FA-9189927AC750}"/>
            </a:ext>
          </a:extLst>
        </xdr:cNvPr>
        <xdr:cNvSpPr txBox="1"/>
      </xdr:nvSpPr>
      <xdr:spPr>
        <a:xfrm>
          <a:off x="11978640" y="1477073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629" name="直線コネクタ 628">
          <a:extLst>
            <a:ext uri="{FF2B5EF4-FFF2-40B4-BE49-F238E27FC236}">
              <a16:creationId xmlns:a16="http://schemas.microsoft.com/office/drawing/2014/main" id="{256D1A52-F640-486A-A01E-CE8AA7FF2CBE}"/>
            </a:ext>
          </a:extLst>
        </xdr:cNvPr>
        <xdr:cNvCxnSpPr/>
      </xdr:nvCxnSpPr>
      <xdr:spPr>
        <a:xfrm>
          <a:off x="12446000" y="14586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0685" cy="253365"/>
    <xdr:sp macro="" textlink="">
      <xdr:nvSpPr>
        <xdr:cNvPr id="630" name="テキスト ボックス 629">
          <a:extLst>
            <a:ext uri="{FF2B5EF4-FFF2-40B4-BE49-F238E27FC236}">
              <a16:creationId xmlns:a16="http://schemas.microsoft.com/office/drawing/2014/main" id="{54B2BF78-F184-4738-927A-6D6E0A199B2C}"/>
            </a:ext>
          </a:extLst>
        </xdr:cNvPr>
        <xdr:cNvSpPr txBox="1"/>
      </xdr:nvSpPr>
      <xdr:spPr>
        <a:xfrm>
          <a:off x="12042775" y="1444307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631" name="直線コネクタ 630">
          <a:extLst>
            <a:ext uri="{FF2B5EF4-FFF2-40B4-BE49-F238E27FC236}">
              <a16:creationId xmlns:a16="http://schemas.microsoft.com/office/drawing/2014/main" id="{1DDEA0BC-189A-4B7C-AC62-FF83DB4F1A08}"/>
            </a:ext>
          </a:extLst>
        </xdr:cNvPr>
        <xdr:cNvCxnSpPr/>
      </xdr:nvCxnSpPr>
      <xdr:spPr>
        <a:xfrm>
          <a:off x="12446000" y="142595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0685" cy="253365"/>
    <xdr:sp macro="" textlink="">
      <xdr:nvSpPr>
        <xdr:cNvPr id="632" name="テキスト ボックス 631">
          <a:extLst>
            <a:ext uri="{FF2B5EF4-FFF2-40B4-BE49-F238E27FC236}">
              <a16:creationId xmlns:a16="http://schemas.microsoft.com/office/drawing/2014/main" id="{9A947A93-6750-40AD-9354-10FDBB449EFE}"/>
            </a:ext>
          </a:extLst>
        </xdr:cNvPr>
        <xdr:cNvSpPr txBox="1"/>
      </xdr:nvSpPr>
      <xdr:spPr>
        <a:xfrm>
          <a:off x="12042775" y="1411668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633" name="直線コネクタ 632">
          <a:extLst>
            <a:ext uri="{FF2B5EF4-FFF2-40B4-BE49-F238E27FC236}">
              <a16:creationId xmlns:a16="http://schemas.microsoft.com/office/drawing/2014/main" id="{8363BACE-3146-480D-91B8-EEAFC1DA6625}"/>
            </a:ext>
          </a:extLst>
        </xdr:cNvPr>
        <xdr:cNvCxnSpPr/>
      </xdr:nvCxnSpPr>
      <xdr:spPr>
        <a:xfrm>
          <a:off x="12446000" y="139325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0685" cy="252730"/>
    <xdr:sp macro="" textlink="">
      <xdr:nvSpPr>
        <xdr:cNvPr id="634" name="テキスト ボックス 633">
          <a:extLst>
            <a:ext uri="{FF2B5EF4-FFF2-40B4-BE49-F238E27FC236}">
              <a16:creationId xmlns:a16="http://schemas.microsoft.com/office/drawing/2014/main" id="{D7680CA8-973E-4012-B1A5-BF5A67225A07}"/>
            </a:ext>
          </a:extLst>
        </xdr:cNvPr>
        <xdr:cNvSpPr txBox="1"/>
      </xdr:nvSpPr>
      <xdr:spPr>
        <a:xfrm>
          <a:off x="12042775" y="1378966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635" name="直線コネクタ 634">
          <a:extLst>
            <a:ext uri="{FF2B5EF4-FFF2-40B4-BE49-F238E27FC236}">
              <a16:creationId xmlns:a16="http://schemas.microsoft.com/office/drawing/2014/main" id="{DE30C33D-1D10-4D4E-BAEA-C6EA35CF06A9}"/>
            </a:ext>
          </a:extLst>
        </xdr:cNvPr>
        <xdr:cNvCxnSpPr/>
      </xdr:nvCxnSpPr>
      <xdr:spPr>
        <a:xfrm>
          <a:off x="12446000" y="1360614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0685" cy="250825"/>
    <xdr:sp macro="" textlink="">
      <xdr:nvSpPr>
        <xdr:cNvPr id="636" name="テキスト ボックス 635">
          <a:extLst>
            <a:ext uri="{FF2B5EF4-FFF2-40B4-BE49-F238E27FC236}">
              <a16:creationId xmlns:a16="http://schemas.microsoft.com/office/drawing/2014/main" id="{660AF5CB-36B1-4C64-9795-95FDFED767E3}"/>
            </a:ext>
          </a:extLst>
        </xdr:cNvPr>
        <xdr:cNvSpPr txBox="1"/>
      </xdr:nvSpPr>
      <xdr:spPr>
        <a:xfrm>
          <a:off x="12042775" y="1346327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637" name="直線コネクタ 636">
          <a:extLst>
            <a:ext uri="{FF2B5EF4-FFF2-40B4-BE49-F238E27FC236}">
              <a16:creationId xmlns:a16="http://schemas.microsoft.com/office/drawing/2014/main" id="{F8C6E52C-B5B1-405F-8810-7C6D06AC600C}"/>
            </a:ext>
          </a:extLst>
        </xdr:cNvPr>
        <xdr:cNvCxnSpPr/>
      </xdr:nvCxnSpPr>
      <xdr:spPr>
        <a:xfrm>
          <a:off x="12446000" y="132784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0825"/>
    <xdr:sp macro="" textlink="">
      <xdr:nvSpPr>
        <xdr:cNvPr id="638" name="テキスト ボックス 637">
          <a:extLst>
            <a:ext uri="{FF2B5EF4-FFF2-40B4-BE49-F238E27FC236}">
              <a16:creationId xmlns:a16="http://schemas.microsoft.com/office/drawing/2014/main" id="{22C0F82B-DB96-4F61-BF4C-2AD11674045F}"/>
            </a:ext>
          </a:extLst>
        </xdr:cNvPr>
        <xdr:cNvSpPr txBox="1"/>
      </xdr:nvSpPr>
      <xdr:spPr>
        <a:xfrm>
          <a:off x="12106910" y="1313624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39" name="直線コネクタ 638">
          <a:extLst>
            <a:ext uri="{FF2B5EF4-FFF2-40B4-BE49-F238E27FC236}">
              <a16:creationId xmlns:a16="http://schemas.microsoft.com/office/drawing/2014/main" id="{3790E0D7-0051-4990-B393-7D51914198B1}"/>
            </a:ext>
          </a:extLst>
        </xdr:cNvPr>
        <xdr:cNvCxnSpPr/>
      </xdr:nvCxnSpPr>
      <xdr:spPr>
        <a:xfrm>
          <a:off x="12446000" y="12952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640" name="【児童館】&#10;有形固定資産減価償却率グラフ枠">
          <a:extLst>
            <a:ext uri="{FF2B5EF4-FFF2-40B4-BE49-F238E27FC236}">
              <a16:creationId xmlns:a16="http://schemas.microsoft.com/office/drawing/2014/main" id="{521F14DE-FE93-4700-A92D-735A1D2F5728}"/>
            </a:ext>
          </a:extLst>
        </xdr:cNvPr>
        <xdr:cNvSpPr/>
      </xdr:nvSpPr>
      <xdr:spPr>
        <a:xfrm>
          <a:off x="12446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24130</xdr:rowOff>
    </xdr:from>
    <xdr:to>
      <xdr:col>85</xdr:col>
      <xdr:colOff>126365</xdr:colOff>
      <xdr:row>86</xdr:row>
      <xdr:rowOff>165100</xdr:rowOff>
    </xdr:to>
    <xdr:cxnSp macro="">
      <xdr:nvCxnSpPr>
        <xdr:cNvPr id="641" name="直線コネクタ 640">
          <a:extLst>
            <a:ext uri="{FF2B5EF4-FFF2-40B4-BE49-F238E27FC236}">
              <a16:creationId xmlns:a16="http://schemas.microsoft.com/office/drawing/2014/main" id="{217DF6B6-A7CB-46D5-8662-76B5A0110D10}"/>
            </a:ext>
          </a:extLst>
        </xdr:cNvPr>
        <xdr:cNvCxnSpPr/>
      </xdr:nvCxnSpPr>
      <xdr:spPr>
        <a:xfrm flipV="1">
          <a:off x="16318865" y="133972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360" cy="253365"/>
    <xdr:sp macro="" textlink="">
      <xdr:nvSpPr>
        <xdr:cNvPr id="642" name="【児童館】&#10;有形固定資産減価償却率最小値テキスト">
          <a:extLst>
            <a:ext uri="{FF2B5EF4-FFF2-40B4-BE49-F238E27FC236}">
              <a16:creationId xmlns:a16="http://schemas.microsoft.com/office/drawing/2014/main" id="{8C04136F-2609-4ADA-AABA-2D99D0DAB051}"/>
            </a:ext>
          </a:extLst>
        </xdr:cNvPr>
        <xdr:cNvSpPr txBox="1"/>
      </xdr:nvSpPr>
      <xdr:spPr>
        <a:xfrm>
          <a:off x="16357600" y="1491742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643" name="直線コネクタ 642">
          <a:extLst>
            <a:ext uri="{FF2B5EF4-FFF2-40B4-BE49-F238E27FC236}">
              <a16:creationId xmlns:a16="http://schemas.microsoft.com/office/drawing/2014/main" id="{B2A8B7C3-6D56-42A1-A119-F17B79C1F5EB}"/>
            </a:ext>
          </a:extLst>
        </xdr:cNvPr>
        <xdr:cNvCxnSpPr/>
      </xdr:nvCxnSpPr>
      <xdr:spPr>
        <a:xfrm>
          <a:off x="16230600" y="149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140335</xdr:rowOff>
    </xdr:from>
    <xdr:ext cx="337820" cy="250825"/>
    <xdr:sp macro="" textlink="">
      <xdr:nvSpPr>
        <xdr:cNvPr id="644" name="【児童館】&#10;有形固定資産減価償却率最大値テキスト">
          <a:extLst>
            <a:ext uri="{FF2B5EF4-FFF2-40B4-BE49-F238E27FC236}">
              <a16:creationId xmlns:a16="http://schemas.microsoft.com/office/drawing/2014/main" id="{E3118ADE-CEFC-42DD-A57B-CFBFD53E7B36}"/>
            </a:ext>
          </a:extLst>
        </xdr:cNvPr>
        <xdr:cNvSpPr txBox="1"/>
      </xdr:nvSpPr>
      <xdr:spPr>
        <a:xfrm>
          <a:off x="16357600" y="13170535"/>
          <a:ext cx="337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24130</xdr:rowOff>
    </xdr:from>
    <xdr:to>
      <xdr:col>86</xdr:col>
      <xdr:colOff>25400</xdr:colOff>
      <xdr:row>78</xdr:row>
      <xdr:rowOff>24130</xdr:rowOff>
    </xdr:to>
    <xdr:cxnSp macro="">
      <xdr:nvCxnSpPr>
        <xdr:cNvPr id="645" name="直線コネクタ 644">
          <a:extLst>
            <a:ext uri="{FF2B5EF4-FFF2-40B4-BE49-F238E27FC236}">
              <a16:creationId xmlns:a16="http://schemas.microsoft.com/office/drawing/2014/main" id="{4E7528C9-B12F-419F-961A-05B4B132E8A8}"/>
            </a:ext>
          </a:extLst>
        </xdr:cNvPr>
        <xdr:cNvCxnSpPr/>
      </xdr:nvCxnSpPr>
      <xdr:spPr>
        <a:xfrm>
          <a:off x="16230600" y="1339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76835</xdr:rowOff>
    </xdr:from>
    <xdr:ext cx="402590" cy="253365"/>
    <xdr:sp macro="" textlink="">
      <xdr:nvSpPr>
        <xdr:cNvPr id="646" name="【児童館】&#10;有形固定資産減価償却率平均値テキスト">
          <a:extLst>
            <a:ext uri="{FF2B5EF4-FFF2-40B4-BE49-F238E27FC236}">
              <a16:creationId xmlns:a16="http://schemas.microsoft.com/office/drawing/2014/main" id="{73FA87CB-4C62-4F6E-AB23-37B54020498D}"/>
            </a:ext>
          </a:extLst>
        </xdr:cNvPr>
        <xdr:cNvSpPr txBox="1"/>
      </xdr:nvSpPr>
      <xdr:spPr>
        <a:xfrm>
          <a:off x="16357600" y="13964285"/>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54610</xdr:rowOff>
    </xdr:from>
    <xdr:to>
      <xdr:col>85</xdr:col>
      <xdr:colOff>171450</xdr:colOff>
      <xdr:row>82</xdr:row>
      <xdr:rowOff>153670</xdr:rowOff>
    </xdr:to>
    <xdr:sp macro="" textlink="">
      <xdr:nvSpPr>
        <xdr:cNvPr id="647" name="フローチャート: 判断 646">
          <a:extLst>
            <a:ext uri="{FF2B5EF4-FFF2-40B4-BE49-F238E27FC236}">
              <a16:creationId xmlns:a16="http://schemas.microsoft.com/office/drawing/2014/main" id="{388B5F3D-FBC0-4947-A214-498EF90B0E15}"/>
            </a:ext>
          </a:extLst>
        </xdr:cNvPr>
        <xdr:cNvSpPr/>
      </xdr:nvSpPr>
      <xdr:spPr>
        <a:xfrm>
          <a:off x="16268700" y="141135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83185</xdr:rowOff>
    </xdr:from>
    <xdr:to>
      <xdr:col>81</xdr:col>
      <xdr:colOff>101600</xdr:colOff>
      <xdr:row>83</xdr:row>
      <xdr:rowOff>15240</xdr:rowOff>
    </xdr:to>
    <xdr:sp macro="" textlink="">
      <xdr:nvSpPr>
        <xdr:cNvPr id="648" name="フローチャート: 判断 647">
          <a:extLst>
            <a:ext uri="{FF2B5EF4-FFF2-40B4-BE49-F238E27FC236}">
              <a16:creationId xmlns:a16="http://schemas.microsoft.com/office/drawing/2014/main" id="{80E4A415-9251-41E4-A095-628053030F82}"/>
            </a:ext>
          </a:extLst>
        </xdr:cNvPr>
        <xdr:cNvSpPr/>
      </xdr:nvSpPr>
      <xdr:spPr>
        <a:xfrm>
          <a:off x="15430500" y="141420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24765</xdr:rowOff>
    </xdr:to>
    <xdr:sp macro="" textlink="">
      <xdr:nvSpPr>
        <xdr:cNvPr id="649" name="フローチャート: 判断 648">
          <a:extLst>
            <a:ext uri="{FF2B5EF4-FFF2-40B4-BE49-F238E27FC236}">
              <a16:creationId xmlns:a16="http://schemas.microsoft.com/office/drawing/2014/main" id="{3DE31806-9E14-4793-A006-2597702101D7}"/>
            </a:ext>
          </a:extLst>
        </xdr:cNvPr>
        <xdr:cNvSpPr/>
      </xdr:nvSpPr>
      <xdr:spPr>
        <a:xfrm>
          <a:off x="14541500" y="1415224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59690</xdr:rowOff>
    </xdr:from>
    <xdr:to>
      <xdr:col>72</xdr:col>
      <xdr:colOff>38100</xdr:colOff>
      <xdr:row>82</xdr:row>
      <xdr:rowOff>159385</xdr:rowOff>
    </xdr:to>
    <xdr:sp macro="" textlink="">
      <xdr:nvSpPr>
        <xdr:cNvPr id="650" name="フローチャート: 判断 649">
          <a:extLst>
            <a:ext uri="{FF2B5EF4-FFF2-40B4-BE49-F238E27FC236}">
              <a16:creationId xmlns:a16="http://schemas.microsoft.com/office/drawing/2014/main" id="{E5F55FD3-DB8F-4BFC-90DC-2C59EF04B8C9}"/>
            </a:ext>
          </a:extLst>
        </xdr:cNvPr>
        <xdr:cNvSpPr/>
      </xdr:nvSpPr>
      <xdr:spPr>
        <a:xfrm>
          <a:off x="13652500" y="14118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116840</xdr:rowOff>
    </xdr:from>
    <xdr:to>
      <xdr:col>67</xdr:col>
      <xdr:colOff>101600</xdr:colOff>
      <xdr:row>82</xdr:row>
      <xdr:rowOff>48895</xdr:rowOff>
    </xdr:to>
    <xdr:sp macro="" textlink="">
      <xdr:nvSpPr>
        <xdr:cNvPr id="651" name="フローチャート: 判断 650">
          <a:extLst>
            <a:ext uri="{FF2B5EF4-FFF2-40B4-BE49-F238E27FC236}">
              <a16:creationId xmlns:a16="http://schemas.microsoft.com/office/drawing/2014/main" id="{BB4203B6-D6B7-4638-B460-52A48647D4FC}"/>
            </a:ext>
          </a:extLst>
        </xdr:cNvPr>
        <xdr:cNvSpPr/>
      </xdr:nvSpPr>
      <xdr:spPr>
        <a:xfrm>
          <a:off x="12763500" y="140042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0825"/>
    <xdr:sp macro="" textlink="">
      <xdr:nvSpPr>
        <xdr:cNvPr id="652" name="テキスト ボックス 651">
          <a:extLst>
            <a:ext uri="{FF2B5EF4-FFF2-40B4-BE49-F238E27FC236}">
              <a16:creationId xmlns:a16="http://schemas.microsoft.com/office/drawing/2014/main" id="{AE2C6431-6D81-4C07-B83B-57904B144482}"/>
            </a:ext>
          </a:extLst>
        </xdr:cNvPr>
        <xdr:cNvSpPr txBox="1"/>
      </xdr:nvSpPr>
      <xdr:spPr>
        <a:xfrm>
          <a:off x="16129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9460" cy="250825"/>
    <xdr:sp macro="" textlink="">
      <xdr:nvSpPr>
        <xdr:cNvPr id="653" name="テキスト ボックス 652">
          <a:extLst>
            <a:ext uri="{FF2B5EF4-FFF2-40B4-BE49-F238E27FC236}">
              <a16:creationId xmlns:a16="http://schemas.microsoft.com/office/drawing/2014/main" id="{C7B01E95-0EAF-403F-9FDB-3443A0083254}"/>
            </a:ext>
          </a:extLst>
        </xdr:cNvPr>
        <xdr:cNvSpPr txBox="1"/>
      </xdr:nvSpPr>
      <xdr:spPr>
        <a:xfrm>
          <a:off x="15290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0825"/>
    <xdr:sp macro="" textlink="">
      <xdr:nvSpPr>
        <xdr:cNvPr id="654" name="テキスト ボックス 653">
          <a:extLst>
            <a:ext uri="{FF2B5EF4-FFF2-40B4-BE49-F238E27FC236}">
              <a16:creationId xmlns:a16="http://schemas.microsoft.com/office/drawing/2014/main" id="{C2C5D9B9-4CA9-4205-BE9D-3EE3FE2E456B}"/>
            </a:ext>
          </a:extLst>
        </xdr:cNvPr>
        <xdr:cNvSpPr txBox="1"/>
      </xdr:nvSpPr>
      <xdr:spPr>
        <a:xfrm>
          <a:off x="14401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0825"/>
    <xdr:sp macro="" textlink="">
      <xdr:nvSpPr>
        <xdr:cNvPr id="655" name="テキスト ボックス 654">
          <a:extLst>
            <a:ext uri="{FF2B5EF4-FFF2-40B4-BE49-F238E27FC236}">
              <a16:creationId xmlns:a16="http://schemas.microsoft.com/office/drawing/2014/main" id="{3430F4B1-50F2-4EAC-986E-90336294CE13}"/>
            </a:ext>
          </a:extLst>
        </xdr:cNvPr>
        <xdr:cNvSpPr txBox="1"/>
      </xdr:nvSpPr>
      <xdr:spPr>
        <a:xfrm>
          <a:off x="13506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9460" cy="250825"/>
    <xdr:sp macro="" textlink="">
      <xdr:nvSpPr>
        <xdr:cNvPr id="656" name="テキスト ボックス 655">
          <a:extLst>
            <a:ext uri="{FF2B5EF4-FFF2-40B4-BE49-F238E27FC236}">
              <a16:creationId xmlns:a16="http://schemas.microsoft.com/office/drawing/2014/main" id="{73D94E7C-11F3-4D2F-8D34-D9388241FFE8}"/>
            </a:ext>
          </a:extLst>
        </xdr:cNvPr>
        <xdr:cNvSpPr txBox="1"/>
      </xdr:nvSpPr>
      <xdr:spPr>
        <a:xfrm>
          <a:off x="12623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86</xdr:row>
      <xdr:rowOff>60960</xdr:rowOff>
    </xdr:from>
    <xdr:to>
      <xdr:col>85</xdr:col>
      <xdr:colOff>171450</xdr:colOff>
      <xdr:row>86</xdr:row>
      <xdr:rowOff>160655</xdr:rowOff>
    </xdr:to>
    <xdr:sp macro="" textlink="">
      <xdr:nvSpPr>
        <xdr:cNvPr id="657" name="楕円 656">
          <a:extLst>
            <a:ext uri="{FF2B5EF4-FFF2-40B4-BE49-F238E27FC236}">
              <a16:creationId xmlns:a16="http://schemas.microsoft.com/office/drawing/2014/main" id="{51B003A7-73A8-4CC2-8EEA-141B62A35E1D}"/>
            </a:ext>
          </a:extLst>
        </xdr:cNvPr>
        <xdr:cNvSpPr/>
      </xdr:nvSpPr>
      <xdr:spPr>
        <a:xfrm>
          <a:off x="16268700" y="148056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145415</xdr:rowOff>
    </xdr:from>
    <xdr:ext cx="402590" cy="250825"/>
    <xdr:sp macro="" textlink="">
      <xdr:nvSpPr>
        <xdr:cNvPr id="658" name="【児童館】&#10;有形固定資産減価償却率該当値テキスト">
          <a:extLst>
            <a:ext uri="{FF2B5EF4-FFF2-40B4-BE49-F238E27FC236}">
              <a16:creationId xmlns:a16="http://schemas.microsoft.com/office/drawing/2014/main" id="{790C9123-192F-41B8-885A-3711F695B1B1}"/>
            </a:ext>
          </a:extLst>
        </xdr:cNvPr>
        <xdr:cNvSpPr txBox="1"/>
      </xdr:nvSpPr>
      <xdr:spPr>
        <a:xfrm>
          <a:off x="16357600" y="1471866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26035</xdr:rowOff>
    </xdr:from>
    <xdr:to>
      <xdr:col>81</xdr:col>
      <xdr:colOff>101600</xdr:colOff>
      <xdr:row>86</xdr:row>
      <xdr:rowOff>125730</xdr:rowOff>
    </xdr:to>
    <xdr:sp macro="" textlink="">
      <xdr:nvSpPr>
        <xdr:cNvPr id="659" name="楕円 658">
          <a:extLst>
            <a:ext uri="{FF2B5EF4-FFF2-40B4-BE49-F238E27FC236}">
              <a16:creationId xmlns:a16="http://schemas.microsoft.com/office/drawing/2014/main" id="{028371B5-FE00-41A0-B95D-F12DB690318A}"/>
            </a:ext>
          </a:extLst>
        </xdr:cNvPr>
        <xdr:cNvSpPr/>
      </xdr:nvSpPr>
      <xdr:spPr>
        <a:xfrm>
          <a:off x="15430500" y="14770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75565</xdr:rowOff>
    </xdr:from>
    <xdr:to>
      <xdr:col>85</xdr:col>
      <xdr:colOff>127000</xdr:colOff>
      <xdr:row>86</xdr:row>
      <xdr:rowOff>110490</xdr:rowOff>
    </xdr:to>
    <xdr:cxnSp macro="">
      <xdr:nvCxnSpPr>
        <xdr:cNvPr id="660" name="直線コネクタ 659">
          <a:extLst>
            <a:ext uri="{FF2B5EF4-FFF2-40B4-BE49-F238E27FC236}">
              <a16:creationId xmlns:a16="http://schemas.microsoft.com/office/drawing/2014/main" id="{D5891287-5CE7-40F7-AA10-7E3F088E09BA}"/>
            </a:ext>
          </a:extLst>
        </xdr:cNvPr>
        <xdr:cNvCxnSpPr/>
      </xdr:nvCxnSpPr>
      <xdr:spPr>
        <a:xfrm>
          <a:off x="15481300" y="1482026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90170</xdr:rowOff>
    </xdr:to>
    <xdr:sp macro="" textlink="">
      <xdr:nvSpPr>
        <xdr:cNvPr id="661" name="楕円 660">
          <a:extLst>
            <a:ext uri="{FF2B5EF4-FFF2-40B4-BE49-F238E27FC236}">
              <a16:creationId xmlns:a16="http://schemas.microsoft.com/office/drawing/2014/main" id="{B3C87441-7A73-4AA6-9513-E64CA6CCF1C0}"/>
            </a:ext>
          </a:extLst>
        </xdr:cNvPr>
        <xdr:cNvSpPr/>
      </xdr:nvSpPr>
      <xdr:spPr>
        <a:xfrm>
          <a:off x="14541500" y="147320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40005</xdr:rowOff>
    </xdr:from>
    <xdr:to>
      <xdr:col>81</xdr:col>
      <xdr:colOff>50800</xdr:colOff>
      <xdr:row>86</xdr:row>
      <xdr:rowOff>75565</xdr:rowOff>
    </xdr:to>
    <xdr:cxnSp macro="">
      <xdr:nvCxnSpPr>
        <xdr:cNvPr id="662" name="直線コネクタ 661">
          <a:extLst>
            <a:ext uri="{FF2B5EF4-FFF2-40B4-BE49-F238E27FC236}">
              <a16:creationId xmlns:a16="http://schemas.microsoft.com/office/drawing/2014/main" id="{D5F4F6C6-58BA-4B3C-9FCD-7C35CAFF398A}"/>
            </a:ext>
          </a:extLst>
        </xdr:cNvPr>
        <xdr:cNvCxnSpPr/>
      </xdr:nvCxnSpPr>
      <xdr:spPr>
        <a:xfrm>
          <a:off x="14592300" y="147847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123825</xdr:rowOff>
    </xdr:from>
    <xdr:to>
      <xdr:col>72</xdr:col>
      <xdr:colOff>38100</xdr:colOff>
      <xdr:row>86</xdr:row>
      <xdr:rowOff>55245</xdr:rowOff>
    </xdr:to>
    <xdr:sp macro="" textlink="">
      <xdr:nvSpPr>
        <xdr:cNvPr id="663" name="楕円 662">
          <a:extLst>
            <a:ext uri="{FF2B5EF4-FFF2-40B4-BE49-F238E27FC236}">
              <a16:creationId xmlns:a16="http://schemas.microsoft.com/office/drawing/2014/main" id="{907C9F83-9B6D-4B63-9834-56B6B13CAE94}"/>
            </a:ext>
          </a:extLst>
        </xdr:cNvPr>
        <xdr:cNvSpPr/>
      </xdr:nvSpPr>
      <xdr:spPr>
        <a:xfrm>
          <a:off x="13652500" y="146970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5715</xdr:rowOff>
    </xdr:from>
    <xdr:to>
      <xdr:col>76</xdr:col>
      <xdr:colOff>114300</xdr:colOff>
      <xdr:row>86</xdr:row>
      <xdr:rowOff>40005</xdr:rowOff>
    </xdr:to>
    <xdr:cxnSp macro="">
      <xdr:nvCxnSpPr>
        <xdr:cNvPr id="664" name="直線コネクタ 663">
          <a:extLst>
            <a:ext uri="{FF2B5EF4-FFF2-40B4-BE49-F238E27FC236}">
              <a16:creationId xmlns:a16="http://schemas.microsoft.com/office/drawing/2014/main" id="{727750E8-CDDC-48E9-B8BA-112D700478DC}"/>
            </a:ext>
          </a:extLst>
        </xdr:cNvPr>
        <xdr:cNvCxnSpPr/>
      </xdr:nvCxnSpPr>
      <xdr:spPr>
        <a:xfrm>
          <a:off x="13696950" y="14750415"/>
          <a:ext cx="8953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102870</xdr:rowOff>
    </xdr:from>
    <xdr:to>
      <xdr:col>67</xdr:col>
      <xdr:colOff>101600</xdr:colOff>
      <xdr:row>86</xdr:row>
      <xdr:rowOff>34290</xdr:rowOff>
    </xdr:to>
    <xdr:sp macro="" textlink="">
      <xdr:nvSpPr>
        <xdr:cNvPr id="665" name="楕円 664">
          <a:extLst>
            <a:ext uri="{FF2B5EF4-FFF2-40B4-BE49-F238E27FC236}">
              <a16:creationId xmlns:a16="http://schemas.microsoft.com/office/drawing/2014/main" id="{A66AC9C2-A276-4F0F-B358-C749703C89C2}"/>
            </a:ext>
          </a:extLst>
        </xdr:cNvPr>
        <xdr:cNvSpPr/>
      </xdr:nvSpPr>
      <xdr:spPr>
        <a:xfrm>
          <a:off x="12763500" y="146761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151765</xdr:rowOff>
    </xdr:from>
    <xdr:to>
      <xdr:col>71</xdr:col>
      <xdr:colOff>171450</xdr:colOff>
      <xdr:row>86</xdr:row>
      <xdr:rowOff>5715</xdr:rowOff>
    </xdr:to>
    <xdr:cxnSp macro="">
      <xdr:nvCxnSpPr>
        <xdr:cNvPr id="666" name="直線コネクタ 665">
          <a:extLst>
            <a:ext uri="{FF2B5EF4-FFF2-40B4-BE49-F238E27FC236}">
              <a16:creationId xmlns:a16="http://schemas.microsoft.com/office/drawing/2014/main" id="{C1B3637D-04A5-42CA-8140-6236E54B28D4}"/>
            </a:ext>
          </a:extLst>
        </xdr:cNvPr>
        <xdr:cNvCxnSpPr/>
      </xdr:nvCxnSpPr>
      <xdr:spPr>
        <a:xfrm>
          <a:off x="12814300" y="14725015"/>
          <a:ext cx="8826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31115</xdr:rowOff>
    </xdr:from>
    <xdr:ext cx="402590" cy="250825"/>
    <xdr:sp macro="" textlink="">
      <xdr:nvSpPr>
        <xdr:cNvPr id="667" name="n_1aveValue【児童館】&#10;有形固定資産減価償却率">
          <a:extLst>
            <a:ext uri="{FF2B5EF4-FFF2-40B4-BE49-F238E27FC236}">
              <a16:creationId xmlns:a16="http://schemas.microsoft.com/office/drawing/2014/main" id="{08B3A536-1A05-40CB-9DCD-6BD001C91F54}"/>
            </a:ext>
          </a:extLst>
        </xdr:cNvPr>
        <xdr:cNvSpPr txBox="1"/>
      </xdr:nvSpPr>
      <xdr:spPr>
        <a:xfrm>
          <a:off x="15266035" y="1391856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2590" cy="253365"/>
    <xdr:sp macro="" textlink="">
      <xdr:nvSpPr>
        <xdr:cNvPr id="668" name="n_2aveValue【児童館】&#10;有形固定資産減価償却率">
          <a:extLst>
            <a:ext uri="{FF2B5EF4-FFF2-40B4-BE49-F238E27FC236}">
              <a16:creationId xmlns:a16="http://schemas.microsoft.com/office/drawing/2014/main" id="{CDB0414F-B371-4FE6-BCBC-7A2A6BB15928}"/>
            </a:ext>
          </a:extLst>
        </xdr:cNvPr>
        <xdr:cNvSpPr txBox="1"/>
      </xdr:nvSpPr>
      <xdr:spPr>
        <a:xfrm>
          <a:off x="14389735" y="139280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6985</xdr:rowOff>
    </xdr:from>
    <xdr:ext cx="405130" cy="253365"/>
    <xdr:sp macro="" textlink="">
      <xdr:nvSpPr>
        <xdr:cNvPr id="669" name="n_3aveValue【児童館】&#10;有形固定資産減価償却率">
          <a:extLst>
            <a:ext uri="{FF2B5EF4-FFF2-40B4-BE49-F238E27FC236}">
              <a16:creationId xmlns:a16="http://schemas.microsoft.com/office/drawing/2014/main" id="{799E83A7-F31E-476B-B75B-57F5A4010C3C}"/>
            </a:ext>
          </a:extLst>
        </xdr:cNvPr>
        <xdr:cNvSpPr txBox="1"/>
      </xdr:nvSpPr>
      <xdr:spPr>
        <a:xfrm>
          <a:off x="13500735" y="138944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64135</xdr:rowOff>
    </xdr:from>
    <xdr:ext cx="402590" cy="253365"/>
    <xdr:sp macro="" textlink="">
      <xdr:nvSpPr>
        <xdr:cNvPr id="670" name="n_4aveValue【児童館】&#10;有形固定資産減価償却率">
          <a:extLst>
            <a:ext uri="{FF2B5EF4-FFF2-40B4-BE49-F238E27FC236}">
              <a16:creationId xmlns:a16="http://schemas.microsoft.com/office/drawing/2014/main" id="{3C9476DD-7616-47D2-A748-E7A1C8E9603B}"/>
            </a:ext>
          </a:extLst>
        </xdr:cNvPr>
        <xdr:cNvSpPr txBox="1"/>
      </xdr:nvSpPr>
      <xdr:spPr>
        <a:xfrm>
          <a:off x="12611735" y="1378013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116840</xdr:rowOff>
    </xdr:from>
    <xdr:ext cx="402590" cy="253365"/>
    <xdr:sp macro="" textlink="">
      <xdr:nvSpPr>
        <xdr:cNvPr id="671" name="n_1mainValue【児童館】&#10;有形固定資産減価償却率">
          <a:extLst>
            <a:ext uri="{FF2B5EF4-FFF2-40B4-BE49-F238E27FC236}">
              <a16:creationId xmlns:a16="http://schemas.microsoft.com/office/drawing/2014/main" id="{1F958814-540A-447A-AD7C-52D8E6CE45D6}"/>
            </a:ext>
          </a:extLst>
        </xdr:cNvPr>
        <xdr:cNvSpPr txBox="1"/>
      </xdr:nvSpPr>
      <xdr:spPr>
        <a:xfrm>
          <a:off x="15266035" y="148615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81280</xdr:rowOff>
    </xdr:from>
    <xdr:ext cx="402590" cy="253365"/>
    <xdr:sp macro="" textlink="">
      <xdr:nvSpPr>
        <xdr:cNvPr id="672" name="n_2mainValue【児童館】&#10;有形固定資産減価償却率">
          <a:extLst>
            <a:ext uri="{FF2B5EF4-FFF2-40B4-BE49-F238E27FC236}">
              <a16:creationId xmlns:a16="http://schemas.microsoft.com/office/drawing/2014/main" id="{7573D0C4-20F9-495C-8AB7-9D9353378AAB}"/>
            </a:ext>
          </a:extLst>
        </xdr:cNvPr>
        <xdr:cNvSpPr txBox="1"/>
      </xdr:nvSpPr>
      <xdr:spPr>
        <a:xfrm>
          <a:off x="14389735" y="1482598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46990</xdr:rowOff>
    </xdr:from>
    <xdr:ext cx="405130" cy="250825"/>
    <xdr:sp macro="" textlink="">
      <xdr:nvSpPr>
        <xdr:cNvPr id="673" name="n_3mainValue【児童館】&#10;有形固定資産減価償却率">
          <a:extLst>
            <a:ext uri="{FF2B5EF4-FFF2-40B4-BE49-F238E27FC236}">
              <a16:creationId xmlns:a16="http://schemas.microsoft.com/office/drawing/2014/main" id="{D888889C-B93D-40D6-84D7-E33578F8E083}"/>
            </a:ext>
          </a:extLst>
        </xdr:cNvPr>
        <xdr:cNvSpPr txBox="1"/>
      </xdr:nvSpPr>
      <xdr:spPr>
        <a:xfrm>
          <a:off x="13500735" y="147916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25400</xdr:rowOff>
    </xdr:from>
    <xdr:ext cx="402590" cy="253365"/>
    <xdr:sp macro="" textlink="">
      <xdr:nvSpPr>
        <xdr:cNvPr id="674" name="n_4mainValue【児童館】&#10;有形固定資産減価償却率">
          <a:extLst>
            <a:ext uri="{FF2B5EF4-FFF2-40B4-BE49-F238E27FC236}">
              <a16:creationId xmlns:a16="http://schemas.microsoft.com/office/drawing/2014/main" id="{97D080F5-7E8A-4F3D-992E-08DAC28189C4}"/>
            </a:ext>
          </a:extLst>
        </xdr:cNvPr>
        <xdr:cNvSpPr txBox="1"/>
      </xdr:nvSpPr>
      <xdr:spPr>
        <a:xfrm>
          <a:off x="12611735" y="1477010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75" name="正方形/長方形 674">
          <a:extLst>
            <a:ext uri="{FF2B5EF4-FFF2-40B4-BE49-F238E27FC236}">
              <a16:creationId xmlns:a16="http://schemas.microsoft.com/office/drawing/2014/main" id="{D4A1AE1D-C0E8-43A8-9459-2929B0AD149A}"/>
            </a:ext>
          </a:extLst>
        </xdr:cNvPr>
        <xdr:cNvSpPr/>
      </xdr:nvSpPr>
      <xdr:spPr>
        <a:xfrm>
          <a:off x="18288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76" name="正方形/長方形 675">
          <a:extLst>
            <a:ext uri="{FF2B5EF4-FFF2-40B4-BE49-F238E27FC236}">
              <a16:creationId xmlns:a16="http://schemas.microsoft.com/office/drawing/2014/main" id="{94BA8FD4-D39E-41A5-995A-E7E0170D4DD6}"/>
            </a:ext>
          </a:extLst>
        </xdr:cNvPr>
        <xdr:cNvSpPr/>
      </xdr:nvSpPr>
      <xdr:spPr>
        <a:xfrm>
          <a:off x="18415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77" name="正方形/長方形 676">
          <a:extLst>
            <a:ext uri="{FF2B5EF4-FFF2-40B4-BE49-F238E27FC236}">
              <a16:creationId xmlns:a16="http://schemas.microsoft.com/office/drawing/2014/main" id="{427E9761-145C-4E31-8E56-CCCE9D48CFB8}"/>
            </a:ext>
          </a:extLst>
        </xdr:cNvPr>
        <xdr:cNvSpPr/>
      </xdr:nvSpPr>
      <xdr:spPr>
        <a:xfrm>
          <a:off x="18415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78" name="正方形/長方形 677">
          <a:extLst>
            <a:ext uri="{FF2B5EF4-FFF2-40B4-BE49-F238E27FC236}">
              <a16:creationId xmlns:a16="http://schemas.microsoft.com/office/drawing/2014/main" id="{51D5FADE-8FC5-4048-8973-7B741935B9F9}"/>
            </a:ext>
          </a:extLst>
        </xdr:cNvPr>
        <xdr:cNvSpPr/>
      </xdr:nvSpPr>
      <xdr:spPr>
        <a:xfrm>
          <a:off x="19431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79" name="正方形/長方形 678">
          <a:extLst>
            <a:ext uri="{FF2B5EF4-FFF2-40B4-BE49-F238E27FC236}">
              <a16:creationId xmlns:a16="http://schemas.microsoft.com/office/drawing/2014/main" id="{5FD4D2DD-2D8C-4608-BADD-C056FE6C2769}"/>
            </a:ext>
          </a:extLst>
        </xdr:cNvPr>
        <xdr:cNvSpPr/>
      </xdr:nvSpPr>
      <xdr:spPr>
        <a:xfrm>
          <a:off x="19431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80" name="正方形/長方形 679">
          <a:extLst>
            <a:ext uri="{FF2B5EF4-FFF2-40B4-BE49-F238E27FC236}">
              <a16:creationId xmlns:a16="http://schemas.microsoft.com/office/drawing/2014/main" id="{445F554E-827D-4423-A175-ACCAB83D4B6A}"/>
            </a:ext>
          </a:extLst>
        </xdr:cNvPr>
        <xdr:cNvSpPr/>
      </xdr:nvSpPr>
      <xdr:spPr>
        <a:xfrm>
          <a:off x="20574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81" name="正方形/長方形 680">
          <a:extLst>
            <a:ext uri="{FF2B5EF4-FFF2-40B4-BE49-F238E27FC236}">
              <a16:creationId xmlns:a16="http://schemas.microsoft.com/office/drawing/2014/main" id="{639CB428-13A5-49D6-A8B1-0E7845DB7754}"/>
            </a:ext>
          </a:extLst>
        </xdr:cNvPr>
        <xdr:cNvSpPr/>
      </xdr:nvSpPr>
      <xdr:spPr>
        <a:xfrm>
          <a:off x="20574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82" name="正方形/長方形 681">
          <a:extLst>
            <a:ext uri="{FF2B5EF4-FFF2-40B4-BE49-F238E27FC236}">
              <a16:creationId xmlns:a16="http://schemas.microsoft.com/office/drawing/2014/main" id="{382D6903-D56B-4857-8B69-801E9D28AC1F}"/>
            </a:ext>
          </a:extLst>
        </xdr:cNvPr>
        <xdr:cNvSpPr/>
      </xdr:nvSpPr>
      <xdr:spPr>
        <a:xfrm>
          <a:off x="18288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7345" cy="218440"/>
    <xdr:sp macro="" textlink="">
      <xdr:nvSpPr>
        <xdr:cNvPr id="683" name="テキスト ボックス 682">
          <a:extLst>
            <a:ext uri="{FF2B5EF4-FFF2-40B4-BE49-F238E27FC236}">
              <a16:creationId xmlns:a16="http://schemas.microsoft.com/office/drawing/2014/main" id="{9FEB9514-4FDC-4108-9ACB-5015F08F525F}"/>
            </a:ext>
          </a:extLst>
        </xdr:cNvPr>
        <xdr:cNvSpPr txBox="1"/>
      </xdr:nvSpPr>
      <xdr:spPr>
        <a:xfrm>
          <a:off x="18249900" y="12761595"/>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84" name="直線コネクタ 683">
          <a:extLst>
            <a:ext uri="{FF2B5EF4-FFF2-40B4-BE49-F238E27FC236}">
              <a16:creationId xmlns:a16="http://schemas.microsoft.com/office/drawing/2014/main" id="{461755C3-145A-4483-8B9D-AF888E7ABB72}"/>
            </a:ext>
          </a:extLst>
        </xdr:cNvPr>
        <xdr:cNvCxnSpPr/>
      </xdr:nvCxnSpPr>
      <xdr:spPr>
        <a:xfrm>
          <a:off x="18288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685" name="直線コネクタ 684">
          <a:extLst>
            <a:ext uri="{FF2B5EF4-FFF2-40B4-BE49-F238E27FC236}">
              <a16:creationId xmlns:a16="http://schemas.microsoft.com/office/drawing/2014/main" id="{D0807AC1-4D47-4186-8D50-D776BEC68740}"/>
            </a:ext>
          </a:extLst>
        </xdr:cNvPr>
        <xdr:cNvCxnSpPr/>
      </xdr:nvCxnSpPr>
      <xdr:spPr>
        <a:xfrm>
          <a:off x="18288000" y="14782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4820" cy="250825"/>
    <xdr:sp macro="" textlink="">
      <xdr:nvSpPr>
        <xdr:cNvPr id="686" name="テキスト ボックス 685">
          <a:extLst>
            <a:ext uri="{FF2B5EF4-FFF2-40B4-BE49-F238E27FC236}">
              <a16:creationId xmlns:a16="http://schemas.microsoft.com/office/drawing/2014/main" id="{1F4D3833-80D3-4DF5-8240-27D6AF9A5B5A}"/>
            </a:ext>
          </a:extLst>
        </xdr:cNvPr>
        <xdr:cNvSpPr txBox="1"/>
      </xdr:nvSpPr>
      <xdr:spPr>
        <a:xfrm>
          <a:off x="17820640" y="146392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687" name="直線コネクタ 686">
          <a:extLst>
            <a:ext uri="{FF2B5EF4-FFF2-40B4-BE49-F238E27FC236}">
              <a16:creationId xmlns:a16="http://schemas.microsoft.com/office/drawing/2014/main" id="{C5F60379-7A53-42BF-9F32-74238D882612}"/>
            </a:ext>
          </a:extLst>
        </xdr:cNvPr>
        <xdr:cNvCxnSpPr/>
      </xdr:nvCxnSpPr>
      <xdr:spPr>
        <a:xfrm>
          <a:off x="18288000" y="14323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4820" cy="250825"/>
    <xdr:sp macro="" textlink="">
      <xdr:nvSpPr>
        <xdr:cNvPr id="688" name="テキスト ボックス 687">
          <a:extLst>
            <a:ext uri="{FF2B5EF4-FFF2-40B4-BE49-F238E27FC236}">
              <a16:creationId xmlns:a16="http://schemas.microsoft.com/office/drawing/2014/main" id="{C477FBB5-C0BC-4C56-BE69-19F9AFD7FA02}"/>
            </a:ext>
          </a:extLst>
        </xdr:cNvPr>
        <xdr:cNvSpPr txBox="1"/>
      </xdr:nvSpPr>
      <xdr:spPr>
        <a:xfrm>
          <a:off x="17820640" y="141808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689" name="直線コネクタ 688">
          <a:extLst>
            <a:ext uri="{FF2B5EF4-FFF2-40B4-BE49-F238E27FC236}">
              <a16:creationId xmlns:a16="http://schemas.microsoft.com/office/drawing/2014/main" id="{0142A3DB-A2CA-4F36-AC84-C8989959DD64}"/>
            </a:ext>
          </a:extLst>
        </xdr:cNvPr>
        <xdr:cNvCxnSpPr/>
      </xdr:nvCxnSpPr>
      <xdr:spPr>
        <a:xfrm>
          <a:off x="18288000" y="1386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0825"/>
    <xdr:sp macro="" textlink="">
      <xdr:nvSpPr>
        <xdr:cNvPr id="690" name="テキスト ボックス 689">
          <a:extLst>
            <a:ext uri="{FF2B5EF4-FFF2-40B4-BE49-F238E27FC236}">
              <a16:creationId xmlns:a16="http://schemas.microsoft.com/office/drawing/2014/main" id="{35CBAD9D-147A-47DD-93E1-350A2B0AEDB4}"/>
            </a:ext>
          </a:extLst>
        </xdr:cNvPr>
        <xdr:cNvSpPr txBox="1"/>
      </xdr:nvSpPr>
      <xdr:spPr>
        <a:xfrm>
          <a:off x="17820640" y="137261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691" name="直線コネクタ 690">
          <a:extLst>
            <a:ext uri="{FF2B5EF4-FFF2-40B4-BE49-F238E27FC236}">
              <a16:creationId xmlns:a16="http://schemas.microsoft.com/office/drawing/2014/main" id="{CDC7A1A5-62DA-4A2F-96FA-63D4E213D76E}"/>
            </a:ext>
          </a:extLst>
        </xdr:cNvPr>
        <xdr:cNvCxnSpPr/>
      </xdr:nvCxnSpPr>
      <xdr:spPr>
        <a:xfrm>
          <a:off x="18288000" y="13410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4820" cy="250825"/>
    <xdr:sp macro="" textlink="">
      <xdr:nvSpPr>
        <xdr:cNvPr id="692" name="テキスト ボックス 691">
          <a:extLst>
            <a:ext uri="{FF2B5EF4-FFF2-40B4-BE49-F238E27FC236}">
              <a16:creationId xmlns:a16="http://schemas.microsoft.com/office/drawing/2014/main" id="{B7D4B335-9AA5-4465-B233-1E798B92C0CE}"/>
            </a:ext>
          </a:extLst>
        </xdr:cNvPr>
        <xdr:cNvSpPr txBox="1"/>
      </xdr:nvSpPr>
      <xdr:spPr>
        <a:xfrm>
          <a:off x="17820640" y="132676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93" name="直線コネクタ 692">
          <a:extLst>
            <a:ext uri="{FF2B5EF4-FFF2-40B4-BE49-F238E27FC236}">
              <a16:creationId xmlns:a16="http://schemas.microsoft.com/office/drawing/2014/main" id="{92EAF805-64CD-46F2-BFB5-6A41D7BC33B9}"/>
            </a:ext>
          </a:extLst>
        </xdr:cNvPr>
        <xdr:cNvCxnSpPr/>
      </xdr:nvCxnSpPr>
      <xdr:spPr>
        <a:xfrm>
          <a:off x="18288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4820" cy="250825"/>
    <xdr:sp macro="" textlink="">
      <xdr:nvSpPr>
        <xdr:cNvPr id="694" name="テキスト ボックス 693">
          <a:extLst>
            <a:ext uri="{FF2B5EF4-FFF2-40B4-BE49-F238E27FC236}">
              <a16:creationId xmlns:a16="http://schemas.microsoft.com/office/drawing/2014/main" id="{64937710-D68C-47AF-B119-60137C44F983}"/>
            </a:ext>
          </a:extLst>
        </xdr:cNvPr>
        <xdr:cNvSpPr txBox="1"/>
      </xdr:nvSpPr>
      <xdr:spPr>
        <a:xfrm>
          <a:off x="17820640" y="12809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95" name="【児童館】&#10;一人当たり面積グラフ枠">
          <a:extLst>
            <a:ext uri="{FF2B5EF4-FFF2-40B4-BE49-F238E27FC236}">
              <a16:creationId xmlns:a16="http://schemas.microsoft.com/office/drawing/2014/main" id="{EED5012A-1864-49C9-95C9-E11A72DF151C}"/>
            </a:ext>
          </a:extLst>
        </xdr:cNvPr>
        <xdr:cNvSpPr/>
      </xdr:nvSpPr>
      <xdr:spPr>
        <a:xfrm>
          <a:off x="18288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137795</xdr:rowOff>
    </xdr:from>
    <xdr:to>
      <xdr:col>116</xdr:col>
      <xdr:colOff>62865</xdr:colOff>
      <xdr:row>86</xdr:row>
      <xdr:rowOff>19050</xdr:rowOff>
    </xdr:to>
    <xdr:cxnSp macro="">
      <xdr:nvCxnSpPr>
        <xdr:cNvPr id="696" name="直線コネクタ 695">
          <a:extLst>
            <a:ext uri="{FF2B5EF4-FFF2-40B4-BE49-F238E27FC236}">
              <a16:creationId xmlns:a16="http://schemas.microsoft.com/office/drawing/2014/main" id="{4324B440-F20F-405B-A08F-948126E2E870}"/>
            </a:ext>
          </a:extLst>
        </xdr:cNvPr>
        <xdr:cNvCxnSpPr/>
      </xdr:nvCxnSpPr>
      <xdr:spPr>
        <a:xfrm flipV="1">
          <a:off x="22160865" y="13682345"/>
          <a:ext cx="0" cy="1081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22860</xdr:rowOff>
    </xdr:from>
    <xdr:ext cx="467360" cy="253365"/>
    <xdr:sp macro="" textlink="">
      <xdr:nvSpPr>
        <xdr:cNvPr id="697" name="【児童館】&#10;一人当たり面積最小値テキスト">
          <a:extLst>
            <a:ext uri="{FF2B5EF4-FFF2-40B4-BE49-F238E27FC236}">
              <a16:creationId xmlns:a16="http://schemas.microsoft.com/office/drawing/2014/main" id="{4EC999AD-E8CD-4C17-811B-88487DB741F9}"/>
            </a:ext>
          </a:extLst>
        </xdr:cNvPr>
        <xdr:cNvSpPr txBox="1"/>
      </xdr:nvSpPr>
      <xdr:spPr>
        <a:xfrm>
          <a:off x="22199600" y="1476756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98" name="直線コネクタ 697">
          <a:extLst>
            <a:ext uri="{FF2B5EF4-FFF2-40B4-BE49-F238E27FC236}">
              <a16:creationId xmlns:a16="http://schemas.microsoft.com/office/drawing/2014/main" id="{985DAD17-390D-4B25-BA6A-34AA00B5BA9F}"/>
            </a:ext>
          </a:extLst>
        </xdr:cNvPr>
        <xdr:cNvCxnSpPr/>
      </xdr:nvCxnSpPr>
      <xdr:spPr>
        <a:xfrm>
          <a:off x="22072600" y="1476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85725</xdr:rowOff>
    </xdr:from>
    <xdr:ext cx="467360" cy="250825"/>
    <xdr:sp macro="" textlink="">
      <xdr:nvSpPr>
        <xdr:cNvPr id="699" name="【児童館】&#10;一人当たり面積最大値テキスト">
          <a:extLst>
            <a:ext uri="{FF2B5EF4-FFF2-40B4-BE49-F238E27FC236}">
              <a16:creationId xmlns:a16="http://schemas.microsoft.com/office/drawing/2014/main" id="{C1C3254C-A1C2-4577-B0E1-B1363960A2AE}"/>
            </a:ext>
          </a:extLst>
        </xdr:cNvPr>
        <xdr:cNvSpPr txBox="1"/>
      </xdr:nvSpPr>
      <xdr:spPr>
        <a:xfrm>
          <a:off x="22199600" y="1345882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137795</xdr:rowOff>
    </xdr:from>
    <xdr:to>
      <xdr:col>116</xdr:col>
      <xdr:colOff>152400</xdr:colOff>
      <xdr:row>79</xdr:row>
      <xdr:rowOff>137795</xdr:rowOff>
    </xdr:to>
    <xdr:cxnSp macro="">
      <xdr:nvCxnSpPr>
        <xdr:cNvPr id="700" name="直線コネクタ 699">
          <a:extLst>
            <a:ext uri="{FF2B5EF4-FFF2-40B4-BE49-F238E27FC236}">
              <a16:creationId xmlns:a16="http://schemas.microsoft.com/office/drawing/2014/main" id="{1B235A39-8318-4EFC-9423-3990635312D0}"/>
            </a:ext>
          </a:extLst>
        </xdr:cNvPr>
        <xdr:cNvCxnSpPr/>
      </xdr:nvCxnSpPr>
      <xdr:spPr>
        <a:xfrm>
          <a:off x="22072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34925</xdr:rowOff>
    </xdr:from>
    <xdr:ext cx="467360" cy="250825"/>
    <xdr:sp macro="" textlink="">
      <xdr:nvSpPr>
        <xdr:cNvPr id="701" name="【児童館】&#10;一人当たり面積平均値テキスト">
          <a:extLst>
            <a:ext uri="{FF2B5EF4-FFF2-40B4-BE49-F238E27FC236}">
              <a16:creationId xmlns:a16="http://schemas.microsoft.com/office/drawing/2014/main" id="{7F732879-55FE-4889-A0BE-3EA70A802D8F}"/>
            </a:ext>
          </a:extLst>
        </xdr:cNvPr>
        <xdr:cNvSpPr txBox="1"/>
      </xdr:nvSpPr>
      <xdr:spPr>
        <a:xfrm>
          <a:off x="22199600" y="14436725"/>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12700</xdr:rowOff>
    </xdr:from>
    <xdr:to>
      <xdr:col>116</xdr:col>
      <xdr:colOff>114300</xdr:colOff>
      <xdr:row>85</xdr:row>
      <xdr:rowOff>111760</xdr:rowOff>
    </xdr:to>
    <xdr:sp macro="" textlink="">
      <xdr:nvSpPr>
        <xdr:cNvPr id="702" name="フローチャート: 判断 701">
          <a:extLst>
            <a:ext uri="{FF2B5EF4-FFF2-40B4-BE49-F238E27FC236}">
              <a16:creationId xmlns:a16="http://schemas.microsoft.com/office/drawing/2014/main" id="{E8C01368-D483-4979-9E00-F5E9273D3B45}"/>
            </a:ext>
          </a:extLst>
        </xdr:cNvPr>
        <xdr:cNvSpPr/>
      </xdr:nvSpPr>
      <xdr:spPr>
        <a:xfrm>
          <a:off x="22110700" y="14585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20955</xdr:rowOff>
    </xdr:from>
    <xdr:to>
      <xdr:col>112</xdr:col>
      <xdr:colOff>38100</xdr:colOff>
      <xdr:row>85</xdr:row>
      <xdr:rowOff>120015</xdr:rowOff>
    </xdr:to>
    <xdr:sp macro="" textlink="">
      <xdr:nvSpPr>
        <xdr:cNvPr id="703" name="フローチャート: 判断 702">
          <a:extLst>
            <a:ext uri="{FF2B5EF4-FFF2-40B4-BE49-F238E27FC236}">
              <a16:creationId xmlns:a16="http://schemas.microsoft.com/office/drawing/2014/main" id="{0FB6A171-7FF1-4B04-A274-3DD3250344FC}"/>
            </a:ext>
          </a:extLst>
        </xdr:cNvPr>
        <xdr:cNvSpPr/>
      </xdr:nvSpPr>
      <xdr:spPr>
        <a:xfrm>
          <a:off x="21272500" y="14594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20955</xdr:rowOff>
    </xdr:from>
    <xdr:to>
      <xdr:col>107</xdr:col>
      <xdr:colOff>101600</xdr:colOff>
      <xdr:row>85</xdr:row>
      <xdr:rowOff>120015</xdr:rowOff>
    </xdr:to>
    <xdr:sp macro="" textlink="">
      <xdr:nvSpPr>
        <xdr:cNvPr id="704" name="フローチャート: 判断 703">
          <a:extLst>
            <a:ext uri="{FF2B5EF4-FFF2-40B4-BE49-F238E27FC236}">
              <a16:creationId xmlns:a16="http://schemas.microsoft.com/office/drawing/2014/main" id="{CE59E05A-3FCF-4668-871A-FF9160DBB997}"/>
            </a:ext>
          </a:extLst>
        </xdr:cNvPr>
        <xdr:cNvSpPr/>
      </xdr:nvSpPr>
      <xdr:spPr>
        <a:xfrm>
          <a:off x="20383500" y="14594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29845</xdr:rowOff>
    </xdr:from>
    <xdr:to>
      <xdr:col>102</xdr:col>
      <xdr:colOff>165100</xdr:colOff>
      <xdr:row>85</xdr:row>
      <xdr:rowOff>128905</xdr:rowOff>
    </xdr:to>
    <xdr:sp macro="" textlink="">
      <xdr:nvSpPr>
        <xdr:cNvPr id="705" name="フローチャート: 判断 704">
          <a:extLst>
            <a:ext uri="{FF2B5EF4-FFF2-40B4-BE49-F238E27FC236}">
              <a16:creationId xmlns:a16="http://schemas.microsoft.com/office/drawing/2014/main" id="{037E4A40-6DBA-400D-8D71-73DD1731C163}"/>
            </a:ext>
          </a:extLst>
        </xdr:cNvPr>
        <xdr:cNvSpPr/>
      </xdr:nvSpPr>
      <xdr:spPr>
        <a:xfrm>
          <a:off x="19494500" y="14603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20955</xdr:rowOff>
    </xdr:from>
    <xdr:to>
      <xdr:col>98</xdr:col>
      <xdr:colOff>38100</xdr:colOff>
      <xdr:row>85</xdr:row>
      <xdr:rowOff>120015</xdr:rowOff>
    </xdr:to>
    <xdr:sp macro="" textlink="">
      <xdr:nvSpPr>
        <xdr:cNvPr id="706" name="フローチャート: 判断 705">
          <a:extLst>
            <a:ext uri="{FF2B5EF4-FFF2-40B4-BE49-F238E27FC236}">
              <a16:creationId xmlns:a16="http://schemas.microsoft.com/office/drawing/2014/main" id="{0A298C7E-25EE-40CF-9E93-59DADC3E4EFB}"/>
            </a:ext>
          </a:extLst>
        </xdr:cNvPr>
        <xdr:cNvSpPr/>
      </xdr:nvSpPr>
      <xdr:spPr>
        <a:xfrm>
          <a:off x="18605500" y="14594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0825"/>
    <xdr:sp macro="" textlink="">
      <xdr:nvSpPr>
        <xdr:cNvPr id="707" name="テキスト ボックス 706">
          <a:extLst>
            <a:ext uri="{FF2B5EF4-FFF2-40B4-BE49-F238E27FC236}">
              <a16:creationId xmlns:a16="http://schemas.microsoft.com/office/drawing/2014/main" id="{B8049436-9D26-40AF-9D97-3B016C6512FD}"/>
            </a:ext>
          </a:extLst>
        </xdr:cNvPr>
        <xdr:cNvSpPr txBox="1"/>
      </xdr:nvSpPr>
      <xdr:spPr>
        <a:xfrm>
          <a:off x="21971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0825"/>
    <xdr:sp macro="" textlink="">
      <xdr:nvSpPr>
        <xdr:cNvPr id="708" name="テキスト ボックス 707">
          <a:extLst>
            <a:ext uri="{FF2B5EF4-FFF2-40B4-BE49-F238E27FC236}">
              <a16:creationId xmlns:a16="http://schemas.microsoft.com/office/drawing/2014/main" id="{F639775C-A7CE-4B9D-89B2-CFB587AF341A}"/>
            </a:ext>
          </a:extLst>
        </xdr:cNvPr>
        <xdr:cNvSpPr txBox="1"/>
      </xdr:nvSpPr>
      <xdr:spPr>
        <a:xfrm>
          <a:off x="21126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9460" cy="250825"/>
    <xdr:sp macro="" textlink="">
      <xdr:nvSpPr>
        <xdr:cNvPr id="709" name="テキスト ボックス 708">
          <a:extLst>
            <a:ext uri="{FF2B5EF4-FFF2-40B4-BE49-F238E27FC236}">
              <a16:creationId xmlns:a16="http://schemas.microsoft.com/office/drawing/2014/main" id="{E938FF17-CCBB-46C5-A7F1-71DEE73DE588}"/>
            </a:ext>
          </a:extLst>
        </xdr:cNvPr>
        <xdr:cNvSpPr txBox="1"/>
      </xdr:nvSpPr>
      <xdr:spPr>
        <a:xfrm>
          <a:off x="20243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0825"/>
    <xdr:sp macro="" textlink="">
      <xdr:nvSpPr>
        <xdr:cNvPr id="710" name="テキスト ボックス 709">
          <a:extLst>
            <a:ext uri="{FF2B5EF4-FFF2-40B4-BE49-F238E27FC236}">
              <a16:creationId xmlns:a16="http://schemas.microsoft.com/office/drawing/2014/main" id="{7A1334CC-3C55-484C-A8A9-FAE9E40C3234}"/>
            </a:ext>
          </a:extLst>
        </xdr:cNvPr>
        <xdr:cNvSpPr txBox="1"/>
      </xdr:nvSpPr>
      <xdr:spPr>
        <a:xfrm>
          <a:off x="19354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0825"/>
    <xdr:sp macro="" textlink="">
      <xdr:nvSpPr>
        <xdr:cNvPr id="711" name="テキスト ボックス 710">
          <a:extLst>
            <a:ext uri="{FF2B5EF4-FFF2-40B4-BE49-F238E27FC236}">
              <a16:creationId xmlns:a16="http://schemas.microsoft.com/office/drawing/2014/main" id="{EB9F9ABA-459C-4567-9EBF-0DCEF79E9D75}"/>
            </a:ext>
          </a:extLst>
        </xdr:cNvPr>
        <xdr:cNvSpPr txBox="1"/>
      </xdr:nvSpPr>
      <xdr:spPr>
        <a:xfrm>
          <a:off x="18459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74295</xdr:rowOff>
    </xdr:from>
    <xdr:to>
      <xdr:col>116</xdr:col>
      <xdr:colOff>114300</xdr:colOff>
      <xdr:row>86</xdr:row>
      <xdr:rowOff>5715</xdr:rowOff>
    </xdr:to>
    <xdr:sp macro="" textlink="">
      <xdr:nvSpPr>
        <xdr:cNvPr id="712" name="楕円 711">
          <a:extLst>
            <a:ext uri="{FF2B5EF4-FFF2-40B4-BE49-F238E27FC236}">
              <a16:creationId xmlns:a16="http://schemas.microsoft.com/office/drawing/2014/main" id="{458E7663-6713-4AD2-91B5-FA74A7CC4241}"/>
            </a:ext>
          </a:extLst>
        </xdr:cNvPr>
        <xdr:cNvSpPr/>
      </xdr:nvSpPr>
      <xdr:spPr>
        <a:xfrm>
          <a:off x="22110700" y="14647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159385</xdr:rowOff>
    </xdr:from>
    <xdr:ext cx="467360" cy="250825"/>
    <xdr:sp macro="" textlink="">
      <xdr:nvSpPr>
        <xdr:cNvPr id="713" name="【児童館】&#10;一人当たり面積該当値テキスト">
          <a:extLst>
            <a:ext uri="{FF2B5EF4-FFF2-40B4-BE49-F238E27FC236}">
              <a16:creationId xmlns:a16="http://schemas.microsoft.com/office/drawing/2014/main" id="{0B6CDA9F-BF59-43F3-8DDA-18742E7D1043}"/>
            </a:ext>
          </a:extLst>
        </xdr:cNvPr>
        <xdr:cNvSpPr txBox="1"/>
      </xdr:nvSpPr>
      <xdr:spPr>
        <a:xfrm>
          <a:off x="22199600" y="145611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74295</xdr:rowOff>
    </xdr:from>
    <xdr:to>
      <xdr:col>112</xdr:col>
      <xdr:colOff>38100</xdr:colOff>
      <xdr:row>86</xdr:row>
      <xdr:rowOff>5715</xdr:rowOff>
    </xdr:to>
    <xdr:sp macro="" textlink="">
      <xdr:nvSpPr>
        <xdr:cNvPr id="714" name="楕円 713">
          <a:extLst>
            <a:ext uri="{FF2B5EF4-FFF2-40B4-BE49-F238E27FC236}">
              <a16:creationId xmlns:a16="http://schemas.microsoft.com/office/drawing/2014/main" id="{17F02021-637C-4F40-9879-A68E0038966D}"/>
            </a:ext>
          </a:extLst>
        </xdr:cNvPr>
        <xdr:cNvSpPr/>
      </xdr:nvSpPr>
      <xdr:spPr>
        <a:xfrm>
          <a:off x="21272500" y="14647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124460</xdr:rowOff>
    </xdr:from>
    <xdr:to>
      <xdr:col>116</xdr:col>
      <xdr:colOff>63500</xdr:colOff>
      <xdr:row>85</xdr:row>
      <xdr:rowOff>124460</xdr:rowOff>
    </xdr:to>
    <xdr:cxnSp macro="">
      <xdr:nvCxnSpPr>
        <xdr:cNvPr id="715" name="直線コネクタ 714">
          <a:extLst>
            <a:ext uri="{FF2B5EF4-FFF2-40B4-BE49-F238E27FC236}">
              <a16:creationId xmlns:a16="http://schemas.microsoft.com/office/drawing/2014/main" id="{1CD96A25-50C8-4AD3-9ABC-3BBF6EF08EC6}"/>
            </a:ext>
          </a:extLst>
        </xdr:cNvPr>
        <xdr:cNvCxnSpPr/>
      </xdr:nvCxnSpPr>
      <xdr:spPr>
        <a:xfrm>
          <a:off x="21316950" y="1469771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74295</xdr:rowOff>
    </xdr:from>
    <xdr:to>
      <xdr:col>107</xdr:col>
      <xdr:colOff>101600</xdr:colOff>
      <xdr:row>86</xdr:row>
      <xdr:rowOff>5715</xdr:rowOff>
    </xdr:to>
    <xdr:sp macro="" textlink="">
      <xdr:nvSpPr>
        <xdr:cNvPr id="716" name="楕円 715">
          <a:extLst>
            <a:ext uri="{FF2B5EF4-FFF2-40B4-BE49-F238E27FC236}">
              <a16:creationId xmlns:a16="http://schemas.microsoft.com/office/drawing/2014/main" id="{14CD1F2F-9A6B-4DC7-B3EE-9C93F7B197AE}"/>
            </a:ext>
          </a:extLst>
        </xdr:cNvPr>
        <xdr:cNvSpPr/>
      </xdr:nvSpPr>
      <xdr:spPr>
        <a:xfrm>
          <a:off x="20383500" y="14647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124460</xdr:rowOff>
    </xdr:from>
    <xdr:to>
      <xdr:col>111</xdr:col>
      <xdr:colOff>171450</xdr:colOff>
      <xdr:row>85</xdr:row>
      <xdr:rowOff>124460</xdr:rowOff>
    </xdr:to>
    <xdr:cxnSp macro="">
      <xdr:nvCxnSpPr>
        <xdr:cNvPr id="717" name="直線コネクタ 716">
          <a:extLst>
            <a:ext uri="{FF2B5EF4-FFF2-40B4-BE49-F238E27FC236}">
              <a16:creationId xmlns:a16="http://schemas.microsoft.com/office/drawing/2014/main" id="{B6050BDE-1391-4541-A26D-B276F40396DB}"/>
            </a:ext>
          </a:extLst>
        </xdr:cNvPr>
        <xdr:cNvCxnSpPr/>
      </xdr:nvCxnSpPr>
      <xdr:spPr>
        <a:xfrm>
          <a:off x="20434300" y="1469771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74295</xdr:rowOff>
    </xdr:from>
    <xdr:to>
      <xdr:col>102</xdr:col>
      <xdr:colOff>165100</xdr:colOff>
      <xdr:row>86</xdr:row>
      <xdr:rowOff>5715</xdr:rowOff>
    </xdr:to>
    <xdr:sp macro="" textlink="">
      <xdr:nvSpPr>
        <xdr:cNvPr id="718" name="楕円 717">
          <a:extLst>
            <a:ext uri="{FF2B5EF4-FFF2-40B4-BE49-F238E27FC236}">
              <a16:creationId xmlns:a16="http://schemas.microsoft.com/office/drawing/2014/main" id="{D889F9C5-8C3F-4420-8BE4-8CAFF8FF4400}"/>
            </a:ext>
          </a:extLst>
        </xdr:cNvPr>
        <xdr:cNvSpPr/>
      </xdr:nvSpPr>
      <xdr:spPr>
        <a:xfrm>
          <a:off x="19494500" y="14647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124460</xdr:rowOff>
    </xdr:from>
    <xdr:to>
      <xdr:col>107</xdr:col>
      <xdr:colOff>50800</xdr:colOff>
      <xdr:row>85</xdr:row>
      <xdr:rowOff>124460</xdr:rowOff>
    </xdr:to>
    <xdr:cxnSp macro="">
      <xdr:nvCxnSpPr>
        <xdr:cNvPr id="719" name="直線コネクタ 718">
          <a:extLst>
            <a:ext uri="{FF2B5EF4-FFF2-40B4-BE49-F238E27FC236}">
              <a16:creationId xmlns:a16="http://schemas.microsoft.com/office/drawing/2014/main" id="{A30080AE-774E-4782-B9E1-DC3F2E50A281}"/>
            </a:ext>
          </a:extLst>
        </xdr:cNvPr>
        <xdr:cNvCxnSpPr/>
      </xdr:nvCxnSpPr>
      <xdr:spPr>
        <a:xfrm>
          <a:off x="19545300" y="14697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76835</xdr:rowOff>
    </xdr:from>
    <xdr:to>
      <xdr:col>98</xdr:col>
      <xdr:colOff>38100</xdr:colOff>
      <xdr:row>85</xdr:row>
      <xdr:rowOff>8255</xdr:rowOff>
    </xdr:to>
    <xdr:sp macro="" textlink="">
      <xdr:nvSpPr>
        <xdr:cNvPr id="720" name="楕円 719">
          <a:extLst>
            <a:ext uri="{FF2B5EF4-FFF2-40B4-BE49-F238E27FC236}">
              <a16:creationId xmlns:a16="http://schemas.microsoft.com/office/drawing/2014/main" id="{95EC7348-8E4B-46EF-8457-C90A95311736}"/>
            </a:ext>
          </a:extLst>
        </xdr:cNvPr>
        <xdr:cNvSpPr/>
      </xdr:nvSpPr>
      <xdr:spPr>
        <a:xfrm>
          <a:off x="18605500" y="144786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84</xdr:row>
      <xdr:rowOff>127000</xdr:rowOff>
    </xdr:from>
    <xdr:to>
      <xdr:col>102</xdr:col>
      <xdr:colOff>114300</xdr:colOff>
      <xdr:row>85</xdr:row>
      <xdr:rowOff>124460</xdr:rowOff>
    </xdr:to>
    <xdr:cxnSp macro="">
      <xdr:nvCxnSpPr>
        <xdr:cNvPr id="721" name="直線コネクタ 720">
          <a:extLst>
            <a:ext uri="{FF2B5EF4-FFF2-40B4-BE49-F238E27FC236}">
              <a16:creationId xmlns:a16="http://schemas.microsoft.com/office/drawing/2014/main" id="{A9B9B8D7-BFC8-4A3E-ABD0-3F4522C280DA}"/>
            </a:ext>
          </a:extLst>
        </xdr:cNvPr>
        <xdr:cNvCxnSpPr/>
      </xdr:nvCxnSpPr>
      <xdr:spPr>
        <a:xfrm>
          <a:off x="18649950" y="14528800"/>
          <a:ext cx="89535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136525</xdr:rowOff>
    </xdr:from>
    <xdr:ext cx="469900" cy="253365"/>
    <xdr:sp macro="" textlink="">
      <xdr:nvSpPr>
        <xdr:cNvPr id="722" name="n_1aveValue【児童館】&#10;一人当たり面積">
          <a:extLst>
            <a:ext uri="{FF2B5EF4-FFF2-40B4-BE49-F238E27FC236}">
              <a16:creationId xmlns:a16="http://schemas.microsoft.com/office/drawing/2014/main" id="{0DD6749B-D1AE-4150-96FF-2F0FD0BCF2D8}"/>
            </a:ext>
          </a:extLst>
        </xdr:cNvPr>
        <xdr:cNvSpPr txBox="1"/>
      </xdr:nvSpPr>
      <xdr:spPr>
        <a:xfrm>
          <a:off x="21075650" y="14366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136525</xdr:rowOff>
    </xdr:from>
    <xdr:ext cx="469900" cy="253365"/>
    <xdr:sp macro="" textlink="">
      <xdr:nvSpPr>
        <xdr:cNvPr id="723" name="n_2aveValue【児童館】&#10;一人当たり面積">
          <a:extLst>
            <a:ext uri="{FF2B5EF4-FFF2-40B4-BE49-F238E27FC236}">
              <a16:creationId xmlns:a16="http://schemas.microsoft.com/office/drawing/2014/main" id="{901CA7BA-D75B-4213-A3B8-B1A369CC2654}"/>
            </a:ext>
          </a:extLst>
        </xdr:cNvPr>
        <xdr:cNvSpPr txBox="1"/>
      </xdr:nvSpPr>
      <xdr:spPr>
        <a:xfrm>
          <a:off x="20199350" y="14366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145415</xdr:rowOff>
    </xdr:from>
    <xdr:ext cx="469900" cy="250825"/>
    <xdr:sp macro="" textlink="">
      <xdr:nvSpPr>
        <xdr:cNvPr id="724" name="n_3aveValue【児童館】&#10;一人当たり面積">
          <a:extLst>
            <a:ext uri="{FF2B5EF4-FFF2-40B4-BE49-F238E27FC236}">
              <a16:creationId xmlns:a16="http://schemas.microsoft.com/office/drawing/2014/main" id="{38422AEF-9C6F-4B92-AA3B-E0835B4FEA34}"/>
            </a:ext>
          </a:extLst>
        </xdr:cNvPr>
        <xdr:cNvSpPr txBox="1"/>
      </xdr:nvSpPr>
      <xdr:spPr>
        <a:xfrm>
          <a:off x="19310350" y="14375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111760</xdr:rowOff>
    </xdr:from>
    <xdr:ext cx="469900" cy="253365"/>
    <xdr:sp macro="" textlink="">
      <xdr:nvSpPr>
        <xdr:cNvPr id="725" name="n_4aveValue【児童館】&#10;一人当たり面積">
          <a:extLst>
            <a:ext uri="{FF2B5EF4-FFF2-40B4-BE49-F238E27FC236}">
              <a16:creationId xmlns:a16="http://schemas.microsoft.com/office/drawing/2014/main" id="{B82EAD5A-3ACC-490B-BE82-B866D2DA7584}"/>
            </a:ext>
          </a:extLst>
        </xdr:cNvPr>
        <xdr:cNvSpPr txBox="1"/>
      </xdr:nvSpPr>
      <xdr:spPr>
        <a:xfrm>
          <a:off x="18421350" y="146850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165100</xdr:rowOff>
    </xdr:from>
    <xdr:ext cx="469900" cy="250825"/>
    <xdr:sp macro="" textlink="">
      <xdr:nvSpPr>
        <xdr:cNvPr id="726" name="n_1mainValue【児童館】&#10;一人当たり面積">
          <a:extLst>
            <a:ext uri="{FF2B5EF4-FFF2-40B4-BE49-F238E27FC236}">
              <a16:creationId xmlns:a16="http://schemas.microsoft.com/office/drawing/2014/main" id="{C260B8D2-C6E0-4E9E-A5FC-884FB06941EE}"/>
            </a:ext>
          </a:extLst>
        </xdr:cNvPr>
        <xdr:cNvSpPr txBox="1"/>
      </xdr:nvSpPr>
      <xdr:spPr>
        <a:xfrm>
          <a:off x="21075650" y="14738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165100</xdr:rowOff>
    </xdr:from>
    <xdr:ext cx="469900" cy="250825"/>
    <xdr:sp macro="" textlink="">
      <xdr:nvSpPr>
        <xdr:cNvPr id="727" name="n_2mainValue【児童館】&#10;一人当たり面積">
          <a:extLst>
            <a:ext uri="{FF2B5EF4-FFF2-40B4-BE49-F238E27FC236}">
              <a16:creationId xmlns:a16="http://schemas.microsoft.com/office/drawing/2014/main" id="{B087AD8F-EB6F-46FA-A443-02FFEA2E13C4}"/>
            </a:ext>
          </a:extLst>
        </xdr:cNvPr>
        <xdr:cNvSpPr txBox="1"/>
      </xdr:nvSpPr>
      <xdr:spPr>
        <a:xfrm>
          <a:off x="20199350" y="14738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165100</xdr:rowOff>
    </xdr:from>
    <xdr:ext cx="469900" cy="250825"/>
    <xdr:sp macro="" textlink="">
      <xdr:nvSpPr>
        <xdr:cNvPr id="728" name="n_3mainValue【児童館】&#10;一人当たり面積">
          <a:extLst>
            <a:ext uri="{FF2B5EF4-FFF2-40B4-BE49-F238E27FC236}">
              <a16:creationId xmlns:a16="http://schemas.microsoft.com/office/drawing/2014/main" id="{C766F07D-A266-4149-B946-591E1F867028}"/>
            </a:ext>
          </a:extLst>
        </xdr:cNvPr>
        <xdr:cNvSpPr txBox="1"/>
      </xdr:nvSpPr>
      <xdr:spPr>
        <a:xfrm>
          <a:off x="19310350" y="14738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24765</xdr:rowOff>
    </xdr:from>
    <xdr:ext cx="469900" cy="253365"/>
    <xdr:sp macro="" textlink="">
      <xdr:nvSpPr>
        <xdr:cNvPr id="729" name="n_4mainValue【児童館】&#10;一人当たり面積">
          <a:extLst>
            <a:ext uri="{FF2B5EF4-FFF2-40B4-BE49-F238E27FC236}">
              <a16:creationId xmlns:a16="http://schemas.microsoft.com/office/drawing/2014/main" id="{EAB00D58-67EC-4FAF-ADCD-770FF7CFA1EF}"/>
            </a:ext>
          </a:extLst>
        </xdr:cNvPr>
        <xdr:cNvSpPr txBox="1"/>
      </xdr:nvSpPr>
      <xdr:spPr>
        <a:xfrm>
          <a:off x="18421350" y="142551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2BE42694-846A-4D70-A3F4-DF746A5435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1608D7EC-1E76-4097-885E-70D9006CF8BE}"/>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F36CD227-0DFC-46A8-AA4E-83DA6E61FC5C}"/>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E6575295-A5D0-472F-9273-D1293B4675E4}"/>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AA5F736D-FFDB-478F-A7F8-5BC1E101A23E}"/>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932DFEFD-9157-4F77-BAD2-C7C9FD85D758}"/>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47C5B9A8-CDEE-44C5-B2AA-E5EF1EEDB83A}"/>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92A3CFF2-9ED6-418A-97A1-28D3F2686B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38" name="テキスト ボックス 737">
          <a:extLst>
            <a:ext uri="{FF2B5EF4-FFF2-40B4-BE49-F238E27FC236}">
              <a16:creationId xmlns:a16="http://schemas.microsoft.com/office/drawing/2014/main" id="{44026155-14A2-461A-8F7A-8D4070633FE0}"/>
            </a:ext>
          </a:extLst>
        </xdr:cNvPr>
        <xdr:cNvSpPr txBox="1"/>
      </xdr:nvSpPr>
      <xdr:spPr>
        <a:xfrm>
          <a:off x="12407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39" name="直線コネクタ 738">
          <a:extLst>
            <a:ext uri="{FF2B5EF4-FFF2-40B4-BE49-F238E27FC236}">
              <a16:creationId xmlns:a16="http://schemas.microsoft.com/office/drawing/2014/main" id="{8EE394BB-3F66-477D-A36B-79AF7E40DA08}"/>
            </a:ext>
          </a:extLst>
        </xdr:cNvPr>
        <xdr:cNvCxnSpPr/>
      </xdr:nvCxnSpPr>
      <xdr:spPr>
        <a:xfrm>
          <a:off x="12446000" y="1905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0" name="テキスト ボックス 739">
          <a:extLst>
            <a:ext uri="{FF2B5EF4-FFF2-40B4-BE49-F238E27FC236}">
              <a16:creationId xmlns:a16="http://schemas.microsoft.com/office/drawing/2014/main" id="{AA07D99E-769A-44FA-B517-363054F89C08}"/>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41" name="直線コネクタ 740">
          <a:extLst>
            <a:ext uri="{FF2B5EF4-FFF2-40B4-BE49-F238E27FC236}">
              <a16:creationId xmlns:a16="http://schemas.microsoft.com/office/drawing/2014/main" id="{A0DDF1C2-9575-4D4C-96CE-57D9C90060E8}"/>
            </a:ext>
          </a:extLst>
        </xdr:cNvPr>
        <xdr:cNvCxnSpPr/>
      </xdr:nvCxnSpPr>
      <xdr:spPr>
        <a:xfrm>
          <a:off x="12446000" y="18723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42" name="テキスト ボックス 741">
          <a:extLst>
            <a:ext uri="{FF2B5EF4-FFF2-40B4-BE49-F238E27FC236}">
              <a16:creationId xmlns:a16="http://schemas.microsoft.com/office/drawing/2014/main" id="{5F64FF61-4EE0-4C32-A2A2-DC279F8C9035}"/>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43" name="直線コネクタ 742">
          <a:extLst>
            <a:ext uri="{FF2B5EF4-FFF2-40B4-BE49-F238E27FC236}">
              <a16:creationId xmlns:a16="http://schemas.microsoft.com/office/drawing/2014/main" id="{1DE00B05-3522-4CE0-A055-AD2AE9BFF231}"/>
            </a:ext>
          </a:extLst>
        </xdr:cNvPr>
        <xdr:cNvCxnSpPr/>
      </xdr:nvCxnSpPr>
      <xdr:spPr>
        <a:xfrm>
          <a:off x="12446000" y="183972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685" cy="259080"/>
    <xdr:sp macro="" textlink="">
      <xdr:nvSpPr>
        <xdr:cNvPr id="744" name="テキスト ボックス 743">
          <a:extLst>
            <a:ext uri="{FF2B5EF4-FFF2-40B4-BE49-F238E27FC236}">
              <a16:creationId xmlns:a16="http://schemas.microsoft.com/office/drawing/2014/main" id="{1B184989-8A35-4F32-A93A-7E3267F64B42}"/>
            </a:ext>
          </a:extLst>
        </xdr:cNvPr>
        <xdr:cNvSpPr txBox="1"/>
      </xdr:nvSpPr>
      <xdr:spPr>
        <a:xfrm>
          <a:off x="12042775"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45" name="直線コネクタ 744">
          <a:extLst>
            <a:ext uri="{FF2B5EF4-FFF2-40B4-BE49-F238E27FC236}">
              <a16:creationId xmlns:a16="http://schemas.microsoft.com/office/drawing/2014/main" id="{7D050009-B56F-408C-B88D-6FAE8C463EDA}"/>
            </a:ext>
          </a:extLst>
        </xdr:cNvPr>
        <xdr:cNvCxnSpPr/>
      </xdr:nvCxnSpPr>
      <xdr:spPr>
        <a:xfrm>
          <a:off x="12446000" y="180701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685" cy="256540"/>
    <xdr:sp macro="" textlink="">
      <xdr:nvSpPr>
        <xdr:cNvPr id="746" name="テキスト ボックス 745">
          <a:extLst>
            <a:ext uri="{FF2B5EF4-FFF2-40B4-BE49-F238E27FC236}">
              <a16:creationId xmlns:a16="http://schemas.microsoft.com/office/drawing/2014/main" id="{99F4331D-C7E7-41FF-BDB0-9619F2138B7D}"/>
            </a:ext>
          </a:extLst>
        </xdr:cNvPr>
        <xdr:cNvSpPr txBox="1"/>
      </xdr:nvSpPr>
      <xdr:spPr>
        <a:xfrm>
          <a:off x="12042775" y="1792859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47" name="直線コネクタ 746">
          <a:extLst>
            <a:ext uri="{FF2B5EF4-FFF2-40B4-BE49-F238E27FC236}">
              <a16:creationId xmlns:a16="http://schemas.microsoft.com/office/drawing/2014/main" id="{4E415C58-C64D-4FBF-84FB-5A60B5202F16}"/>
            </a:ext>
          </a:extLst>
        </xdr:cNvPr>
        <xdr:cNvCxnSpPr/>
      </xdr:nvCxnSpPr>
      <xdr:spPr>
        <a:xfrm>
          <a:off x="12446000" y="17743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685" cy="258445"/>
    <xdr:sp macro="" textlink="">
      <xdr:nvSpPr>
        <xdr:cNvPr id="748" name="テキスト ボックス 747">
          <a:extLst>
            <a:ext uri="{FF2B5EF4-FFF2-40B4-BE49-F238E27FC236}">
              <a16:creationId xmlns:a16="http://schemas.microsoft.com/office/drawing/2014/main" id="{3A21854D-F37E-4AA3-92CF-7F7F10F8408D}"/>
            </a:ext>
          </a:extLst>
        </xdr:cNvPr>
        <xdr:cNvSpPr txBox="1"/>
      </xdr:nvSpPr>
      <xdr:spPr>
        <a:xfrm>
          <a:off x="12042775"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49" name="直線コネクタ 748">
          <a:extLst>
            <a:ext uri="{FF2B5EF4-FFF2-40B4-BE49-F238E27FC236}">
              <a16:creationId xmlns:a16="http://schemas.microsoft.com/office/drawing/2014/main" id="{987A6F5B-9CBC-4F6B-9C48-590202AF5610}"/>
            </a:ext>
          </a:extLst>
        </xdr:cNvPr>
        <xdr:cNvCxnSpPr/>
      </xdr:nvCxnSpPr>
      <xdr:spPr>
        <a:xfrm>
          <a:off x="12446000" y="17417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685" cy="259080"/>
    <xdr:sp macro="" textlink="">
      <xdr:nvSpPr>
        <xdr:cNvPr id="750" name="テキスト ボックス 749">
          <a:extLst>
            <a:ext uri="{FF2B5EF4-FFF2-40B4-BE49-F238E27FC236}">
              <a16:creationId xmlns:a16="http://schemas.microsoft.com/office/drawing/2014/main" id="{43379DD6-F4E1-401A-B356-17AFD69ED965}"/>
            </a:ext>
          </a:extLst>
        </xdr:cNvPr>
        <xdr:cNvSpPr txBox="1"/>
      </xdr:nvSpPr>
      <xdr:spPr>
        <a:xfrm>
          <a:off x="12042775"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51" name="直線コネクタ 750">
          <a:extLst>
            <a:ext uri="{FF2B5EF4-FFF2-40B4-BE49-F238E27FC236}">
              <a16:creationId xmlns:a16="http://schemas.microsoft.com/office/drawing/2014/main" id="{84432769-E4F6-4FE5-8969-73498EB3DB58}"/>
            </a:ext>
          </a:extLst>
        </xdr:cNvPr>
        <xdr:cNvCxnSpPr/>
      </xdr:nvCxnSpPr>
      <xdr:spPr>
        <a:xfrm>
          <a:off x="12446000" y="17090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6540"/>
    <xdr:sp macro="" textlink="">
      <xdr:nvSpPr>
        <xdr:cNvPr id="752" name="テキスト ボックス 751">
          <a:extLst>
            <a:ext uri="{FF2B5EF4-FFF2-40B4-BE49-F238E27FC236}">
              <a16:creationId xmlns:a16="http://schemas.microsoft.com/office/drawing/2014/main" id="{7EE9910A-7F21-4648-809D-55ABF3020544}"/>
            </a:ext>
          </a:extLst>
        </xdr:cNvPr>
        <xdr:cNvSpPr txBox="1"/>
      </xdr:nvSpPr>
      <xdr:spPr>
        <a:xfrm>
          <a:off x="12106910" y="169481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53" name="直線コネクタ 752">
          <a:extLst>
            <a:ext uri="{FF2B5EF4-FFF2-40B4-BE49-F238E27FC236}">
              <a16:creationId xmlns:a16="http://schemas.microsoft.com/office/drawing/2014/main" id="{D513F79E-C018-4864-AFBA-3671090A6759}"/>
            </a:ext>
          </a:extLst>
        </xdr:cNvPr>
        <xdr:cNvCxnSpPr/>
      </xdr:nvCxnSpPr>
      <xdr:spPr>
        <a:xfrm>
          <a:off x="12446000" y="1676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CABC06E2-BB1E-437F-808B-D68600BA26A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109</xdr:row>
      <xdr:rowOff>35560</xdr:rowOff>
    </xdr:to>
    <xdr:cxnSp macro="">
      <xdr:nvCxnSpPr>
        <xdr:cNvPr id="755" name="直線コネクタ 754">
          <a:extLst>
            <a:ext uri="{FF2B5EF4-FFF2-40B4-BE49-F238E27FC236}">
              <a16:creationId xmlns:a16="http://schemas.microsoft.com/office/drawing/2014/main" id="{8E04B5F2-957C-43C5-8FA4-0A3CA68B93CE}"/>
            </a:ext>
          </a:extLst>
        </xdr:cNvPr>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360" cy="259080"/>
    <xdr:sp macro="" textlink="">
      <xdr:nvSpPr>
        <xdr:cNvPr id="756" name="【公民館】&#10;有形固定資産減価償却率最小値テキスト">
          <a:extLst>
            <a:ext uri="{FF2B5EF4-FFF2-40B4-BE49-F238E27FC236}">
              <a16:creationId xmlns:a16="http://schemas.microsoft.com/office/drawing/2014/main" id="{A4C800C7-C484-4F7D-85D6-18AC7D0CFC95}"/>
            </a:ext>
          </a:extLst>
        </xdr:cNvPr>
        <xdr:cNvSpPr txBox="1"/>
      </xdr:nvSpPr>
      <xdr:spPr>
        <a:xfrm>
          <a:off x="16357600" y="18727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57" name="直線コネクタ 756">
          <a:extLst>
            <a:ext uri="{FF2B5EF4-FFF2-40B4-BE49-F238E27FC236}">
              <a16:creationId xmlns:a16="http://schemas.microsoft.com/office/drawing/2014/main" id="{B3C4ABC0-C181-46A4-B2A8-D690EE49DE18}"/>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2590" cy="259080"/>
    <xdr:sp macro="" textlink="">
      <xdr:nvSpPr>
        <xdr:cNvPr id="758" name="【公民館】&#10;有形固定資産減価償却率最大値テキスト">
          <a:extLst>
            <a:ext uri="{FF2B5EF4-FFF2-40B4-BE49-F238E27FC236}">
              <a16:creationId xmlns:a16="http://schemas.microsoft.com/office/drawing/2014/main" id="{A6F96BAE-A42C-4D39-8498-E1ADEDEFB99B}"/>
            </a:ext>
          </a:extLst>
        </xdr:cNvPr>
        <xdr:cNvSpPr txBox="1"/>
      </xdr:nvSpPr>
      <xdr:spPr>
        <a:xfrm>
          <a:off x="16357600" y="17070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759" name="直線コネクタ 758">
          <a:extLst>
            <a:ext uri="{FF2B5EF4-FFF2-40B4-BE49-F238E27FC236}">
              <a16:creationId xmlns:a16="http://schemas.microsoft.com/office/drawing/2014/main" id="{528C00F7-98AB-4589-9E89-7BB03FE1FF22}"/>
            </a:ext>
          </a:extLst>
        </xdr:cNvPr>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116840</xdr:rowOff>
    </xdr:from>
    <xdr:ext cx="402590" cy="259080"/>
    <xdr:sp macro="" textlink="">
      <xdr:nvSpPr>
        <xdr:cNvPr id="760" name="【公民館】&#10;有形固定資産減価償却率平均値テキスト">
          <a:extLst>
            <a:ext uri="{FF2B5EF4-FFF2-40B4-BE49-F238E27FC236}">
              <a16:creationId xmlns:a16="http://schemas.microsoft.com/office/drawing/2014/main" id="{C2CCFD11-1455-456A-86CF-C74C06AA0048}"/>
            </a:ext>
          </a:extLst>
        </xdr:cNvPr>
        <xdr:cNvSpPr txBox="1"/>
      </xdr:nvSpPr>
      <xdr:spPr>
        <a:xfrm>
          <a:off x="16357600" y="1794764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93980</xdr:rowOff>
    </xdr:from>
    <xdr:to>
      <xdr:col>85</xdr:col>
      <xdr:colOff>171450</xdr:colOff>
      <xdr:row>106</xdr:row>
      <xdr:rowOff>24130</xdr:rowOff>
    </xdr:to>
    <xdr:sp macro="" textlink="">
      <xdr:nvSpPr>
        <xdr:cNvPr id="761" name="フローチャート: 判断 760">
          <a:extLst>
            <a:ext uri="{FF2B5EF4-FFF2-40B4-BE49-F238E27FC236}">
              <a16:creationId xmlns:a16="http://schemas.microsoft.com/office/drawing/2014/main" id="{C520443F-1B6F-44E3-8780-4AC6CA51B4E1}"/>
            </a:ext>
          </a:extLst>
        </xdr:cNvPr>
        <xdr:cNvSpPr/>
      </xdr:nvSpPr>
      <xdr:spPr>
        <a:xfrm>
          <a:off x="16268700" y="18096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86360</xdr:rowOff>
    </xdr:from>
    <xdr:to>
      <xdr:col>81</xdr:col>
      <xdr:colOff>101600</xdr:colOff>
      <xdr:row>106</xdr:row>
      <xdr:rowOff>15875</xdr:rowOff>
    </xdr:to>
    <xdr:sp macro="" textlink="">
      <xdr:nvSpPr>
        <xdr:cNvPr id="762" name="フローチャート: 判断 761">
          <a:extLst>
            <a:ext uri="{FF2B5EF4-FFF2-40B4-BE49-F238E27FC236}">
              <a16:creationId xmlns:a16="http://schemas.microsoft.com/office/drawing/2014/main" id="{6D367F37-D0CD-4863-BACE-C9F21F9BA661}"/>
            </a:ext>
          </a:extLst>
        </xdr:cNvPr>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95885</xdr:rowOff>
    </xdr:from>
    <xdr:to>
      <xdr:col>76</xdr:col>
      <xdr:colOff>165100</xdr:colOff>
      <xdr:row>106</xdr:row>
      <xdr:rowOff>26035</xdr:rowOff>
    </xdr:to>
    <xdr:sp macro="" textlink="">
      <xdr:nvSpPr>
        <xdr:cNvPr id="763" name="フローチャート: 判断 762">
          <a:extLst>
            <a:ext uri="{FF2B5EF4-FFF2-40B4-BE49-F238E27FC236}">
              <a16:creationId xmlns:a16="http://schemas.microsoft.com/office/drawing/2014/main" id="{42A499E5-C095-444B-907B-46524101CFC8}"/>
            </a:ext>
          </a:extLst>
        </xdr:cNvPr>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764" name="フローチャート: 判断 763">
          <a:extLst>
            <a:ext uri="{FF2B5EF4-FFF2-40B4-BE49-F238E27FC236}">
              <a16:creationId xmlns:a16="http://schemas.microsoft.com/office/drawing/2014/main" id="{FD95C611-F603-41EA-926B-4AFDABBB5A72}"/>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74930</xdr:rowOff>
    </xdr:from>
    <xdr:to>
      <xdr:col>67</xdr:col>
      <xdr:colOff>101600</xdr:colOff>
      <xdr:row>106</xdr:row>
      <xdr:rowOff>4445</xdr:rowOff>
    </xdr:to>
    <xdr:sp macro="" textlink="">
      <xdr:nvSpPr>
        <xdr:cNvPr id="765" name="フローチャート: 判断 764">
          <a:extLst>
            <a:ext uri="{FF2B5EF4-FFF2-40B4-BE49-F238E27FC236}">
              <a16:creationId xmlns:a16="http://schemas.microsoft.com/office/drawing/2014/main" id="{49D8977E-8825-44A4-87B0-797DB93EED62}"/>
            </a:ext>
          </a:extLst>
        </xdr:cNvPr>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6" name="テキスト ボックス 765">
          <a:extLst>
            <a:ext uri="{FF2B5EF4-FFF2-40B4-BE49-F238E27FC236}">
              <a16:creationId xmlns:a16="http://schemas.microsoft.com/office/drawing/2014/main" id="{1B4E9959-0213-4F10-AE86-2F9AD3A52554}"/>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9460" cy="259080"/>
    <xdr:sp macro="" textlink="">
      <xdr:nvSpPr>
        <xdr:cNvPr id="767" name="テキスト ボックス 766">
          <a:extLst>
            <a:ext uri="{FF2B5EF4-FFF2-40B4-BE49-F238E27FC236}">
              <a16:creationId xmlns:a16="http://schemas.microsoft.com/office/drawing/2014/main" id="{217065FF-48BE-4031-840B-AD3919372FA1}"/>
            </a:ext>
          </a:extLst>
        </xdr:cNvPr>
        <xdr:cNvSpPr txBox="1"/>
      </xdr:nvSpPr>
      <xdr:spPr>
        <a:xfrm>
          <a:off x="1529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8" name="テキスト ボックス 767">
          <a:extLst>
            <a:ext uri="{FF2B5EF4-FFF2-40B4-BE49-F238E27FC236}">
              <a16:creationId xmlns:a16="http://schemas.microsoft.com/office/drawing/2014/main" id="{3650B444-7216-4667-8C81-3511B150D00B}"/>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94DE7B38-BB03-4B8E-BC71-0282ACEB3626}"/>
            </a:ext>
          </a:extLst>
        </xdr:cNvPr>
        <xdr:cNvSpPr txBox="1"/>
      </xdr:nvSpPr>
      <xdr:spPr>
        <a:xfrm>
          <a:off x="1350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9460" cy="259080"/>
    <xdr:sp macro="" textlink="">
      <xdr:nvSpPr>
        <xdr:cNvPr id="770" name="テキスト ボックス 769">
          <a:extLst>
            <a:ext uri="{FF2B5EF4-FFF2-40B4-BE49-F238E27FC236}">
              <a16:creationId xmlns:a16="http://schemas.microsoft.com/office/drawing/2014/main" id="{325CF91A-9AA7-4558-B47B-4FA4F78210CC}"/>
            </a:ext>
          </a:extLst>
        </xdr:cNvPr>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66040</xdr:rowOff>
    </xdr:from>
    <xdr:to>
      <xdr:col>85</xdr:col>
      <xdr:colOff>171450</xdr:colOff>
      <xdr:row>107</xdr:row>
      <xdr:rowOff>167640</xdr:rowOff>
    </xdr:to>
    <xdr:sp macro="" textlink="">
      <xdr:nvSpPr>
        <xdr:cNvPr id="771" name="楕円 770">
          <a:extLst>
            <a:ext uri="{FF2B5EF4-FFF2-40B4-BE49-F238E27FC236}">
              <a16:creationId xmlns:a16="http://schemas.microsoft.com/office/drawing/2014/main" id="{3B1C9E31-E384-4067-B5C3-DFBAA49F1BC0}"/>
            </a:ext>
          </a:extLst>
        </xdr:cNvPr>
        <xdr:cNvSpPr/>
      </xdr:nvSpPr>
      <xdr:spPr>
        <a:xfrm>
          <a:off x="16268700" y="18411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44450</xdr:rowOff>
    </xdr:from>
    <xdr:ext cx="402590" cy="259080"/>
    <xdr:sp macro="" textlink="">
      <xdr:nvSpPr>
        <xdr:cNvPr id="772" name="【公民館】&#10;有形固定資産減価償却率該当値テキスト">
          <a:extLst>
            <a:ext uri="{FF2B5EF4-FFF2-40B4-BE49-F238E27FC236}">
              <a16:creationId xmlns:a16="http://schemas.microsoft.com/office/drawing/2014/main" id="{4448AD35-796F-4FE6-A39D-CA54389BA791}"/>
            </a:ext>
          </a:extLst>
        </xdr:cNvPr>
        <xdr:cNvSpPr txBox="1"/>
      </xdr:nvSpPr>
      <xdr:spPr>
        <a:xfrm>
          <a:off x="16357600" y="18389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33655</xdr:rowOff>
    </xdr:from>
    <xdr:to>
      <xdr:col>81</xdr:col>
      <xdr:colOff>101600</xdr:colOff>
      <xdr:row>107</xdr:row>
      <xdr:rowOff>135255</xdr:rowOff>
    </xdr:to>
    <xdr:sp macro="" textlink="">
      <xdr:nvSpPr>
        <xdr:cNvPr id="773" name="楕円 772">
          <a:extLst>
            <a:ext uri="{FF2B5EF4-FFF2-40B4-BE49-F238E27FC236}">
              <a16:creationId xmlns:a16="http://schemas.microsoft.com/office/drawing/2014/main" id="{0E78892A-40A3-4795-A7EA-10DD139D3530}"/>
            </a:ext>
          </a:extLst>
        </xdr:cNvPr>
        <xdr:cNvSpPr/>
      </xdr:nvSpPr>
      <xdr:spPr>
        <a:xfrm>
          <a:off x="154305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84455</xdr:rowOff>
    </xdr:from>
    <xdr:to>
      <xdr:col>85</xdr:col>
      <xdr:colOff>127000</xdr:colOff>
      <xdr:row>107</xdr:row>
      <xdr:rowOff>116840</xdr:rowOff>
    </xdr:to>
    <xdr:cxnSp macro="">
      <xdr:nvCxnSpPr>
        <xdr:cNvPr id="774" name="直線コネクタ 773">
          <a:extLst>
            <a:ext uri="{FF2B5EF4-FFF2-40B4-BE49-F238E27FC236}">
              <a16:creationId xmlns:a16="http://schemas.microsoft.com/office/drawing/2014/main" id="{FFDD1C32-0887-4C41-AB5F-416B4E7E411A}"/>
            </a:ext>
          </a:extLst>
        </xdr:cNvPr>
        <xdr:cNvCxnSpPr/>
      </xdr:nvCxnSpPr>
      <xdr:spPr>
        <a:xfrm>
          <a:off x="15481300" y="184296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xdr:rowOff>
    </xdr:from>
    <xdr:to>
      <xdr:col>76</xdr:col>
      <xdr:colOff>165100</xdr:colOff>
      <xdr:row>107</xdr:row>
      <xdr:rowOff>102235</xdr:rowOff>
    </xdr:to>
    <xdr:sp macro="" textlink="">
      <xdr:nvSpPr>
        <xdr:cNvPr id="775" name="楕円 774">
          <a:extLst>
            <a:ext uri="{FF2B5EF4-FFF2-40B4-BE49-F238E27FC236}">
              <a16:creationId xmlns:a16="http://schemas.microsoft.com/office/drawing/2014/main" id="{9B3A9D96-647A-4DA6-AE27-3335F96440F1}"/>
            </a:ext>
          </a:extLst>
        </xdr:cNvPr>
        <xdr:cNvSpPr/>
      </xdr:nvSpPr>
      <xdr:spPr>
        <a:xfrm>
          <a:off x="14541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52070</xdr:rowOff>
    </xdr:from>
    <xdr:to>
      <xdr:col>81</xdr:col>
      <xdr:colOff>50800</xdr:colOff>
      <xdr:row>107</xdr:row>
      <xdr:rowOff>84455</xdr:rowOff>
    </xdr:to>
    <xdr:cxnSp macro="">
      <xdr:nvCxnSpPr>
        <xdr:cNvPr id="776" name="直線コネクタ 775">
          <a:extLst>
            <a:ext uri="{FF2B5EF4-FFF2-40B4-BE49-F238E27FC236}">
              <a16:creationId xmlns:a16="http://schemas.microsoft.com/office/drawing/2014/main" id="{8F216688-19B4-400B-B5D1-8B4F386B03D8}"/>
            </a:ext>
          </a:extLst>
        </xdr:cNvPr>
        <xdr:cNvCxnSpPr/>
      </xdr:nvCxnSpPr>
      <xdr:spPr>
        <a:xfrm>
          <a:off x="14592300" y="183972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77" name="楕円 776">
          <a:extLst>
            <a:ext uri="{FF2B5EF4-FFF2-40B4-BE49-F238E27FC236}">
              <a16:creationId xmlns:a16="http://schemas.microsoft.com/office/drawing/2014/main" id="{B39EDDB0-0350-44CB-8B41-F4BAE4743FA1}"/>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107</xdr:row>
      <xdr:rowOff>19050</xdr:rowOff>
    </xdr:from>
    <xdr:to>
      <xdr:col>76</xdr:col>
      <xdr:colOff>114300</xdr:colOff>
      <xdr:row>107</xdr:row>
      <xdr:rowOff>52070</xdr:rowOff>
    </xdr:to>
    <xdr:cxnSp macro="">
      <xdr:nvCxnSpPr>
        <xdr:cNvPr id="778" name="直線コネクタ 777">
          <a:extLst>
            <a:ext uri="{FF2B5EF4-FFF2-40B4-BE49-F238E27FC236}">
              <a16:creationId xmlns:a16="http://schemas.microsoft.com/office/drawing/2014/main" id="{FD932514-2724-4D5E-AD55-CCB460EA90C0}"/>
            </a:ext>
          </a:extLst>
        </xdr:cNvPr>
        <xdr:cNvCxnSpPr/>
      </xdr:nvCxnSpPr>
      <xdr:spPr>
        <a:xfrm>
          <a:off x="13696950" y="18364200"/>
          <a:ext cx="8953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107315</xdr:rowOff>
    </xdr:from>
    <xdr:to>
      <xdr:col>67</xdr:col>
      <xdr:colOff>101600</xdr:colOff>
      <xdr:row>107</xdr:row>
      <xdr:rowOff>37465</xdr:rowOff>
    </xdr:to>
    <xdr:sp macro="" textlink="">
      <xdr:nvSpPr>
        <xdr:cNvPr id="779" name="楕円 778">
          <a:extLst>
            <a:ext uri="{FF2B5EF4-FFF2-40B4-BE49-F238E27FC236}">
              <a16:creationId xmlns:a16="http://schemas.microsoft.com/office/drawing/2014/main" id="{A97454B1-3140-47BA-BCF4-2D6B5C3D36F4}"/>
            </a:ext>
          </a:extLst>
        </xdr:cNvPr>
        <xdr:cNvSpPr/>
      </xdr:nvSpPr>
      <xdr:spPr>
        <a:xfrm>
          <a:off x="1276350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158115</xdr:rowOff>
    </xdr:from>
    <xdr:to>
      <xdr:col>71</xdr:col>
      <xdr:colOff>171450</xdr:colOff>
      <xdr:row>107</xdr:row>
      <xdr:rowOff>19050</xdr:rowOff>
    </xdr:to>
    <xdr:cxnSp macro="">
      <xdr:nvCxnSpPr>
        <xdr:cNvPr id="780" name="直線コネクタ 779">
          <a:extLst>
            <a:ext uri="{FF2B5EF4-FFF2-40B4-BE49-F238E27FC236}">
              <a16:creationId xmlns:a16="http://schemas.microsoft.com/office/drawing/2014/main" id="{6D12CF2D-1B4A-4EA1-80A3-12BDC9137247}"/>
            </a:ext>
          </a:extLst>
        </xdr:cNvPr>
        <xdr:cNvCxnSpPr/>
      </xdr:nvCxnSpPr>
      <xdr:spPr>
        <a:xfrm>
          <a:off x="12814300" y="18331815"/>
          <a:ext cx="8826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32385</xdr:rowOff>
    </xdr:from>
    <xdr:ext cx="402590" cy="256540"/>
    <xdr:sp macro="" textlink="">
      <xdr:nvSpPr>
        <xdr:cNvPr id="781" name="n_1aveValue【公民館】&#10;有形固定資産減価償却率">
          <a:extLst>
            <a:ext uri="{FF2B5EF4-FFF2-40B4-BE49-F238E27FC236}">
              <a16:creationId xmlns:a16="http://schemas.microsoft.com/office/drawing/2014/main" id="{6111C81A-554A-483F-B594-167566AD04D8}"/>
            </a:ext>
          </a:extLst>
        </xdr:cNvPr>
        <xdr:cNvSpPr txBox="1"/>
      </xdr:nvSpPr>
      <xdr:spPr>
        <a:xfrm>
          <a:off x="15266035" y="178631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42545</xdr:rowOff>
    </xdr:from>
    <xdr:ext cx="402590" cy="256540"/>
    <xdr:sp macro="" textlink="">
      <xdr:nvSpPr>
        <xdr:cNvPr id="782" name="n_2aveValue【公民館】&#10;有形固定資産減価償却率">
          <a:extLst>
            <a:ext uri="{FF2B5EF4-FFF2-40B4-BE49-F238E27FC236}">
              <a16:creationId xmlns:a16="http://schemas.microsoft.com/office/drawing/2014/main" id="{ACB8B947-93F0-4537-8F6E-471D356CCC0C}"/>
            </a:ext>
          </a:extLst>
        </xdr:cNvPr>
        <xdr:cNvSpPr txBox="1"/>
      </xdr:nvSpPr>
      <xdr:spPr>
        <a:xfrm>
          <a:off x="14389735" y="17873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19685</xdr:rowOff>
    </xdr:from>
    <xdr:ext cx="405130" cy="256540"/>
    <xdr:sp macro="" textlink="">
      <xdr:nvSpPr>
        <xdr:cNvPr id="783" name="n_3aveValue【公民館】&#10;有形固定資産減価償却率">
          <a:extLst>
            <a:ext uri="{FF2B5EF4-FFF2-40B4-BE49-F238E27FC236}">
              <a16:creationId xmlns:a16="http://schemas.microsoft.com/office/drawing/2014/main" id="{57AE5DB9-DC6A-47D1-90BB-24D18A1B22BE}"/>
            </a:ext>
          </a:extLst>
        </xdr:cNvPr>
        <xdr:cNvSpPr txBox="1"/>
      </xdr:nvSpPr>
      <xdr:spPr>
        <a:xfrm>
          <a:off x="13500735" y="178504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20955</xdr:rowOff>
    </xdr:from>
    <xdr:ext cx="402590" cy="256540"/>
    <xdr:sp macro="" textlink="">
      <xdr:nvSpPr>
        <xdr:cNvPr id="784" name="n_4aveValue【公民館】&#10;有形固定資産減価償却率">
          <a:extLst>
            <a:ext uri="{FF2B5EF4-FFF2-40B4-BE49-F238E27FC236}">
              <a16:creationId xmlns:a16="http://schemas.microsoft.com/office/drawing/2014/main" id="{AA519C19-FCF5-4D69-B9E9-A82CEF088548}"/>
            </a:ext>
          </a:extLst>
        </xdr:cNvPr>
        <xdr:cNvSpPr txBox="1"/>
      </xdr:nvSpPr>
      <xdr:spPr>
        <a:xfrm>
          <a:off x="12611735" y="17851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126365</xdr:rowOff>
    </xdr:from>
    <xdr:ext cx="402590" cy="259080"/>
    <xdr:sp macro="" textlink="">
      <xdr:nvSpPr>
        <xdr:cNvPr id="785" name="n_1mainValue【公民館】&#10;有形固定資産減価償却率">
          <a:extLst>
            <a:ext uri="{FF2B5EF4-FFF2-40B4-BE49-F238E27FC236}">
              <a16:creationId xmlns:a16="http://schemas.microsoft.com/office/drawing/2014/main" id="{9FA3802E-32D3-4E12-B9AA-2DCFD67A289A}"/>
            </a:ext>
          </a:extLst>
        </xdr:cNvPr>
        <xdr:cNvSpPr txBox="1"/>
      </xdr:nvSpPr>
      <xdr:spPr>
        <a:xfrm>
          <a:off x="15266035" y="18471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93345</xdr:rowOff>
    </xdr:from>
    <xdr:ext cx="402590" cy="259080"/>
    <xdr:sp macro="" textlink="">
      <xdr:nvSpPr>
        <xdr:cNvPr id="786" name="n_2mainValue【公民館】&#10;有形固定資産減価償却率">
          <a:extLst>
            <a:ext uri="{FF2B5EF4-FFF2-40B4-BE49-F238E27FC236}">
              <a16:creationId xmlns:a16="http://schemas.microsoft.com/office/drawing/2014/main" id="{55A282A4-E798-419E-98BF-714BCE8DC59F}"/>
            </a:ext>
          </a:extLst>
        </xdr:cNvPr>
        <xdr:cNvSpPr txBox="1"/>
      </xdr:nvSpPr>
      <xdr:spPr>
        <a:xfrm>
          <a:off x="14389735" y="18438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60960</xdr:rowOff>
    </xdr:from>
    <xdr:ext cx="405130" cy="259080"/>
    <xdr:sp macro="" textlink="">
      <xdr:nvSpPr>
        <xdr:cNvPr id="787" name="n_3mainValue【公民館】&#10;有形固定資産減価償却率">
          <a:extLst>
            <a:ext uri="{FF2B5EF4-FFF2-40B4-BE49-F238E27FC236}">
              <a16:creationId xmlns:a16="http://schemas.microsoft.com/office/drawing/2014/main" id="{CFDC303B-D553-4C30-A7DC-A1152229E497}"/>
            </a:ext>
          </a:extLst>
        </xdr:cNvPr>
        <xdr:cNvSpPr txBox="1"/>
      </xdr:nvSpPr>
      <xdr:spPr>
        <a:xfrm>
          <a:off x="13500735"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29210</xdr:rowOff>
    </xdr:from>
    <xdr:ext cx="402590" cy="256540"/>
    <xdr:sp macro="" textlink="">
      <xdr:nvSpPr>
        <xdr:cNvPr id="788" name="n_4mainValue【公民館】&#10;有形固定資産減価償却率">
          <a:extLst>
            <a:ext uri="{FF2B5EF4-FFF2-40B4-BE49-F238E27FC236}">
              <a16:creationId xmlns:a16="http://schemas.microsoft.com/office/drawing/2014/main" id="{8B9A4CC0-2DCD-4938-AED5-1AA299F51429}"/>
            </a:ext>
          </a:extLst>
        </xdr:cNvPr>
        <xdr:cNvSpPr txBox="1"/>
      </xdr:nvSpPr>
      <xdr:spPr>
        <a:xfrm>
          <a:off x="12611735" y="18374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687A4C53-2678-4DE9-9D28-4701AEFF80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B8C9A8A1-E7AF-4742-B09A-BDB2D23E753F}"/>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F1481EB0-73A2-49F1-8911-4123713106B3}"/>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254C678-8DB2-4B81-A9B7-9642A03C3596}"/>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F067CA7F-A9A8-4715-9328-5FE0DCDC60CA}"/>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D1299B84-35B3-406B-8DE0-73F1CFF9A4FC}"/>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8E42B7EC-CF4F-412D-B634-6D3CF18166D2}"/>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72C6D8FB-7369-444B-B8CC-118A6E62AFCA}"/>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97" name="テキスト ボックス 796">
          <a:extLst>
            <a:ext uri="{FF2B5EF4-FFF2-40B4-BE49-F238E27FC236}">
              <a16:creationId xmlns:a16="http://schemas.microsoft.com/office/drawing/2014/main" id="{8591AA5A-3FAE-4BB2-8267-BE895B093688}"/>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D0A8EE08-1E30-4C3E-84AF-C4D2674EE417}"/>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9" name="直線コネクタ 798">
          <a:extLst>
            <a:ext uri="{FF2B5EF4-FFF2-40B4-BE49-F238E27FC236}">
              <a16:creationId xmlns:a16="http://schemas.microsoft.com/office/drawing/2014/main" id="{580192B6-99DE-4BCB-9CB4-85D6FA9C8C24}"/>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00" name="テキスト ボックス 799">
          <a:extLst>
            <a:ext uri="{FF2B5EF4-FFF2-40B4-BE49-F238E27FC236}">
              <a16:creationId xmlns:a16="http://schemas.microsoft.com/office/drawing/2014/main" id="{1E940423-401D-48D0-A003-2CA16DBECCD2}"/>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1" name="直線コネクタ 800">
          <a:extLst>
            <a:ext uri="{FF2B5EF4-FFF2-40B4-BE49-F238E27FC236}">
              <a16:creationId xmlns:a16="http://schemas.microsoft.com/office/drawing/2014/main" id="{16DF7EC9-7B25-41C8-AB64-2D92FFC3504D}"/>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02" name="テキスト ボックス 801">
          <a:extLst>
            <a:ext uri="{FF2B5EF4-FFF2-40B4-BE49-F238E27FC236}">
              <a16:creationId xmlns:a16="http://schemas.microsoft.com/office/drawing/2014/main" id="{65A8CD4D-2C38-42FD-B21B-1C8B22DEBB98}"/>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3" name="直線コネクタ 802">
          <a:extLst>
            <a:ext uri="{FF2B5EF4-FFF2-40B4-BE49-F238E27FC236}">
              <a16:creationId xmlns:a16="http://schemas.microsoft.com/office/drawing/2014/main" id="{6F9D64B9-C887-4CC9-95C1-257B1B97ED8C}"/>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04" name="テキスト ボックス 803">
          <a:extLst>
            <a:ext uri="{FF2B5EF4-FFF2-40B4-BE49-F238E27FC236}">
              <a16:creationId xmlns:a16="http://schemas.microsoft.com/office/drawing/2014/main" id="{C0F0BBBE-1833-48B1-BBA0-7DF691123AAE}"/>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5" name="直線コネクタ 804">
          <a:extLst>
            <a:ext uri="{FF2B5EF4-FFF2-40B4-BE49-F238E27FC236}">
              <a16:creationId xmlns:a16="http://schemas.microsoft.com/office/drawing/2014/main" id="{6E6B7C56-2138-4E27-8BC5-FC96B92141D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06" name="テキスト ボックス 805">
          <a:extLst>
            <a:ext uri="{FF2B5EF4-FFF2-40B4-BE49-F238E27FC236}">
              <a16:creationId xmlns:a16="http://schemas.microsoft.com/office/drawing/2014/main" id="{92B6D46D-F99E-4809-BC8A-2E0753682D1E}"/>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7" name="直線コネクタ 806">
          <a:extLst>
            <a:ext uri="{FF2B5EF4-FFF2-40B4-BE49-F238E27FC236}">
              <a16:creationId xmlns:a16="http://schemas.microsoft.com/office/drawing/2014/main" id="{802666C7-A88C-4276-9D73-C270391E5631}"/>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08" name="テキスト ボックス 807">
          <a:extLst>
            <a:ext uri="{FF2B5EF4-FFF2-40B4-BE49-F238E27FC236}">
              <a16:creationId xmlns:a16="http://schemas.microsoft.com/office/drawing/2014/main" id="{AC1E2DD9-C71B-4A2B-80B4-646F258A171C}"/>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9" name="直線コネクタ 808">
          <a:extLst>
            <a:ext uri="{FF2B5EF4-FFF2-40B4-BE49-F238E27FC236}">
              <a16:creationId xmlns:a16="http://schemas.microsoft.com/office/drawing/2014/main" id="{52928CDE-A6BA-42AA-B3CA-8E4295355037}"/>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10" name="テキスト ボックス 809">
          <a:extLst>
            <a:ext uri="{FF2B5EF4-FFF2-40B4-BE49-F238E27FC236}">
              <a16:creationId xmlns:a16="http://schemas.microsoft.com/office/drawing/2014/main" id="{57F11EBD-0255-49D1-85DB-11F80A2F512E}"/>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DE09553D-8700-4CA9-BA77-9729B893BE52}"/>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2" name="テキスト ボックス 811">
          <a:extLst>
            <a:ext uri="{FF2B5EF4-FFF2-40B4-BE49-F238E27FC236}">
              <a16:creationId xmlns:a16="http://schemas.microsoft.com/office/drawing/2014/main" id="{EFF5FFDB-283F-4864-9236-1688CD312C93}"/>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103465B6-AC41-45FD-830D-172978F6821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71120</xdr:rowOff>
    </xdr:from>
    <xdr:to>
      <xdr:col>116</xdr:col>
      <xdr:colOff>62865</xdr:colOff>
      <xdr:row>109</xdr:row>
      <xdr:rowOff>20955</xdr:rowOff>
    </xdr:to>
    <xdr:cxnSp macro="">
      <xdr:nvCxnSpPr>
        <xdr:cNvPr id="814" name="直線コネクタ 813">
          <a:extLst>
            <a:ext uri="{FF2B5EF4-FFF2-40B4-BE49-F238E27FC236}">
              <a16:creationId xmlns:a16="http://schemas.microsoft.com/office/drawing/2014/main" id="{46013377-6AC9-46A0-BF4D-92093F360E31}"/>
            </a:ext>
          </a:extLst>
        </xdr:cNvPr>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7360" cy="259080"/>
    <xdr:sp macro="" textlink="">
      <xdr:nvSpPr>
        <xdr:cNvPr id="815" name="【公民館】&#10;一人当たり面積最小値テキスト">
          <a:extLst>
            <a:ext uri="{FF2B5EF4-FFF2-40B4-BE49-F238E27FC236}">
              <a16:creationId xmlns:a16="http://schemas.microsoft.com/office/drawing/2014/main" id="{ABA45249-377A-49DD-BDC2-91F8B0AB890B}"/>
            </a:ext>
          </a:extLst>
        </xdr:cNvPr>
        <xdr:cNvSpPr txBox="1"/>
      </xdr:nvSpPr>
      <xdr:spPr>
        <a:xfrm>
          <a:off x="22199600" y="18712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16" name="直線コネクタ 815">
          <a:extLst>
            <a:ext uri="{FF2B5EF4-FFF2-40B4-BE49-F238E27FC236}">
              <a16:creationId xmlns:a16="http://schemas.microsoft.com/office/drawing/2014/main" id="{EC731B74-353E-4A04-B7AE-4DD27DBF6E39}"/>
            </a:ext>
          </a:extLst>
        </xdr:cNvPr>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17780</xdr:rowOff>
    </xdr:from>
    <xdr:ext cx="467360" cy="256540"/>
    <xdr:sp macro="" textlink="">
      <xdr:nvSpPr>
        <xdr:cNvPr id="817" name="【公民館】&#10;一人当たり面積最大値テキスト">
          <a:extLst>
            <a:ext uri="{FF2B5EF4-FFF2-40B4-BE49-F238E27FC236}">
              <a16:creationId xmlns:a16="http://schemas.microsoft.com/office/drawing/2014/main" id="{9AB85998-D128-4802-A385-B3199CA9097B}"/>
            </a:ext>
          </a:extLst>
        </xdr:cNvPr>
        <xdr:cNvSpPr txBox="1"/>
      </xdr:nvSpPr>
      <xdr:spPr>
        <a:xfrm>
          <a:off x="22199600" y="16991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71120</xdr:rowOff>
    </xdr:from>
    <xdr:to>
      <xdr:col>116</xdr:col>
      <xdr:colOff>152400</xdr:colOff>
      <xdr:row>100</xdr:row>
      <xdr:rowOff>71120</xdr:rowOff>
    </xdr:to>
    <xdr:cxnSp macro="">
      <xdr:nvCxnSpPr>
        <xdr:cNvPr id="818" name="直線コネクタ 817">
          <a:extLst>
            <a:ext uri="{FF2B5EF4-FFF2-40B4-BE49-F238E27FC236}">
              <a16:creationId xmlns:a16="http://schemas.microsoft.com/office/drawing/2014/main" id="{8609B5F3-8388-4051-8A7F-F4C7A4B9298A}"/>
            </a:ext>
          </a:extLst>
        </xdr:cNvPr>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7360" cy="259080"/>
    <xdr:sp macro="" textlink="">
      <xdr:nvSpPr>
        <xdr:cNvPr id="819" name="【公民館】&#10;一人当たり面積平均値テキスト">
          <a:extLst>
            <a:ext uri="{FF2B5EF4-FFF2-40B4-BE49-F238E27FC236}">
              <a16:creationId xmlns:a16="http://schemas.microsoft.com/office/drawing/2014/main" id="{B4841F3A-2FEF-4AE0-810E-31A62DCB74F5}"/>
            </a:ext>
          </a:extLst>
        </xdr:cNvPr>
        <xdr:cNvSpPr txBox="1"/>
      </xdr:nvSpPr>
      <xdr:spPr>
        <a:xfrm>
          <a:off x="22199600" y="181648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6D17E193-2727-4130-B5D9-3278C9619D1C}"/>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147955</xdr:rowOff>
    </xdr:from>
    <xdr:to>
      <xdr:col>112</xdr:col>
      <xdr:colOff>38100</xdr:colOff>
      <xdr:row>107</xdr:row>
      <xdr:rowOff>78105</xdr:rowOff>
    </xdr:to>
    <xdr:sp macro="" textlink="">
      <xdr:nvSpPr>
        <xdr:cNvPr id="821" name="フローチャート: 判断 820">
          <a:extLst>
            <a:ext uri="{FF2B5EF4-FFF2-40B4-BE49-F238E27FC236}">
              <a16:creationId xmlns:a16="http://schemas.microsoft.com/office/drawing/2014/main" id="{506D444C-722E-45F0-84A5-9E8EFEA41BD6}"/>
            </a:ext>
          </a:extLst>
        </xdr:cNvPr>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E4FC0349-FFD3-4D9C-9359-CE7DD3F3E21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823" name="フローチャート: 判断 822">
          <a:extLst>
            <a:ext uri="{FF2B5EF4-FFF2-40B4-BE49-F238E27FC236}">
              <a16:creationId xmlns:a16="http://schemas.microsoft.com/office/drawing/2014/main" id="{6ED3EA55-5794-4E64-8AEC-1745DFFA2853}"/>
            </a:ext>
          </a:extLst>
        </xdr:cNvPr>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10795</xdr:rowOff>
    </xdr:from>
    <xdr:to>
      <xdr:col>98</xdr:col>
      <xdr:colOff>38100</xdr:colOff>
      <xdr:row>107</xdr:row>
      <xdr:rowOff>112395</xdr:rowOff>
    </xdr:to>
    <xdr:sp macro="" textlink="">
      <xdr:nvSpPr>
        <xdr:cNvPr id="824" name="フローチャート: 判断 823">
          <a:extLst>
            <a:ext uri="{FF2B5EF4-FFF2-40B4-BE49-F238E27FC236}">
              <a16:creationId xmlns:a16="http://schemas.microsoft.com/office/drawing/2014/main" id="{3A3551B7-B8A4-4FF7-8438-F7B898462E52}"/>
            </a:ext>
          </a:extLst>
        </xdr:cNvPr>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5A9B175C-B041-4FC3-9652-22651262AA64}"/>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ECD93F38-B39E-45F3-9A06-753512160814}"/>
            </a:ext>
          </a:extLst>
        </xdr:cNvPr>
        <xdr:cNvSpPr txBox="1"/>
      </xdr:nvSpPr>
      <xdr:spPr>
        <a:xfrm>
          <a:off x="2112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9460" cy="259080"/>
    <xdr:sp macro="" textlink="">
      <xdr:nvSpPr>
        <xdr:cNvPr id="827" name="テキスト ボックス 826">
          <a:extLst>
            <a:ext uri="{FF2B5EF4-FFF2-40B4-BE49-F238E27FC236}">
              <a16:creationId xmlns:a16="http://schemas.microsoft.com/office/drawing/2014/main" id="{62EFBDA7-8916-4769-816D-CEA4FBF1E817}"/>
            </a:ext>
          </a:extLst>
        </xdr:cNvPr>
        <xdr:cNvSpPr txBox="1"/>
      </xdr:nvSpPr>
      <xdr:spPr>
        <a:xfrm>
          <a:off x="2024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B18F66F1-7D88-4C01-87B9-DFA4A59156C4}"/>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E6DDC074-6E8B-4CEE-ADE0-9D7B68B724BB}"/>
            </a:ext>
          </a:extLst>
        </xdr:cNvPr>
        <xdr:cNvSpPr txBox="1"/>
      </xdr:nvSpPr>
      <xdr:spPr>
        <a:xfrm>
          <a:off x="18459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167640</xdr:rowOff>
    </xdr:from>
    <xdr:to>
      <xdr:col>116</xdr:col>
      <xdr:colOff>114300</xdr:colOff>
      <xdr:row>108</xdr:row>
      <xdr:rowOff>97790</xdr:rowOff>
    </xdr:to>
    <xdr:sp macro="" textlink="">
      <xdr:nvSpPr>
        <xdr:cNvPr id="830" name="楕円 829">
          <a:extLst>
            <a:ext uri="{FF2B5EF4-FFF2-40B4-BE49-F238E27FC236}">
              <a16:creationId xmlns:a16="http://schemas.microsoft.com/office/drawing/2014/main" id="{7289F5B1-6846-4CF1-B02B-9804C5568C98}"/>
            </a:ext>
          </a:extLst>
        </xdr:cNvPr>
        <xdr:cNvSpPr/>
      </xdr:nvSpPr>
      <xdr:spPr>
        <a:xfrm>
          <a:off x="22110700" y="185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146050</xdr:rowOff>
    </xdr:from>
    <xdr:ext cx="467360" cy="256540"/>
    <xdr:sp macro="" textlink="">
      <xdr:nvSpPr>
        <xdr:cNvPr id="831" name="【公民館】&#10;一人当たり面積該当値テキスト">
          <a:extLst>
            <a:ext uri="{FF2B5EF4-FFF2-40B4-BE49-F238E27FC236}">
              <a16:creationId xmlns:a16="http://schemas.microsoft.com/office/drawing/2014/main" id="{65C89BE3-A1A4-48A6-82D6-28C25AD6DDC4}"/>
            </a:ext>
          </a:extLst>
        </xdr:cNvPr>
        <xdr:cNvSpPr txBox="1"/>
      </xdr:nvSpPr>
      <xdr:spPr>
        <a:xfrm>
          <a:off x="22199600" y="18491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103505</xdr:rowOff>
    </xdr:from>
    <xdr:to>
      <xdr:col>112</xdr:col>
      <xdr:colOff>38100</xdr:colOff>
      <xdr:row>108</xdr:row>
      <xdr:rowOff>33655</xdr:rowOff>
    </xdr:to>
    <xdr:sp macro="" textlink="">
      <xdr:nvSpPr>
        <xdr:cNvPr id="832" name="楕円 831">
          <a:extLst>
            <a:ext uri="{FF2B5EF4-FFF2-40B4-BE49-F238E27FC236}">
              <a16:creationId xmlns:a16="http://schemas.microsoft.com/office/drawing/2014/main" id="{7EBB89C6-C217-4F82-91A4-8BFC06F5F372}"/>
            </a:ext>
          </a:extLst>
        </xdr:cNvPr>
        <xdr:cNvSpPr/>
      </xdr:nvSpPr>
      <xdr:spPr>
        <a:xfrm>
          <a:off x="21272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154940</xdr:rowOff>
    </xdr:from>
    <xdr:to>
      <xdr:col>116</xdr:col>
      <xdr:colOff>63500</xdr:colOff>
      <xdr:row>108</xdr:row>
      <xdr:rowOff>46990</xdr:rowOff>
    </xdr:to>
    <xdr:cxnSp macro="">
      <xdr:nvCxnSpPr>
        <xdr:cNvPr id="833" name="直線コネクタ 832">
          <a:extLst>
            <a:ext uri="{FF2B5EF4-FFF2-40B4-BE49-F238E27FC236}">
              <a16:creationId xmlns:a16="http://schemas.microsoft.com/office/drawing/2014/main" id="{DA8931F5-C8E8-4745-88FD-99DE5C30BFB3}"/>
            </a:ext>
          </a:extLst>
        </xdr:cNvPr>
        <xdr:cNvCxnSpPr/>
      </xdr:nvCxnSpPr>
      <xdr:spPr>
        <a:xfrm>
          <a:off x="21316950" y="18500090"/>
          <a:ext cx="8445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105410</xdr:rowOff>
    </xdr:from>
    <xdr:to>
      <xdr:col>107</xdr:col>
      <xdr:colOff>101600</xdr:colOff>
      <xdr:row>108</xdr:row>
      <xdr:rowOff>35560</xdr:rowOff>
    </xdr:to>
    <xdr:sp macro="" textlink="">
      <xdr:nvSpPr>
        <xdr:cNvPr id="834" name="楕円 833">
          <a:extLst>
            <a:ext uri="{FF2B5EF4-FFF2-40B4-BE49-F238E27FC236}">
              <a16:creationId xmlns:a16="http://schemas.microsoft.com/office/drawing/2014/main" id="{A9A4423E-44BA-4174-9B71-ACAEF46F1DCB}"/>
            </a:ext>
          </a:extLst>
        </xdr:cNvPr>
        <xdr:cNvSpPr/>
      </xdr:nvSpPr>
      <xdr:spPr>
        <a:xfrm>
          <a:off x="20383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154940</xdr:rowOff>
    </xdr:from>
    <xdr:to>
      <xdr:col>111</xdr:col>
      <xdr:colOff>171450</xdr:colOff>
      <xdr:row>107</xdr:row>
      <xdr:rowOff>156210</xdr:rowOff>
    </xdr:to>
    <xdr:cxnSp macro="">
      <xdr:nvCxnSpPr>
        <xdr:cNvPr id="835" name="直線コネクタ 834">
          <a:extLst>
            <a:ext uri="{FF2B5EF4-FFF2-40B4-BE49-F238E27FC236}">
              <a16:creationId xmlns:a16="http://schemas.microsoft.com/office/drawing/2014/main" id="{66099308-83ED-499C-A05B-07764DD7AB84}"/>
            </a:ext>
          </a:extLst>
        </xdr:cNvPr>
        <xdr:cNvCxnSpPr/>
      </xdr:nvCxnSpPr>
      <xdr:spPr>
        <a:xfrm flipV="1">
          <a:off x="20434300" y="18500090"/>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38735</xdr:rowOff>
    </xdr:to>
    <xdr:sp macro="" textlink="">
      <xdr:nvSpPr>
        <xdr:cNvPr id="836" name="楕円 835">
          <a:extLst>
            <a:ext uri="{FF2B5EF4-FFF2-40B4-BE49-F238E27FC236}">
              <a16:creationId xmlns:a16="http://schemas.microsoft.com/office/drawing/2014/main" id="{755EE46C-2F37-4BF8-8A5A-4F6960CC7677}"/>
            </a:ext>
          </a:extLst>
        </xdr:cNvPr>
        <xdr:cNvSpPr/>
      </xdr:nvSpPr>
      <xdr:spPr>
        <a:xfrm>
          <a:off x="194945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156210</xdr:rowOff>
    </xdr:from>
    <xdr:to>
      <xdr:col>107</xdr:col>
      <xdr:colOff>50800</xdr:colOff>
      <xdr:row>107</xdr:row>
      <xdr:rowOff>159385</xdr:rowOff>
    </xdr:to>
    <xdr:cxnSp macro="">
      <xdr:nvCxnSpPr>
        <xdr:cNvPr id="837" name="直線コネクタ 836">
          <a:extLst>
            <a:ext uri="{FF2B5EF4-FFF2-40B4-BE49-F238E27FC236}">
              <a16:creationId xmlns:a16="http://schemas.microsoft.com/office/drawing/2014/main" id="{B17C15B7-5B9D-4D3B-8C5C-532E76B92FC3}"/>
            </a:ext>
          </a:extLst>
        </xdr:cNvPr>
        <xdr:cNvCxnSpPr/>
      </xdr:nvCxnSpPr>
      <xdr:spPr>
        <a:xfrm flipV="1">
          <a:off x="19545300" y="18501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110490</xdr:rowOff>
    </xdr:from>
    <xdr:to>
      <xdr:col>98</xdr:col>
      <xdr:colOff>38100</xdr:colOff>
      <xdr:row>108</xdr:row>
      <xdr:rowOff>40640</xdr:rowOff>
    </xdr:to>
    <xdr:sp macro="" textlink="">
      <xdr:nvSpPr>
        <xdr:cNvPr id="838" name="楕円 837">
          <a:extLst>
            <a:ext uri="{FF2B5EF4-FFF2-40B4-BE49-F238E27FC236}">
              <a16:creationId xmlns:a16="http://schemas.microsoft.com/office/drawing/2014/main" id="{BFD7B86C-ADCA-465A-9FE5-CDD5DE435F48}"/>
            </a:ext>
          </a:extLst>
        </xdr:cNvPr>
        <xdr:cNvSpPr/>
      </xdr:nvSpPr>
      <xdr:spPr>
        <a:xfrm>
          <a:off x="18605500" y="184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159385</xdr:rowOff>
    </xdr:from>
    <xdr:to>
      <xdr:col>102</xdr:col>
      <xdr:colOff>114300</xdr:colOff>
      <xdr:row>107</xdr:row>
      <xdr:rowOff>161290</xdr:rowOff>
    </xdr:to>
    <xdr:cxnSp macro="">
      <xdr:nvCxnSpPr>
        <xdr:cNvPr id="839" name="直線コネクタ 838">
          <a:extLst>
            <a:ext uri="{FF2B5EF4-FFF2-40B4-BE49-F238E27FC236}">
              <a16:creationId xmlns:a16="http://schemas.microsoft.com/office/drawing/2014/main" id="{534BA61E-C20D-4250-B9EF-33AE89190BDA}"/>
            </a:ext>
          </a:extLst>
        </xdr:cNvPr>
        <xdr:cNvCxnSpPr/>
      </xdr:nvCxnSpPr>
      <xdr:spPr>
        <a:xfrm flipV="1">
          <a:off x="18649950" y="1850453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94615</xdr:rowOff>
    </xdr:from>
    <xdr:ext cx="469900" cy="259080"/>
    <xdr:sp macro="" textlink="">
      <xdr:nvSpPr>
        <xdr:cNvPr id="840" name="n_1aveValue【公民館】&#10;一人当たり面積">
          <a:extLst>
            <a:ext uri="{FF2B5EF4-FFF2-40B4-BE49-F238E27FC236}">
              <a16:creationId xmlns:a16="http://schemas.microsoft.com/office/drawing/2014/main" id="{9BD043A2-CAC1-4979-BD66-6057ADD7A306}"/>
            </a:ext>
          </a:extLst>
        </xdr:cNvPr>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97790</xdr:rowOff>
    </xdr:from>
    <xdr:ext cx="469900" cy="256540"/>
    <xdr:sp macro="" textlink="">
      <xdr:nvSpPr>
        <xdr:cNvPr id="841" name="n_2aveValue【公民館】&#10;一人当たり面積">
          <a:extLst>
            <a:ext uri="{FF2B5EF4-FFF2-40B4-BE49-F238E27FC236}">
              <a16:creationId xmlns:a16="http://schemas.microsoft.com/office/drawing/2014/main" id="{31A631B8-3C88-4315-924E-6196A3FD2F2A}"/>
            </a:ext>
          </a:extLst>
        </xdr:cNvPr>
        <xdr:cNvSpPr txBox="1"/>
      </xdr:nvSpPr>
      <xdr:spPr>
        <a:xfrm>
          <a:off x="20199350" y="1810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109220</xdr:rowOff>
    </xdr:from>
    <xdr:ext cx="469900" cy="256540"/>
    <xdr:sp macro="" textlink="">
      <xdr:nvSpPr>
        <xdr:cNvPr id="842" name="n_3aveValue【公民館】&#10;一人当たり面積">
          <a:extLst>
            <a:ext uri="{FF2B5EF4-FFF2-40B4-BE49-F238E27FC236}">
              <a16:creationId xmlns:a16="http://schemas.microsoft.com/office/drawing/2014/main" id="{6B205D37-6191-44CD-B1F7-2FEEDA72F3D7}"/>
            </a:ext>
          </a:extLst>
        </xdr:cNvPr>
        <xdr:cNvSpPr txBox="1"/>
      </xdr:nvSpPr>
      <xdr:spPr>
        <a:xfrm>
          <a:off x="19310350" y="181114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128905</xdr:rowOff>
    </xdr:from>
    <xdr:ext cx="469900" cy="259080"/>
    <xdr:sp macro="" textlink="">
      <xdr:nvSpPr>
        <xdr:cNvPr id="843" name="n_4aveValue【公民館】&#10;一人当たり面積">
          <a:extLst>
            <a:ext uri="{FF2B5EF4-FFF2-40B4-BE49-F238E27FC236}">
              <a16:creationId xmlns:a16="http://schemas.microsoft.com/office/drawing/2014/main" id="{D6894B66-AE79-4886-A9AE-EB078FDE7FA8}"/>
            </a:ext>
          </a:extLst>
        </xdr:cNvPr>
        <xdr:cNvSpPr txBox="1"/>
      </xdr:nvSpPr>
      <xdr:spPr>
        <a:xfrm>
          <a:off x="18421350" y="18131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24765</xdr:rowOff>
    </xdr:from>
    <xdr:ext cx="469900" cy="259080"/>
    <xdr:sp macro="" textlink="">
      <xdr:nvSpPr>
        <xdr:cNvPr id="844" name="n_1mainValue【公民館】&#10;一人当たり面積">
          <a:extLst>
            <a:ext uri="{FF2B5EF4-FFF2-40B4-BE49-F238E27FC236}">
              <a16:creationId xmlns:a16="http://schemas.microsoft.com/office/drawing/2014/main" id="{80E9B853-42A0-438C-B99F-1AC6A76D7B06}"/>
            </a:ext>
          </a:extLst>
        </xdr:cNvPr>
        <xdr:cNvSpPr txBox="1"/>
      </xdr:nvSpPr>
      <xdr:spPr>
        <a:xfrm>
          <a:off x="21075650" y="185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26670</xdr:rowOff>
    </xdr:from>
    <xdr:ext cx="469900" cy="259080"/>
    <xdr:sp macro="" textlink="">
      <xdr:nvSpPr>
        <xdr:cNvPr id="845" name="n_2mainValue【公民館】&#10;一人当たり面積">
          <a:extLst>
            <a:ext uri="{FF2B5EF4-FFF2-40B4-BE49-F238E27FC236}">
              <a16:creationId xmlns:a16="http://schemas.microsoft.com/office/drawing/2014/main" id="{4E781E87-843F-420B-A22C-C2FA7ADEA0F2}"/>
            </a:ext>
          </a:extLst>
        </xdr:cNvPr>
        <xdr:cNvSpPr txBox="1"/>
      </xdr:nvSpPr>
      <xdr:spPr>
        <a:xfrm>
          <a:off x="2019935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29845</xdr:rowOff>
    </xdr:from>
    <xdr:ext cx="469900" cy="256540"/>
    <xdr:sp macro="" textlink="">
      <xdr:nvSpPr>
        <xdr:cNvPr id="846" name="n_3mainValue【公民館】&#10;一人当たり面積">
          <a:extLst>
            <a:ext uri="{FF2B5EF4-FFF2-40B4-BE49-F238E27FC236}">
              <a16:creationId xmlns:a16="http://schemas.microsoft.com/office/drawing/2014/main" id="{159E5218-D12B-47F3-8859-62A0BF109F29}"/>
            </a:ext>
          </a:extLst>
        </xdr:cNvPr>
        <xdr:cNvSpPr txBox="1"/>
      </xdr:nvSpPr>
      <xdr:spPr>
        <a:xfrm>
          <a:off x="19310350" y="185464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31750</xdr:rowOff>
    </xdr:from>
    <xdr:ext cx="469900" cy="256540"/>
    <xdr:sp macro="" textlink="">
      <xdr:nvSpPr>
        <xdr:cNvPr id="847" name="n_4mainValue【公民館】&#10;一人当たり面積">
          <a:extLst>
            <a:ext uri="{FF2B5EF4-FFF2-40B4-BE49-F238E27FC236}">
              <a16:creationId xmlns:a16="http://schemas.microsoft.com/office/drawing/2014/main" id="{D89C2489-EDA9-4912-8802-6AEB0490752B}"/>
            </a:ext>
          </a:extLst>
        </xdr:cNvPr>
        <xdr:cNvSpPr txBox="1"/>
      </xdr:nvSpPr>
      <xdr:spPr>
        <a:xfrm>
          <a:off x="18421350" y="18548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6F13833F-B5A8-48D3-8BA7-463C466B62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1587F38C-7F31-4D88-A297-A63A53FF19E4}"/>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8DFE1BE5-3878-4185-ADBE-C2DFAE938E9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類似団体と比較して特に有形固定資産減価償却率が高くなっている施設は、幼稚園・保育所、公営住宅、児童館、公民館である。</a:t>
          </a:r>
        </a:p>
        <a:p>
          <a:r>
            <a:rPr kumimoji="1" lang="ja-JP" altLang="en-US" sz="1300">
              <a:latin typeface="ＭＳ Ｐゴシック"/>
              <a:ea typeface="ＭＳ Ｐゴシック"/>
            </a:rPr>
            <a:t>保育所は延べ床面積の５３．０％が建設後３０年以上経過、公営住宅施設は延べ床面積の１９．５％が建築後４０年以上経過、公民館は２館とも建築後３８年経過している。公共施設等総合管理計画に基づき施設の老朽化対策に取り組んでおり、公営住宅については長寿命化改修、公民館については集約化・複合化を進めているところであり、後年度以降の有形固定資産減価償却率は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56E4DDC4-2D77-4372-AE69-14A9AFA35D68}"/>
            </a:ext>
          </a:extLst>
        </xdr:cNvPr>
        <xdr:cNvSpPr/>
      </xdr:nvSpPr>
      <xdr:spPr>
        <a:xfrm>
          <a:off x="635000" y="127000"/>
          <a:ext cx="12700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9B4C51A6-E3D8-4410-B139-FECE1DFAADC7}"/>
            </a:ext>
          </a:extLst>
        </xdr:cNvPr>
        <xdr:cNvSpPr/>
      </xdr:nvSpPr>
      <xdr:spPr>
        <a:xfrm>
          <a:off x="19050000" y="189865"/>
          <a:ext cx="396240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9E128F54-41DC-418D-BE8B-F228F428E411}"/>
            </a:ext>
          </a:extLst>
        </xdr:cNvPr>
        <xdr:cNvSpPr/>
      </xdr:nvSpPr>
      <xdr:spPr>
        <a:xfrm>
          <a:off x="19069050" y="214630"/>
          <a:ext cx="39179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6424ED-6E4A-42EF-865A-378A7410D7D5}"/>
            </a:ext>
          </a:extLst>
        </xdr:cNvPr>
        <xdr:cNvSpPr/>
      </xdr:nvSpPr>
      <xdr:spPr>
        <a:xfrm>
          <a:off x="19094450" y="240030"/>
          <a:ext cx="38608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6ED7B6D-42BA-41DA-A1EC-C083B8390A63}"/>
            </a:ext>
          </a:extLst>
        </xdr:cNvPr>
        <xdr:cNvSpPr/>
      </xdr:nvSpPr>
      <xdr:spPr>
        <a:xfrm>
          <a:off x="16256000" y="189865"/>
          <a:ext cx="2660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A4229597-586D-4A0C-A020-E24E87DAD8D9}"/>
            </a:ext>
          </a:extLst>
        </xdr:cNvPr>
        <xdr:cNvSpPr/>
      </xdr:nvSpPr>
      <xdr:spPr>
        <a:xfrm>
          <a:off x="16281400" y="214630"/>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75EDDB-708F-4130-9D0B-63CFE37988E2}"/>
            </a:ext>
          </a:extLst>
        </xdr:cNvPr>
        <xdr:cNvSpPr/>
      </xdr:nvSpPr>
      <xdr:spPr>
        <a:xfrm>
          <a:off x="16306800" y="24003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297B9D3E-B05A-4457-9546-9D4AAC052031}"/>
            </a:ext>
          </a:extLst>
        </xdr:cNvPr>
        <xdr:cNvSpPr/>
      </xdr:nvSpPr>
      <xdr:spPr>
        <a:xfrm>
          <a:off x="762000" y="888365"/>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7D56B222-9A34-4BF7-A25C-B8935E25EFB8}"/>
            </a:ext>
          </a:extLst>
        </xdr:cNvPr>
        <xdr:cNvSpPr/>
      </xdr:nvSpPr>
      <xdr:spPr>
        <a:xfrm>
          <a:off x="889000" y="91884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7842A66B-528E-4463-8AF3-138F31B6D04E}"/>
            </a:ext>
          </a:extLst>
        </xdr:cNvPr>
        <xdr:cNvSpPr/>
      </xdr:nvSpPr>
      <xdr:spPr>
        <a:xfrm>
          <a:off x="2222500" y="918845"/>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5EBFB7FA-7362-4040-BE0B-6518D60471DA}"/>
            </a:ext>
          </a:extLst>
        </xdr:cNvPr>
        <xdr:cNvSpPr/>
      </xdr:nvSpPr>
      <xdr:spPr>
        <a:xfrm>
          <a:off x="3556000" y="91884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66DEAE78-7466-4ECF-A3CB-EB42340DC56F}"/>
            </a:ext>
          </a:extLst>
        </xdr:cNvPr>
        <xdr:cNvSpPr/>
      </xdr:nvSpPr>
      <xdr:spPr>
        <a:xfrm>
          <a:off x="5080000" y="937895"/>
          <a:ext cx="2032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A0B2E1CE-AB53-431B-B20A-A394DA757440}"/>
            </a:ext>
          </a:extLst>
        </xdr:cNvPr>
        <xdr:cNvSpPr/>
      </xdr:nvSpPr>
      <xdr:spPr>
        <a:xfrm>
          <a:off x="7112000" y="937895"/>
          <a:ext cx="127000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73B0FC79-F601-47B6-BB26-45348F5C2167}"/>
            </a:ext>
          </a:extLst>
        </xdr:cNvPr>
        <xdr:cNvSpPr/>
      </xdr:nvSpPr>
      <xdr:spPr>
        <a:xfrm>
          <a:off x="8445500" y="950595"/>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622936A1-0D29-403A-9D7F-D06E909488B1}"/>
            </a:ext>
          </a:extLst>
        </xdr:cNvPr>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a:extLst>
            <a:ext uri="{FF2B5EF4-FFF2-40B4-BE49-F238E27FC236}">
              <a16:creationId xmlns:a16="http://schemas.microsoft.com/office/drawing/2014/main" id="{109375ED-48BF-4024-A8A6-08CE36B643A5}"/>
            </a:ext>
          </a:extLst>
        </xdr:cNvPr>
        <xdr:cNvSpPr/>
      </xdr:nvSpPr>
      <xdr:spPr>
        <a:xfrm>
          <a:off x="7175500" y="1714500"/>
          <a:ext cx="3429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32D9FF76-B8F6-4107-BF73-6653434FAA6D}"/>
            </a:ext>
          </a:extLst>
        </xdr:cNvPr>
        <xdr:cNvSpPr/>
      </xdr:nvSpPr>
      <xdr:spPr>
        <a:xfrm>
          <a:off x="11074400" y="888365"/>
          <a:ext cx="15240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568A8E35-E0FB-476F-80B2-87D2E21CCF83}"/>
            </a:ext>
          </a:extLst>
        </xdr:cNvPr>
        <xdr:cNvSpPr/>
      </xdr:nvSpPr>
      <xdr:spPr>
        <a:xfrm>
          <a:off x="11334750" y="950595"/>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C6C6876E-5923-41F1-AD01-68669E8BE677}"/>
            </a:ext>
          </a:extLst>
        </xdr:cNvPr>
        <xdr:cNvSpPr/>
      </xdr:nvSpPr>
      <xdr:spPr>
        <a:xfrm>
          <a:off x="11334750"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18F9F3EA-C877-4866-9738-7C8ED68F533A}"/>
            </a:ext>
          </a:extLst>
        </xdr:cNvPr>
        <xdr:cNvSpPr/>
      </xdr:nvSpPr>
      <xdr:spPr>
        <a:xfrm>
          <a:off x="11334750" y="1548765"/>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FA09AF-848C-42DB-B6EA-9D776BA3B26D}"/>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67B21ECF-782F-4229-AFE9-1FB7A60DD083}"/>
            </a:ext>
          </a:extLst>
        </xdr:cNvPr>
        <xdr:cNvSpPr/>
      </xdr:nvSpPr>
      <xdr:spPr>
        <a:xfrm>
          <a:off x="11210925" y="987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8AABAC28-36FF-44AF-9F3B-FF0BCCE44803}"/>
            </a:ext>
          </a:extLst>
        </xdr:cNvPr>
        <xdr:cNvSpPr/>
      </xdr:nvSpPr>
      <xdr:spPr>
        <a:xfrm>
          <a:off x="11210925" y="12560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4710988A-4BDD-4A1F-8895-17D556B9DE0A}"/>
            </a:ext>
          </a:extLst>
        </xdr:cNvPr>
        <xdr:cNvCxnSpPr/>
      </xdr:nvCxnSpPr>
      <xdr:spPr>
        <a:xfrm>
          <a:off x="11255375" y="15208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3E00DCFE-AEE0-4EA2-8530-02E4123AD60F}"/>
            </a:ext>
          </a:extLst>
        </xdr:cNvPr>
        <xdr:cNvCxnSpPr/>
      </xdr:nvCxnSpPr>
      <xdr:spPr>
        <a:xfrm>
          <a:off x="11176000" y="1520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92D085-8540-421B-BABF-1131BC1CAED0}"/>
            </a:ext>
          </a:extLst>
        </xdr:cNvPr>
        <xdr:cNvCxnSpPr/>
      </xdr:nvCxnSpPr>
      <xdr:spPr>
        <a:xfrm flipV="1">
          <a:off x="11255375" y="1761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D720FAA8-8820-4243-B96B-24ADD87CA3CC}"/>
            </a:ext>
          </a:extLst>
        </xdr:cNvPr>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0825"/>
    <xdr:sp macro="" textlink="">
      <xdr:nvSpPr>
        <xdr:cNvPr id="29" name="テキスト ボックス 28">
          <a:extLst>
            <a:ext uri="{FF2B5EF4-FFF2-40B4-BE49-F238E27FC236}">
              <a16:creationId xmlns:a16="http://schemas.microsoft.com/office/drawing/2014/main" id="{04F441FD-1FFE-4E39-8675-DA7D5B4B739C}"/>
            </a:ext>
          </a:extLst>
        </xdr:cNvPr>
        <xdr:cNvSpPr txBox="1"/>
      </xdr:nvSpPr>
      <xdr:spPr>
        <a:xfrm>
          <a:off x="698500" y="2793365"/>
          <a:ext cx="88963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96094699-15AE-4A39-B064-07A89ECE4369}"/>
            </a:ext>
          </a:extLst>
        </xdr:cNvPr>
        <xdr:cNvSpPr txBox="1"/>
      </xdr:nvSpPr>
      <xdr:spPr>
        <a:xfrm>
          <a:off x="698500" y="311086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a:extLst>
            <a:ext uri="{FF2B5EF4-FFF2-40B4-BE49-F238E27FC236}">
              <a16:creationId xmlns:a16="http://schemas.microsoft.com/office/drawing/2014/main" id="{99C353C5-7089-4023-9B84-06ED1A604735}"/>
            </a:ext>
          </a:extLst>
        </xdr:cNvPr>
        <xdr:cNvSpPr txBox="1"/>
      </xdr:nvSpPr>
      <xdr:spPr>
        <a:xfrm>
          <a:off x="698500" y="34290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0825"/>
    <xdr:sp macro="" textlink="">
      <xdr:nvSpPr>
        <xdr:cNvPr id="32" name="テキスト ボックス 31">
          <a:extLst>
            <a:ext uri="{FF2B5EF4-FFF2-40B4-BE49-F238E27FC236}">
              <a16:creationId xmlns:a16="http://schemas.microsoft.com/office/drawing/2014/main" id="{895ECC0A-0B8A-4A68-A794-CF4BB71C50D7}"/>
            </a:ext>
          </a:extLst>
        </xdr:cNvPr>
        <xdr:cNvSpPr txBox="1"/>
      </xdr:nvSpPr>
      <xdr:spPr>
        <a:xfrm>
          <a:off x="698500" y="3743325"/>
          <a:ext cx="4433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F27A325E-025A-4AE2-B2D4-FD15716B4B68}"/>
            </a:ext>
          </a:extLst>
        </xdr:cNvPr>
        <xdr:cNvSpPr/>
      </xdr:nvSpPr>
      <xdr:spPr>
        <a:xfrm>
          <a:off x="762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AAB9DBE8-FC39-49AC-8127-6669BC0A18FE}"/>
            </a:ext>
          </a:extLst>
        </xdr:cNvPr>
        <xdr:cNvSpPr/>
      </xdr:nvSpPr>
      <xdr:spPr>
        <a:xfrm>
          <a:off x="889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95A01909-B11A-4B96-B328-0BA6B3F8B23B}"/>
            </a:ext>
          </a:extLst>
        </xdr:cNvPr>
        <xdr:cNvSpPr/>
      </xdr:nvSpPr>
      <xdr:spPr>
        <a:xfrm>
          <a:off x="889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3D53E7D8-CA32-4AE0-B1B2-7683FE811911}"/>
            </a:ext>
          </a:extLst>
        </xdr:cNvPr>
        <xdr:cNvSpPr/>
      </xdr:nvSpPr>
      <xdr:spPr>
        <a:xfrm>
          <a:off x="1905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14DDEF12-310F-4977-8D9D-F21A7DE14533}"/>
            </a:ext>
          </a:extLst>
        </xdr:cNvPr>
        <xdr:cNvSpPr/>
      </xdr:nvSpPr>
      <xdr:spPr>
        <a:xfrm>
          <a:off x="1905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60C21450-FEB0-4A2F-9A58-3876FB238DDF}"/>
            </a:ext>
          </a:extLst>
        </xdr:cNvPr>
        <xdr:cNvSpPr/>
      </xdr:nvSpPr>
      <xdr:spPr>
        <a:xfrm>
          <a:off x="3048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4499CA27-8D2F-402E-851C-63389356669D}"/>
            </a:ext>
          </a:extLst>
        </xdr:cNvPr>
        <xdr:cNvSpPr/>
      </xdr:nvSpPr>
      <xdr:spPr>
        <a:xfrm>
          <a:off x="3048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AB5F7FD2-7BAC-4B2E-A2A7-4CBF1F74F716}"/>
            </a:ext>
          </a:extLst>
        </xdr:cNvPr>
        <xdr:cNvSpPr/>
      </xdr:nvSpPr>
      <xdr:spPr>
        <a:xfrm>
          <a:off x="762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0345"/>
    <xdr:sp macro="" textlink="">
      <xdr:nvSpPr>
        <xdr:cNvPr id="41" name="テキスト ボックス 40">
          <a:extLst>
            <a:ext uri="{FF2B5EF4-FFF2-40B4-BE49-F238E27FC236}">
              <a16:creationId xmlns:a16="http://schemas.microsoft.com/office/drawing/2014/main" id="{48FA02FD-743A-4A31-975D-9CFB8245ABD7}"/>
            </a:ext>
          </a:extLst>
        </xdr:cNvPr>
        <xdr:cNvSpPr txBox="1"/>
      </xdr:nvSpPr>
      <xdr:spPr>
        <a:xfrm>
          <a:off x="723900" y="5143500"/>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69B62B45-53C7-4973-A09F-315A6420B75F}"/>
            </a:ext>
          </a:extLst>
        </xdr:cNvPr>
        <xdr:cNvCxnSpPr/>
      </xdr:nvCxnSpPr>
      <xdr:spPr>
        <a:xfrm>
          <a:off x="762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4820" cy="250825"/>
    <xdr:sp macro="" textlink="">
      <xdr:nvSpPr>
        <xdr:cNvPr id="43" name="テキスト ボックス 42">
          <a:extLst>
            <a:ext uri="{FF2B5EF4-FFF2-40B4-BE49-F238E27FC236}">
              <a16:creationId xmlns:a16="http://schemas.microsoft.com/office/drawing/2014/main" id="{8FDF00A1-D4BE-479B-BB5E-95219C64C9F0}"/>
            </a:ext>
          </a:extLst>
        </xdr:cNvPr>
        <xdr:cNvSpPr txBox="1"/>
      </xdr:nvSpPr>
      <xdr:spPr>
        <a:xfrm>
          <a:off x="294640" y="7475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a:extLst>
            <a:ext uri="{FF2B5EF4-FFF2-40B4-BE49-F238E27FC236}">
              <a16:creationId xmlns:a16="http://schemas.microsoft.com/office/drawing/2014/main" id="{EDB69815-6333-4F44-B046-E09D19968A80}"/>
            </a:ext>
          </a:extLst>
        </xdr:cNvPr>
        <xdr:cNvCxnSpPr/>
      </xdr:nvCxnSpPr>
      <xdr:spPr>
        <a:xfrm>
          <a:off x="762000" y="723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4820" cy="250825"/>
    <xdr:sp macro="" textlink="">
      <xdr:nvSpPr>
        <xdr:cNvPr id="45" name="テキスト ボックス 44">
          <a:extLst>
            <a:ext uri="{FF2B5EF4-FFF2-40B4-BE49-F238E27FC236}">
              <a16:creationId xmlns:a16="http://schemas.microsoft.com/office/drawing/2014/main" id="{5FE4A7B7-91BA-4FF5-A16B-89861B332774}"/>
            </a:ext>
          </a:extLst>
        </xdr:cNvPr>
        <xdr:cNvSpPr txBox="1"/>
      </xdr:nvSpPr>
      <xdr:spPr>
        <a:xfrm>
          <a:off x="294640" y="7095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9551043-1F32-4871-8F09-476C7A1018E7}"/>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0685" cy="250825"/>
    <xdr:sp macro="" textlink="">
      <xdr:nvSpPr>
        <xdr:cNvPr id="47" name="テキスト ボックス 46">
          <a:extLst>
            <a:ext uri="{FF2B5EF4-FFF2-40B4-BE49-F238E27FC236}">
              <a16:creationId xmlns:a16="http://schemas.microsoft.com/office/drawing/2014/main" id="{417D8F80-51E6-4318-B05E-605084E55969}"/>
            </a:ext>
          </a:extLst>
        </xdr:cNvPr>
        <xdr:cNvSpPr txBox="1"/>
      </xdr:nvSpPr>
      <xdr:spPr>
        <a:xfrm>
          <a:off x="358775" y="6715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a:extLst>
            <a:ext uri="{FF2B5EF4-FFF2-40B4-BE49-F238E27FC236}">
              <a16:creationId xmlns:a16="http://schemas.microsoft.com/office/drawing/2014/main" id="{33B56A80-7DB8-48A4-AC7E-0EB4A3997C0E}"/>
            </a:ext>
          </a:extLst>
        </xdr:cNvPr>
        <xdr:cNvCxnSpPr/>
      </xdr:nvCxnSpPr>
      <xdr:spPr>
        <a:xfrm>
          <a:off x="762000" y="6473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0685" cy="250825"/>
    <xdr:sp macro="" textlink="">
      <xdr:nvSpPr>
        <xdr:cNvPr id="49" name="テキスト ボックス 48">
          <a:extLst>
            <a:ext uri="{FF2B5EF4-FFF2-40B4-BE49-F238E27FC236}">
              <a16:creationId xmlns:a16="http://schemas.microsoft.com/office/drawing/2014/main" id="{E89707E7-1C5C-46F1-9E36-91BF8ED7B6BE}"/>
            </a:ext>
          </a:extLst>
        </xdr:cNvPr>
        <xdr:cNvSpPr txBox="1"/>
      </xdr:nvSpPr>
      <xdr:spPr>
        <a:xfrm>
          <a:off x="358775" y="6331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a:extLst>
            <a:ext uri="{FF2B5EF4-FFF2-40B4-BE49-F238E27FC236}">
              <a16:creationId xmlns:a16="http://schemas.microsoft.com/office/drawing/2014/main" id="{F1BE1E9C-F86C-4936-A802-91F78BE2D19C}"/>
            </a:ext>
          </a:extLst>
        </xdr:cNvPr>
        <xdr:cNvCxnSpPr/>
      </xdr:nvCxnSpPr>
      <xdr:spPr>
        <a:xfrm>
          <a:off x="762000" y="6094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0685" cy="250825"/>
    <xdr:sp macro="" textlink="">
      <xdr:nvSpPr>
        <xdr:cNvPr id="51" name="テキスト ボックス 50">
          <a:extLst>
            <a:ext uri="{FF2B5EF4-FFF2-40B4-BE49-F238E27FC236}">
              <a16:creationId xmlns:a16="http://schemas.microsoft.com/office/drawing/2014/main" id="{342E5FA9-BDD4-4A3C-A47B-01A0EFD75A8C}"/>
            </a:ext>
          </a:extLst>
        </xdr:cNvPr>
        <xdr:cNvSpPr txBox="1"/>
      </xdr:nvSpPr>
      <xdr:spPr>
        <a:xfrm>
          <a:off x="358775" y="595122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a:extLst>
            <a:ext uri="{FF2B5EF4-FFF2-40B4-BE49-F238E27FC236}">
              <a16:creationId xmlns:a16="http://schemas.microsoft.com/office/drawing/2014/main" id="{9149AEF9-2218-40C5-B2BE-8E0DE0F4B6AF}"/>
            </a:ext>
          </a:extLst>
        </xdr:cNvPr>
        <xdr:cNvCxnSpPr/>
      </xdr:nvCxnSpPr>
      <xdr:spPr>
        <a:xfrm>
          <a:off x="762000" y="5713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84455</xdr:rowOff>
    </xdr:from>
    <xdr:ext cx="336550" cy="250825"/>
    <xdr:sp macro="" textlink="">
      <xdr:nvSpPr>
        <xdr:cNvPr id="53" name="テキスト ボックス 52">
          <a:extLst>
            <a:ext uri="{FF2B5EF4-FFF2-40B4-BE49-F238E27FC236}">
              <a16:creationId xmlns:a16="http://schemas.microsoft.com/office/drawing/2014/main" id="{842B6FEC-AA97-42DC-BF70-42D17EC4A9DE}"/>
            </a:ext>
          </a:extLst>
        </xdr:cNvPr>
        <xdr:cNvSpPr txBox="1"/>
      </xdr:nvSpPr>
      <xdr:spPr>
        <a:xfrm>
          <a:off x="422910" y="5570855"/>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a:extLst>
            <a:ext uri="{FF2B5EF4-FFF2-40B4-BE49-F238E27FC236}">
              <a16:creationId xmlns:a16="http://schemas.microsoft.com/office/drawing/2014/main" id="{E1071715-8288-4433-BA85-524B25A3215E}"/>
            </a:ext>
          </a:extLst>
        </xdr:cNvPr>
        <xdr:cNvCxnSpPr/>
      </xdr:nvCxnSpPr>
      <xdr:spPr>
        <a:xfrm>
          <a:off x="762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5" name="【図書館】&#10;有形固定資産減価償却率グラフ枠">
          <a:extLst>
            <a:ext uri="{FF2B5EF4-FFF2-40B4-BE49-F238E27FC236}">
              <a16:creationId xmlns:a16="http://schemas.microsoft.com/office/drawing/2014/main" id="{7879ADB4-65CD-4F7D-8385-3641A339F308}"/>
            </a:ext>
          </a:extLst>
        </xdr:cNvPr>
        <xdr:cNvSpPr/>
      </xdr:nvSpPr>
      <xdr:spPr>
        <a:xfrm>
          <a:off x="762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55880</xdr:rowOff>
    </xdr:from>
    <xdr:to>
      <xdr:col>24</xdr:col>
      <xdr:colOff>62865</xdr:colOff>
      <xdr:row>40</xdr:row>
      <xdr:rowOff>124460</xdr:rowOff>
    </xdr:to>
    <xdr:cxnSp macro="">
      <xdr:nvCxnSpPr>
        <xdr:cNvPr id="56" name="直線コネクタ 55">
          <a:extLst>
            <a:ext uri="{FF2B5EF4-FFF2-40B4-BE49-F238E27FC236}">
              <a16:creationId xmlns:a16="http://schemas.microsoft.com/office/drawing/2014/main" id="{FD03DD54-E19C-48A2-A532-B2A23B4BA342}"/>
            </a:ext>
          </a:extLst>
        </xdr:cNvPr>
        <xdr:cNvCxnSpPr/>
      </xdr:nvCxnSpPr>
      <xdr:spPr>
        <a:xfrm flipV="1">
          <a:off x="4634865" y="571373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128270</xdr:rowOff>
    </xdr:from>
    <xdr:ext cx="467360" cy="250825"/>
    <xdr:sp macro="" textlink="">
      <xdr:nvSpPr>
        <xdr:cNvPr id="57" name="【図書館】&#10;有形固定資産減価償却率最小値テキスト">
          <a:extLst>
            <a:ext uri="{FF2B5EF4-FFF2-40B4-BE49-F238E27FC236}">
              <a16:creationId xmlns:a16="http://schemas.microsoft.com/office/drawing/2014/main" id="{61CEEB11-AA2C-4B9B-B13F-3BCF188FFDD1}"/>
            </a:ext>
          </a:extLst>
        </xdr:cNvPr>
        <xdr:cNvSpPr txBox="1"/>
      </xdr:nvSpPr>
      <xdr:spPr>
        <a:xfrm>
          <a:off x="4673600" y="698627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124460</xdr:rowOff>
    </xdr:from>
    <xdr:to>
      <xdr:col>24</xdr:col>
      <xdr:colOff>152400</xdr:colOff>
      <xdr:row>40</xdr:row>
      <xdr:rowOff>124460</xdr:rowOff>
    </xdr:to>
    <xdr:cxnSp macro="">
      <xdr:nvCxnSpPr>
        <xdr:cNvPr id="58" name="直線コネクタ 57">
          <a:extLst>
            <a:ext uri="{FF2B5EF4-FFF2-40B4-BE49-F238E27FC236}">
              <a16:creationId xmlns:a16="http://schemas.microsoft.com/office/drawing/2014/main" id="{22473338-6B77-4FA2-B78D-B5D6CB883D05}"/>
            </a:ext>
          </a:extLst>
        </xdr:cNvPr>
        <xdr:cNvCxnSpPr/>
      </xdr:nvCxnSpPr>
      <xdr:spPr>
        <a:xfrm>
          <a:off x="4546600" y="698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37820" cy="253365"/>
    <xdr:sp macro="" textlink="">
      <xdr:nvSpPr>
        <xdr:cNvPr id="59" name="【図書館】&#10;有形固定資産減価償却率最大値テキスト">
          <a:extLst>
            <a:ext uri="{FF2B5EF4-FFF2-40B4-BE49-F238E27FC236}">
              <a16:creationId xmlns:a16="http://schemas.microsoft.com/office/drawing/2014/main" id="{6F1DC4F5-A5C9-4AF5-BD9D-A0DDFFC039B1}"/>
            </a:ext>
          </a:extLst>
        </xdr:cNvPr>
        <xdr:cNvSpPr txBox="1"/>
      </xdr:nvSpPr>
      <xdr:spPr>
        <a:xfrm>
          <a:off x="4673600" y="5490210"/>
          <a:ext cx="337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55880</xdr:rowOff>
    </xdr:from>
    <xdr:to>
      <xdr:col>24</xdr:col>
      <xdr:colOff>152400</xdr:colOff>
      <xdr:row>33</xdr:row>
      <xdr:rowOff>55880</xdr:rowOff>
    </xdr:to>
    <xdr:cxnSp macro="">
      <xdr:nvCxnSpPr>
        <xdr:cNvPr id="60" name="直線コネクタ 59">
          <a:extLst>
            <a:ext uri="{FF2B5EF4-FFF2-40B4-BE49-F238E27FC236}">
              <a16:creationId xmlns:a16="http://schemas.microsoft.com/office/drawing/2014/main" id="{FFC91322-8BF3-47E9-B319-B258008272EF}"/>
            </a:ext>
          </a:extLst>
        </xdr:cNvPr>
        <xdr:cNvCxnSpPr/>
      </xdr:nvCxnSpPr>
      <xdr:spPr>
        <a:xfrm>
          <a:off x="4546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45720</xdr:rowOff>
    </xdr:from>
    <xdr:ext cx="402590" cy="253365"/>
    <xdr:sp macro="" textlink="">
      <xdr:nvSpPr>
        <xdr:cNvPr id="61" name="【図書館】&#10;有形固定資産減価償却率平均値テキスト">
          <a:extLst>
            <a:ext uri="{FF2B5EF4-FFF2-40B4-BE49-F238E27FC236}">
              <a16:creationId xmlns:a16="http://schemas.microsoft.com/office/drawing/2014/main" id="{B2158EE2-72FC-4030-B7F0-699C7E9463F1}"/>
            </a:ext>
          </a:extLst>
        </xdr:cNvPr>
        <xdr:cNvSpPr txBox="1"/>
      </xdr:nvSpPr>
      <xdr:spPr>
        <a:xfrm>
          <a:off x="4673600" y="6046470"/>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23495</xdr:rowOff>
    </xdr:from>
    <xdr:to>
      <xdr:col>24</xdr:col>
      <xdr:colOff>114300</xdr:colOff>
      <xdr:row>36</xdr:row>
      <xdr:rowOff>123190</xdr:rowOff>
    </xdr:to>
    <xdr:sp macro="" textlink="">
      <xdr:nvSpPr>
        <xdr:cNvPr id="62" name="フローチャート: 判断 61">
          <a:extLst>
            <a:ext uri="{FF2B5EF4-FFF2-40B4-BE49-F238E27FC236}">
              <a16:creationId xmlns:a16="http://schemas.microsoft.com/office/drawing/2014/main" id="{82C83670-C385-4FAE-A963-D8F2F6AD7F27}"/>
            </a:ext>
          </a:extLst>
        </xdr:cNvPr>
        <xdr:cNvSpPr/>
      </xdr:nvSpPr>
      <xdr:spPr>
        <a:xfrm>
          <a:off x="4584700" y="6195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17145</xdr:rowOff>
    </xdr:from>
    <xdr:to>
      <xdr:col>20</xdr:col>
      <xdr:colOff>38100</xdr:colOff>
      <xdr:row>36</xdr:row>
      <xdr:rowOff>116840</xdr:rowOff>
    </xdr:to>
    <xdr:sp macro="" textlink="">
      <xdr:nvSpPr>
        <xdr:cNvPr id="63" name="フローチャート: 判断 62">
          <a:extLst>
            <a:ext uri="{FF2B5EF4-FFF2-40B4-BE49-F238E27FC236}">
              <a16:creationId xmlns:a16="http://schemas.microsoft.com/office/drawing/2014/main" id="{551D9F64-6298-42FC-AEFA-1C3A1CBEC1CC}"/>
            </a:ext>
          </a:extLst>
        </xdr:cNvPr>
        <xdr:cNvSpPr/>
      </xdr:nvSpPr>
      <xdr:spPr>
        <a:xfrm>
          <a:off x="3746500" y="6189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18415</xdr:rowOff>
    </xdr:from>
    <xdr:to>
      <xdr:col>15</xdr:col>
      <xdr:colOff>101600</xdr:colOff>
      <xdr:row>36</xdr:row>
      <xdr:rowOff>117475</xdr:rowOff>
    </xdr:to>
    <xdr:sp macro="" textlink="">
      <xdr:nvSpPr>
        <xdr:cNvPr id="64" name="フローチャート: 判断 63">
          <a:extLst>
            <a:ext uri="{FF2B5EF4-FFF2-40B4-BE49-F238E27FC236}">
              <a16:creationId xmlns:a16="http://schemas.microsoft.com/office/drawing/2014/main" id="{77044024-B615-44A4-AC95-F1374BFBCC7D}"/>
            </a:ext>
          </a:extLst>
        </xdr:cNvPr>
        <xdr:cNvSpPr/>
      </xdr:nvSpPr>
      <xdr:spPr>
        <a:xfrm>
          <a:off x="2857500" y="6190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xdr:rowOff>
    </xdr:from>
    <xdr:to>
      <xdr:col>10</xdr:col>
      <xdr:colOff>165100</xdr:colOff>
      <xdr:row>36</xdr:row>
      <xdr:rowOff>107950</xdr:rowOff>
    </xdr:to>
    <xdr:sp macro="" textlink="">
      <xdr:nvSpPr>
        <xdr:cNvPr id="65" name="フローチャート: 判断 64">
          <a:extLst>
            <a:ext uri="{FF2B5EF4-FFF2-40B4-BE49-F238E27FC236}">
              <a16:creationId xmlns:a16="http://schemas.microsoft.com/office/drawing/2014/main" id="{77621201-69B4-4121-BEBA-BCEAAC4354A5}"/>
            </a:ext>
          </a:extLst>
        </xdr:cNvPr>
        <xdr:cNvSpPr/>
      </xdr:nvSpPr>
      <xdr:spPr>
        <a:xfrm>
          <a:off x="1968500" y="61804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22225</xdr:rowOff>
    </xdr:from>
    <xdr:to>
      <xdr:col>6</xdr:col>
      <xdr:colOff>38100</xdr:colOff>
      <xdr:row>36</xdr:row>
      <xdr:rowOff>121920</xdr:rowOff>
    </xdr:to>
    <xdr:sp macro="" textlink="">
      <xdr:nvSpPr>
        <xdr:cNvPr id="66" name="フローチャート: 判断 65">
          <a:extLst>
            <a:ext uri="{FF2B5EF4-FFF2-40B4-BE49-F238E27FC236}">
              <a16:creationId xmlns:a16="http://schemas.microsoft.com/office/drawing/2014/main" id="{25564E18-3BA0-45CF-9D7D-EAA363A6434A}"/>
            </a:ext>
          </a:extLst>
        </xdr:cNvPr>
        <xdr:cNvSpPr/>
      </xdr:nvSpPr>
      <xdr:spPr>
        <a:xfrm>
          <a:off x="1079500" y="6194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0825"/>
    <xdr:sp macro="" textlink="">
      <xdr:nvSpPr>
        <xdr:cNvPr id="67" name="テキスト ボックス 66">
          <a:extLst>
            <a:ext uri="{FF2B5EF4-FFF2-40B4-BE49-F238E27FC236}">
              <a16:creationId xmlns:a16="http://schemas.microsoft.com/office/drawing/2014/main" id="{C871D449-AF0E-475F-8DF1-DC1E33AA4F90}"/>
            </a:ext>
          </a:extLst>
        </xdr:cNvPr>
        <xdr:cNvSpPr txBox="1"/>
      </xdr:nvSpPr>
      <xdr:spPr>
        <a:xfrm>
          <a:off x="4445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0825"/>
    <xdr:sp macro="" textlink="">
      <xdr:nvSpPr>
        <xdr:cNvPr id="68" name="テキスト ボックス 67">
          <a:extLst>
            <a:ext uri="{FF2B5EF4-FFF2-40B4-BE49-F238E27FC236}">
              <a16:creationId xmlns:a16="http://schemas.microsoft.com/office/drawing/2014/main" id="{FD3A81E6-E6DF-4A38-865C-281646338D6B}"/>
            </a:ext>
          </a:extLst>
        </xdr:cNvPr>
        <xdr:cNvSpPr txBox="1"/>
      </xdr:nvSpPr>
      <xdr:spPr>
        <a:xfrm>
          <a:off x="3600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9460" cy="250825"/>
    <xdr:sp macro="" textlink="">
      <xdr:nvSpPr>
        <xdr:cNvPr id="69" name="テキスト ボックス 68">
          <a:extLst>
            <a:ext uri="{FF2B5EF4-FFF2-40B4-BE49-F238E27FC236}">
              <a16:creationId xmlns:a16="http://schemas.microsoft.com/office/drawing/2014/main" id="{249EDE2F-DC57-4A1B-B96A-A9133C471F48}"/>
            </a:ext>
          </a:extLst>
        </xdr:cNvPr>
        <xdr:cNvSpPr txBox="1"/>
      </xdr:nvSpPr>
      <xdr:spPr>
        <a:xfrm>
          <a:off x="2717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0825"/>
    <xdr:sp macro="" textlink="">
      <xdr:nvSpPr>
        <xdr:cNvPr id="70" name="テキスト ボックス 69">
          <a:extLst>
            <a:ext uri="{FF2B5EF4-FFF2-40B4-BE49-F238E27FC236}">
              <a16:creationId xmlns:a16="http://schemas.microsoft.com/office/drawing/2014/main" id="{5A91126B-752D-4B61-92D9-F1E6D8EAD609}"/>
            </a:ext>
          </a:extLst>
        </xdr:cNvPr>
        <xdr:cNvSpPr txBox="1"/>
      </xdr:nvSpPr>
      <xdr:spPr>
        <a:xfrm>
          <a:off x="1828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0825"/>
    <xdr:sp macro="" textlink="">
      <xdr:nvSpPr>
        <xdr:cNvPr id="71" name="テキスト ボックス 70">
          <a:extLst>
            <a:ext uri="{FF2B5EF4-FFF2-40B4-BE49-F238E27FC236}">
              <a16:creationId xmlns:a16="http://schemas.microsoft.com/office/drawing/2014/main" id="{128E43F4-8D21-43AA-9360-4A30BB2B576C}"/>
            </a:ext>
          </a:extLst>
        </xdr:cNvPr>
        <xdr:cNvSpPr txBox="1"/>
      </xdr:nvSpPr>
      <xdr:spPr>
        <a:xfrm>
          <a:off x="933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74295</xdr:rowOff>
    </xdr:from>
    <xdr:to>
      <xdr:col>24</xdr:col>
      <xdr:colOff>114300</xdr:colOff>
      <xdr:row>37</xdr:row>
      <xdr:rowOff>5715</xdr:rowOff>
    </xdr:to>
    <xdr:sp macro="" textlink="">
      <xdr:nvSpPr>
        <xdr:cNvPr id="72" name="楕円 71">
          <a:extLst>
            <a:ext uri="{FF2B5EF4-FFF2-40B4-BE49-F238E27FC236}">
              <a16:creationId xmlns:a16="http://schemas.microsoft.com/office/drawing/2014/main" id="{AB3391E4-27D1-47DB-8C18-E3764DBD29F3}"/>
            </a:ext>
          </a:extLst>
        </xdr:cNvPr>
        <xdr:cNvSpPr/>
      </xdr:nvSpPr>
      <xdr:spPr>
        <a:xfrm>
          <a:off x="4584700" y="62464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53340</xdr:rowOff>
    </xdr:from>
    <xdr:ext cx="402590" cy="250825"/>
    <xdr:sp macro="" textlink="">
      <xdr:nvSpPr>
        <xdr:cNvPr id="73" name="【図書館】&#10;有形固定資産減価償却率該当値テキスト">
          <a:extLst>
            <a:ext uri="{FF2B5EF4-FFF2-40B4-BE49-F238E27FC236}">
              <a16:creationId xmlns:a16="http://schemas.microsoft.com/office/drawing/2014/main" id="{8916BE48-13CF-4F7E-AA11-181A398469DD}"/>
            </a:ext>
          </a:extLst>
        </xdr:cNvPr>
        <xdr:cNvSpPr txBox="1"/>
      </xdr:nvSpPr>
      <xdr:spPr>
        <a:xfrm>
          <a:off x="4673600" y="622554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50165</xdr:rowOff>
    </xdr:from>
    <xdr:to>
      <xdr:col>20</xdr:col>
      <xdr:colOff>38100</xdr:colOff>
      <xdr:row>36</xdr:row>
      <xdr:rowOff>149225</xdr:rowOff>
    </xdr:to>
    <xdr:sp macro="" textlink="">
      <xdr:nvSpPr>
        <xdr:cNvPr id="74" name="楕円 73">
          <a:extLst>
            <a:ext uri="{FF2B5EF4-FFF2-40B4-BE49-F238E27FC236}">
              <a16:creationId xmlns:a16="http://schemas.microsoft.com/office/drawing/2014/main" id="{C74F887E-31EB-4C7A-A721-CB832740C5D6}"/>
            </a:ext>
          </a:extLst>
        </xdr:cNvPr>
        <xdr:cNvSpPr/>
      </xdr:nvSpPr>
      <xdr:spPr>
        <a:xfrm>
          <a:off x="3746500" y="6222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36</xdr:row>
      <xdr:rowOff>99060</xdr:rowOff>
    </xdr:from>
    <xdr:to>
      <xdr:col>24</xdr:col>
      <xdr:colOff>63500</xdr:colOff>
      <xdr:row>36</xdr:row>
      <xdr:rowOff>124460</xdr:rowOff>
    </xdr:to>
    <xdr:cxnSp macro="">
      <xdr:nvCxnSpPr>
        <xdr:cNvPr id="75" name="直線コネクタ 74">
          <a:extLst>
            <a:ext uri="{FF2B5EF4-FFF2-40B4-BE49-F238E27FC236}">
              <a16:creationId xmlns:a16="http://schemas.microsoft.com/office/drawing/2014/main" id="{770D0464-4E6C-423A-836F-E1EC836734E7}"/>
            </a:ext>
          </a:extLst>
        </xdr:cNvPr>
        <xdr:cNvCxnSpPr/>
      </xdr:nvCxnSpPr>
      <xdr:spPr>
        <a:xfrm>
          <a:off x="3790950" y="6271260"/>
          <a:ext cx="8445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24765</xdr:rowOff>
    </xdr:from>
    <xdr:to>
      <xdr:col>15</xdr:col>
      <xdr:colOff>101600</xdr:colOff>
      <xdr:row>36</xdr:row>
      <xdr:rowOff>124460</xdr:rowOff>
    </xdr:to>
    <xdr:sp macro="" textlink="">
      <xdr:nvSpPr>
        <xdr:cNvPr id="76" name="楕円 75">
          <a:extLst>
            <a:ext uri="{FF2B5EF4-FFF2-40B4-BE49-F238E27FC236}">
              <a16:creationId xmlns:a16="http://schemas.microsoft.com/office/drawing/2014/main" id="{8687C776-29C8-489A-BC85-A5A952704BD2}"/>
            </a:ext>
          </a:extLst>
        </xdr:cNvPr>
        <xdr:cNvSpPr/>
      </xdr:nvSpPr>
      <xdr:spPr>
        <a:xfrm>
          <a:off x="2857500" y="6196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74295</xdr:rowOff>
    </xdr:from>
    <xdr:to>
      <xdr:col>19</xdr:col>
      <xdr:colOff>171450</xdr:colOff>
      <xdr:row>36</xdr:row>
      <xdr:rowOff>99060</xdr:rowOff>
    </xdr:to>
    <xdr:cxnSp macro="">
      <xdr:nvCxnSpPr>
        <xdr:cNvPr id="77" name="直線コネクタ 76">
          <a:extLst>
            <a:ext uri="{FF2B5EF4-FFF2-40B4-BE49-F238E27FC236}">
              <a16:creationId xmlns:a16="http://schemas.microsoft.com/office/drawing/2014/main" id="{5686B927-631A-4EB9-AB37-3A82A2EEDCDF}"/>
            </a:ext>
          </a:extLst>
        </xdr:cNvPr>
        <xdr:cNvCxnSpPr/>
      </xdr:nvCxnSpPr>
      <xdr:spPr>
        <a:xfrm>
          <a:off x="2908300" y="6246495"/>
          <a:ext cx="8826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99060</xdr:rowOff>
    </xdr:to>
    <xdr:sp macro="" textlink="">
      <xdr:nvSpPr>
        <xdr:cNvPr id="78" name="楕円 77">
          <a:extLst>
            <a:ext uri="{FF2B5EF4-FFF2-40B4-BE49-F238E27FC236}">
              <a16:creationId xmlns:a16="http://schemas.microsoft.com/office/drawing/2014/main" id="{9F6C2F04-8DC4-4D7D-89FA-B12F4A141A3E}"/>
            </a:ext>
          </a:extLst>
        </xdr:cNvPr>
        <xdr:cNvSpPr/>
      </xdr:nvSpPr>
      <xdr:spPr>
        <a:xfrm>
          <a:off x="1968500" y="6172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50165</xdr:rowOff>
    </xdr:from>
    <xdr:to>
      <xdr:col>15</xdr:col>
      <xdr:colOff>50800</xdr:colOff>
      <xdr:row>36</xdr:row>
      <xdr:rowOff>74295</xdr:rowOff>
    </xdr:to>
    <xdr:cxnSp macro="">
      <xdr:nvCxnSpPr>
        <xdr:cNvPr id="79" name="直線コネクタ 78">
          <a:extLst>
            <a:ext uri="{FF2B5EF4-FFF2-40B4-BE49-F238E27FC236}">
              <a16:creationId xmlns:a16="http://schemas.microsoft.com/office/drawing/2014/main" id="{99BBC16C-9FA2-4576-89AA-DC4D3B09919A}"/>
            </a:ext>
          </a:extLst>
        </xdr:cNvPr>
        <xdr:cNvCxnSpPr/>
      </xdr:nvCxnSpPr>
      <xdr:spPr>
        <a:xfrm>
          <a:off x="2019300" y="62223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106680</xdr:rowOff>
    </xdr:from>
    <xdr:to>
      <xdr:col>6</xdr:col>
      <xdr:colOff>38100</xdr:colOff>
      <xdr:row>36</xdr:row>
      <xdr:rowOff>38735</xdr:rowOff>
    </xdr:to>
    <xdr:sp macro="" textlink="">
      <xdr:nvSpPr>
        <xdr:cNvPr id="80" name="楕円 79">
          <a:extLst>
            <a:ext uri="{FF2B5EF4-FFF2-40B4-BE49-F238E27FC236}">
              <a16:creationId xmlns:a16="http://schemas.microsoft.com/office/drawing/2014/main" id="{6FD2C34D-FBF3-47A9-833A-191F7499F592}"/>
            </a:ext>
          </a:extLst>
        </xdr:cNvPr>
        <xdr:cNvSpPr/>
      </xdr:nvSpPr>
      <xdr:spPr>
        <a:xfrm>
          <a:off x="1079500" y="61074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35</xdr:row>
      <xdr:rowOff>156210</xdr:rowOff>
    </xdr:from>
    <xdr:to>
      <xdr:col>10</xdr:col>
      <xdr:colOff>114300</xdr:colOff>
      <xdr:row>36</xdr:row>
      <xdr:rowOff>50165</xdr:rowOff>
    </xdr:to>
    <xdr:cxnSp macro="">
      <xdr:nvCxnSpPr>
        <xdr:cNvPr id="81" name="直線コネクタ 80">
          <a:extLst>
            <a:ext uri="{FF2B5EF4-FFF2-40B4-BE49-F238E27FC236}">
              <a16:creationId xmlns:a16="http://schemas.microsoft.com/office/drawing/2014/main" id="{659643A6-75A6-4EA5-B31F-A18FC1D0F3FB}"/>
            </a:ext>
          </a:extLst>
        </xdr:cNvPr>
        <xdr:cNvCxnSpPr/>
      </xdr:nvCxnSpPr>
      <xdr:spPr>
        <a:xfrm>
          <a:off x="1123950" y="6156960"/>
          <a:ext cx="8953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132715</xdr:rowOff>
    </xdr:from>
    <xdr:ext cx="402590" cy="253365"/>
    <xdr:sp macro="" textlink="">
      <xdr:nvSpPr>
        <xdr:cNvPr id="82" name="n_1aveValue【図書館】&#10;有形固定資産減価償却率">
          <a:extLst>
            <a:ext uri="{FF2B5EF4-FFF2-40B4-BE49-F238E27FC236}">
              <a16:creationId xmlns:a16="http://schemas.microsoft.com/office/drawing/2014/main" id="{FCC3C5DB-638A-45DA-8C1B-050E2456829A}"/>
            </a:ext>
          </a:extLst>
        </xdr:cNvPr>
        <xdr:cNvSpPr txBox="1"/>
      </xdr:nvSpPr>
      <xdr:spPr>
        <a:xfrm>
          <a:off x="3582035" y="596201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133985</xdr:rowOff>
    </xdr:from>
    <xdr:ext cx="402590" cy="253365"/>
    <xdr:sp macro="" textlink="">
      <xdr:nvSpPr>
        <xdr:cNvPr id="83" name="n_2aveValue【図書館】&#10;有形固定資産減価償却率">
          <a:extLst>
            <a:ext uri="{FF2B5EF4-FFF2-40B4-BE49-F238E27FC236}">
              <a16:creationId xmlns:a16="http://schemas.microsoft.com/office/drawing/2014/main" id="{A5FE739A-3105-4428-AD63-CCF021A94B36}"/>
            </a:ext>
          </a:extLst>
        </xdr:cNvPr>
        <xdr:cNvSpPr txBox="1"/>
      </xdr:nvSpPr>
      <xdr:spPr>
        <a:xfrm>
          <a:off x="2705735" y="596328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99060</xdr:rowOff>
    </xdr:from>
    <xdr:ext cx="402590" cy="253365"/>
    <xdr:sp macro="" textlink="">
      <xdr:nvSpPr>
        <xdr:cNvPr id="84" name="n_3aveValue【図書館】&#10;有形固定資産減価償却率">
          <a:extLst>
            <a:ext uri="{FF2B5EF4-FFF2-40B4-BE49-F238E27FC236}">
              <a16:creationId xmlns:a16="http://schemas.microsoft.com/office/drawing/2014/main" id="{DD71CAD6-2371-4246-A041-F09865A78A59}"/>
            </a:ext>
          </a:extLst>
        </xdr:cNvPr>
        <xdr:cNvSpPr txBox="1"/>
      </xdr:nvSpPr>
      <xdr:spPr>
        <a:xfrm>
          <a:off x="1816735" y="62712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113030</xdr:rowOff>
    </xdr:from>
    <xdr:ext cx="405130" cy="253365"/>
    <xdr:sp macro="" textlink="">
      <xdr:nvSpPr>
        <xdr:cNvPr id="85" name="n_4aveValue【図書館】&#10;有形固定資産減価償却率">
          <a:extLst>
            <a:ext uri="{FF2B5EF4-FFF2-40B4-BE49-F238E27FC236}">
              <a16:creationId xmlns:a16="http://schemas.microsoft.com/office/drawing/2014/main" id="{94002525-B8CA-47F9-B4DD-8CF4ED01E802}"/>
            </a:ext>
          </a:extLst>
        </xdr:cNvPr>
        <xdr:cNvSpPr txBox="1"/>
      </xdr:nvSpPr>
      <xdr:spPr>
        <a:xfrm>
          <a:off x="927735" y="62852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140335</xdr:rowOff>
    </xdr:from>
    <xdr:ext cx="402590" cy="250825"/>
    <xdr:sp macro="" textlink="">
      <xdr:nvSpPr>
        <xdr:cNvPr id="86" name="n_1mainValue【図書館】&#10;有形固定資産減価償却率">
          <a:extLst>
            <a:ext uri="{FF2B5EF4-FFF2-40B4-BE49-F238E27FC236}">
              <a16:creationId xmlns:a16="http://schemas.microsoft.com/office/drawing/2014/main" id="{15F97656-4168-4802-9F04-E46BD9EB3EE2}"/>
            </a:ext>
          </a:extLst>
        </xdr:cNvPr>
        <xdr:cNvSpPr txBox="1"/>
      </xdr:nvSpPr>
      <xdr:spPr>
        <a:xfrm>
          <a:off x="3582035" y="631253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115570</xdr:rowOff>
    </xdr:from>
    <xdr:ext cx="402590" cy="253365"/>
    <xdr:sp macro="" textlink="">
      <xdr:nvSpPr>
        <xdr:cNvPr id="87" name="n_2mainValue【図書館】&#10;有形固定資産減価償却率">
          <a:extLst>
            <a:ext uri="{FF2B5EF4-FFF2-40B4-BE49-F238E27FC236}">
              <a16:creationId xmlns:a16="http://schemas.microsoft.com/office/drawing/2014/main" id="{997A8186-BE9B-4A0D-994C-DCE0FB7F3358}"/>
            </a:ext>
          </a:extLst>
        </xdr:cNvPr>
        <xdr:cNvSpPr txBox="1"/>
      </xdr:nvSpPr>
      <xdr:spPr>
        <a:xfrm>
          <a:off x="2705735" y="62877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115570</xdr:rowOff>
    </xdr:from>
    <xdr:ext cx="402590" cy="253365"/>
    <xdr:sp macro="" textlink="">
      <xdr:nvSpPr>
        <xdr:cNvPr id="88" name="n_3mainValue【図書館】&#10;有形固定資産減価償却率">
          <a:extLst>
            <a:ext uri="{FF2B5EF4-FFF2-40B4-BE49-F238E27FC236}">
              <a16:creationId xmlns:a16="http://schemas.microsoft.com/office/drawing/2014/main" id="{CD39600E-EE4B-481C-802A-3BABBA8CBC33}"/>
            </a:ext>
          </a:extLst>
        </xdr:cNvPr>
        <xdr:cNvSpPr txBox="1"/>
      </xdr:nvSpPr>
      <xdr:spPr>
        <a:xfrm>
          <a:off x="1816735" y="59448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54610</xdr:rowOff>
    </xdr:from>
    <xdr:ext cx="405130" cy="253365"/>
    <xdr:sp macro="" textlink="">
      <xdr:nvSpPr>
        <xdr:cNvPr id="89" name="n_4mainValue【図書館】&#10;有形固定資産減価償却率">
          <a:extLst>
            <a:ext uri="{FF2B5EF4-FFF2-40B4-BE49-F238E27FC236}">
              <a16:creationId xmlns:a16="http://schemas.microsoft.com/office/drawing/2014/main" id="{FD357ABC-FD4E-4C2F-873A-69591A1DC03E}"/>
            </a:ext>
          </a:extLst>
        </xdr:cNvPr>
        <xdr:cNvSpPr txBox="1"/>
      </xdr:nvSpPr>
      <xdr:spPr>
        <a:xfrm>
          <a:off x="927735" y="5883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0" name="正方形/長方形 89">
          <a:extLst>
            <a:ext uri="{FF2B5EF4-FFF2-40B4-BE49-F238E27FC236}">
              <a16:creationId xmlns:a16="http://schemas.microsoft.com/office/drawing/2014/main" id="{2C0DE764-E813-463A-B421-CA559BC30733}"/>
            </a:ext>
          </a:extLst>
        </xdr:cNvPr>
        <xdr:cNvSpPr/>
      </xdr:nvSpPr>
      <xdr:spPr>
        <a:xfrm>
          <a:off x="6604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1" name="正方形/長方形 90">
          <a:extLst>
            <a:ext uri="{FF2B5EF4-FFF2-40B4-BE49-F238E27FC236}">
              <a16:creationId xmlns:a16="http://schemas.microsoft.com/office/drawing/2014/main" id="{4929ECAD-5EBE-4570-B56F-3F43B72EEFAC}"/>
            </a:ext>
          </a:extLst>
        </xdr:cNvPr>
        <xdr:cNvSpPr/>
      </xdr:nvSpPr>
      <xdr:spPr>
        <a:xfrm>
          <a:off x="6731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2" name="正方形/長方形 91">
          <a:extLst>
            <a:ext uri="{FF2B5EF4-FFF2-40B4-BE49-F238E27FC236}">
              <a16:creationId xmlns:a16="http://schemas.microsoft.com/office/drawing/2014/main" id="{034C310F-44E2-41E5-9590-DED6B9DB3A76}"/>
            </a:ext>
          </a:extLst>
        </xdr:cNvPr>
        <xdr:cNvSpPr/>
      </xdr:nvSpPr>
      <xdr:spPr>
        <a:xfrm>
          <a:off x="6731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3" name="正方形/長方形 92">
          <a:extLst>
            <a:ext uri="{FF2B5EF4-FFF2-40B4-BE49-F238E27FC236}">
              <a16:creationId xmlns:a16="http://schemas.microsoft.com/office/drawing/2014/main" id="{E8EAFE85-69D6-421F-BAA8-61B6F981D6ED}"/>
            </a:ext>
          </a:extLst>
        </xdr:cNvPr>
        <xdr:cNvSpPr/>
      </xdr:nvSpPr>
      <xdr:spPr>
        <a:xfrm>
          <a:off x="7747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4" name="正方形/長方形 93">
          <a:extLst>
            <a:ext uri="{FF2B5EF4-FFF2-40B4-BE49-F238E27FC236}">
              <a16:creationId xmlns:a16="http://schemas.microsoft.com/office/drawing/2014/main" id="{C77DE459-C1FE-44F1-A174-600F0AB685A9}"/>
            </a:ext>
          </a:extLst>
        </xdr:cNvPr>
        <xdr:cNvSpPr/>
      </xdr:nvSpPr>
      <xdr:spPr>
        <a:xfrm>
          <a:off x="7747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5" name="正方形/長方形 94">
          <a:extLst>
            <a:ext uri="{FF2B5EF4-FFF2-40B4-BE49-F238E27FC236}">
              <a16:creationId xmlns:a16="http://schemas.microsoft.com/office/drawing/2014/main" id="{B6C00491-A85F-4857-92E7-CBA350C62FF4}"/>
            </a:ext>
          </a:extLst>
        </xdr:cNvPr>
        <xdr:cNvSpPr/>
      </xdr:nvSpPr>
      <xdr:spPr>
        <a:xfrm>
          <a:off x="8890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6" name="正方形/長方形 95">
          <a:extLst>
            <a:ext uri="{FF2B5EF4-FFF2-40B4-BE49-F238E27FC236}">
              <a16:creationId xmlns:a16="http://schemas.microsoft.com/office/drawing/2014/main" id="{7B3A7694-0218-41A9-AB54-2D7A6FF08C29}"/>
            </a:ext>
          </a:extLst>
        </xdr:cNvPr>
        <xdr:cNvSpPr/>
      </xdr:nvSpPr>
      <xdr:spPr>
        <a:xfrm>
          <a:off x="8890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7" name="正方形/長方形 96">
          <a:extLst>
            <a:ext uri="{FF2B5EF4-FFF2-40B4-BE49-F238E27FC236}">
              <a16:creationId xmlns:a16="http://schemas.microsoft.com/office/drawing/2014/main" id="{3E3B226C-AEA5-41DE-BD36-122B316218C5}"/>
            </a:ext>
          </a:extLst>
        </xdr:cNvPr>
        <xdr:cNvSpPr/>
      </xdr:nvSpPr>
      <xdr:spPr>
        <a:xfrm>
          <a:off x="6604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0345"/>
    <xdr:sp macro="" textlink="">
      <xdr:nvSpPr>
        <xdr:cNvPr id="98" name="テキスト ボックス 97">
          <a:extLst>
            <a:ext uri="{FF2B5EF4-FFF2-40B4-BE49-F238E27FC236}">
              <a16:creationId xmlns:a16="http://schemas.microsoft.com/office/drawing/2014/main" id="{0D29EE3D-68B3-4CD8-BC5F-C795BD181D2A}"/>
            </a:ext>
          </a:extLst>
        </xdr:cNvPr>
        <xdr:cNvSpPr txBox="1"/>
      </xdr:nvSpPr>
      <xdr:spPr>
        <a:xfrm>
          <a:off x="6565900" y="514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9" name="直線コネクタ 98">
          <a:extLst>
            <a:ext uri="{FF2B5EF4-FFF2-40B4-BE49-F238E27FC236}">
              <a16:creationId xmlns:a16="http://schemas.microsoft.com/office/drawing/2014/main" id="{7AC2306A-475E-4D76-9AAF-FF7DEC9307FA}"/>
            </a:ext>
          </a:extLst>
        </xdr:cNvPr>
        <xdr:cNvCxnSpPr/>
      </xdr:nvCxnSpPr>
      <xdr:spPr>
        <a:xfrm>
          <a:off x="6604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0" name="直線コネクタ 99">
          <a:extLst>
            <a:ext uri="{FF2B5EF4-FFF2-40B4-BE49-F238E27FC236}">
              <a16:creationId xmlns:a16="http://schemas.microsoft.com/office/drawing/2014/main" id="{32178176-0170-4E56-88F0-AC98BE19ABE6}"/>
            </a:ext>
          </a:extLst>
        </xdr:cNvPr>
        <xdr:cNvCxnSpPr/>
      </xdr:nvCxnSpPr>
      <xdr:spPr>
        <a:xfrm>
          <a:off x="6604000" y="723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4820" cy="250825"/>
    <xdr:sp macro="" textlink="">
      <xdr:nvSpPr>
        <xdr:cNvPr id="101" name="テキスト ボックス 100">
          <a:extLst>
            <a:ext uri="{FF2B5EF4-FFF2-40B4-BE49-F238E27FC236}">
              <a16:creationId xmlns:a16="http://schemas.microsoft.com/office/drawing/2014/main" id="{BD0C71C4-32C3-4366-B09A-DB8047C79AEC}"/>
            </a:ext>
          </a:extLst>
        </xdr:cNvPr>
        <xdr:cNvSpPr txBox="1"/>
      </xdr:nvSpPr>
      <xdr:spPr>
        <a:xfrm>
          <a:off x="6136640" y="7095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E707FEF5-7153-48BD-A01D-E01D0CBEBDF1}"/>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4820" cy="250825"/>
    <xdr:sp macro="" textlink="">
      <xdr:nvSpPr>
        <xdr:cNvPr id="103" name="テキスト ボックス 102">
          <a:extLst>
            <a:ext uri="{FF2B5EF4-FFF2-40B4-BE49-F238E27FC236}">
              <a16:creationId xmlns:a16="http://schemas.microsoft.com/office/drawing/2014/main" id="{A98A6BF0-3FC4-4DCA-8B1C-CFE4C4CE109B}"/>
            </a:ext>
          </a:extLst>
        </xdr:cNvPr>
        <xdr:cNvSpPr txBox="1"/>
      </xdr:nvSpPr>
      <xdr:spPr>
        <a:xfrm>
          <a:off x="6136640" y="6715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4" name="直線コネクタ 103">
          <a:extLst>
            <a:ext uri="{FF2B5EF4-FFF2-40B4-BE49-F238E27FC236}">
              <a16:creationId xmlns:a16="http://schemas.microsoft.com/office/drawing/2014/main" id="{D903AA67-1FA9-40ED-BE5D-6341E08E17A4}"/>
            </a:ext>
          </a:extLst>
        </xdr:cNvPr>
        <xdr:cNvCxnSpPr/>
      </xdr:nvCxnSpPr>
      <xdr:spPr>
        <a:xfrm>
          <a:off x="6604000" y="6473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159385</xdr:rowOff>
    </xdr:from>
    <xdr:ext cx="464820" cy="250825"/>
    <xdr:sp macro="" textlink="">
      <xdr:nvSpPr>
        <xdr:cNvPr id="105" name="テキスト ボックス 104">
          <a:extLst>
            <a:ext uri="{FF2B5EF4-FFF2-40B4-BE49-F238E27FC236}">
              <a16:creationId xmlns:a16="http://schemas.microsoft.com/office/drawing/2014/main" id="{89D6013B-7F1D-4E81-9686-4C377D4B3414}"/>
            </a:ext>
          </a:extLst>
        </xdr:cNvPr>
        <xdr:cNvSpPr txBox="1"/>
      </xdr:nvSpPr>
      <xdr:spPr>
        <a:xfrm>
          <a:off x="6136640" y="6331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6" name="直線コネクタ 105">
          <a:extLst>
            <a:ext uri="{FF2B5EF4-FFF2-40B4-BE49-F238E27FC236}">
              <a16:creationId xmlns:a16="http://schemas.microsoft.com/office/drawing/2014/main" id="{0B58E4ED-D755-46BF-9CAA-542B28F97388}"/>
            </a:ext>
          </a:extLst>
        </xdr:cNvPr>
        <xdr:cNvCxnSpPr/>
      </xdr:nvCxnSpPr>
      <xdr:spPr>
        <a:xfrm>
          <a:off x="6604000" y="6094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121920</xdr:rowOff>
    </xdr:from>
    <xdr:ext cx="464820" cy="250825"/>
    <xdr:sp macro="" textlink="">
      <xdr:nvSpPr>
        <xdr:cNvPr id="107" name="テキスト ボックス 106">
          <a:extLst>
            <a:ext uri="{FF2B5EF4-FFF2-40B4-BE49-F238E27FC236}">
              <a16:creationId xmlns:a16="http://schemas.microsoft.com/office/drawing/2014/main" id="{6B51A2FD-9E9F-4FA4-A398-77C4FBF75EAE}"/>
            </a:ext>
          </a:extLst>
        </xdr:cNvPr>
        <xdr:cNvSpPr txBox="1"/>
      </xdr:nvSpPr>
      <xdr:spPr>
        <a:xfrm>
          <a:off x="6136640" y="5951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8" name="直線コネクタ 107">
          <a:extLst>
            <a:ext uri="{FF2B5EF4-FFF2-40B4-BE49-F238E27FC236}">
              <a16:creationId xmlns:a16="http://schemas.microsoft.com/office/drawing/2014/main" id="{36FE1472-48FB-4120-9F9D-2A9DD2AE7835}"/>
            </a:ext>
          </a:extLst>
        </xdr:cNvPr>
        <xdr:cNvCxnSpPr/>
      </xdr:nvCxnSpPr>
      <xdr:spPr>
        <a:xfrm>
          <a:off x="6604000" y="5713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84455</xdr:rowOff>
    </xdr:from>
    <xdr:ext cx="464820" cy="250825"/>
    <xdr:sp macro="" textlink="">
      <xdr:nvSpPr>
        <xdr:cNvPr id="109" name="テキスト ボックス 108">
          <a:extLst>
            <a:ext uri="{FF2B5EF4-FFF2-40B4-BE49-F238E27FC236}">
              <a16:creationId xmlns:a16="http://schemas.microsoft.com/office/drawing/2014/main" id="{BBBF68CF-9E23-4C25-9F12-97ABA899175D}"/>
            </a:ext>
          </a:extLst>
        </xdr:cNvPr>
        <xdr:cNvSpPr txBox="1"/>
      </xdr:nvSpPr>
      <xdr:spPr>
        <a:xfrm>
          <a:off x="6136640" y="5570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a:extLst>
            <a:ext uri="{FF2B5EF4-FFF2-40B4-BE49-F238E27FC236}">
              <a16:creationId xmlns:a16="http://schemas.microsoft.com/office/drawing/2014/main" id="{17AE36E9-4261-412C-A63B-7CD9A6B4EAF9}"/>
            </a:ext>
          </a:extLst>
        </xdr:cNvPr>
        <xdr:cNvCxnSpPr/>
      </xdr:nvCxnSpPr>
      <xdr:spPr>
        <a:xfrm>
          <a:off x="6604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4820" cy="250825"/>
    <xdr:sp macro="" textlink="">
      <xdr:nvSpPr>
        <xdr:cNvPr id="111" name="テキスト ボックス 110">
          <a:extLst>
            <a:ext uri="{FF2B5EF4-FFF2-40B4-BE49-F238E27FC236}">
              <a16:creationId xmlns:a16="http://schemas.microsoft.com/office/drawing/2014/main" id="{06F6672E-EA63-4482-9AED-2EDC30C6EC9C}"/>
            </a:ext>
          </a:extLst>
        </xdr:cNvPr>
        <xdr:cNvSpPr txBox="1"/>
      </xdr:nvSpPr>
      <xdr:spPr>
        <a:xfrm>
          <a:off x="6136640" y="5191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2" name="【図書館】&#10;一人当たり面積グラフ枠">
          <a:extLst>
            <a:ext uri="{FF2B5EF4-FFF2-40B4-BE49-F238E27FC236}">
              <a16:creationId xmlns:a16="http://schemas.microsoft.com/office/drawing/2014/main" id="{BEEFDCEA-FF90-439D-9B0F-75A3D26E9972}"/>
            </a:ext>
          </a:extLst>
        </xdr:cNvPr>
        <xdr:cNvSpPr/>
      </xdr:nvSpPr>
      <xdr:spPr>
        <a:xfrm>
          <a:off x="6604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74295</xdr:rowOff>
    </xdr:from>
    <xdr:to>
      <xdr:col>54</xdr:col>
      <xdr:colOff>171450</xdr:colOff>
      <xdr:row>42</xdr:row>
      <xdr:rowOff>0</xdr:rowOff>
    </xdr:to>
    <xdr:cxnSp macro="">
      <xdr:nvCxnSpPr>
        <xdr:cNvPr id="113" name="直線コネクタ 112">
          <a:extLst>
            <a:ext uri="{FF2B5EF4-FFF2-40B4-BE49-F238E27FC236}">
              <a16:creationId xmlns:a16="http://schemas.microsoft.com/office/drawing/2014/main" id="{9D905417-F602-48CA-9FB0-4395DF66D92B}"/>
            </a:ext>
          </a:extLst>
        </xdr:cNvPr>
        <xdr:cNvCxnSpPr/>
      </xdr:nvCxnSpPr>
      <xdr:spPr>
        <a:xfrm flipV="1">
          <a:off x="10458450" y="5903595"/>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7360" cy="253365"/>
    <xdr:sp macro="" textlink="">
      <xdr:nvSpPr>
        <xdr:cNvPr id="114" name="【図書館】&#10;一人当たり面積最小値テキスト">
          <a:extLst>
            <a:ext uri="{FF2B5EF4-FFF2-40B4-BE49-F238E27FC236}">
              <a16:creationId xmlns:a16="http://schemas.microsoft.com/office/drawing/2014/main" id="{6191557D-D121-4FF7-AA91-B2B3D6DD3E35}"/>
            </a:ext>
          </a:extLst>
        </xdr:cNvPr>
        <xdr:cNvSpPr txBox="1"/>
      </xdr:nvSpPr>
      <xdr:spPr>
        <a:xfrm>
          <a:off x="10515600" y="720471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BD9876A-18F3-47B5-8E4E-9037D514EC47}"/>
            </a:ext>
          </a:extLst>
        </xdr:cNvPr>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22225</xdr:rowOff>
    </xdr:from>
    <xdr:ext cx="467360" cy="253365"/>
    <xdr:sp macro="" textlink="">
      <xdr:nvSpPr>
        <xdr:cNvPr id="116" name="【図書館】&#10;一人当たり面積最大値テキスト">
          <a:extLst>
            <a:ext uri="{FF2B5EF4-FFF2-40B4-BE49-F238E27FC236}">
              <a16:creationId xmlns:a16="http://schemas.microsoft.com/office/drawing/2014/main" id="{4205836F-7CF2-44F5-8E5E-9AC937A61596}"/>
            </a:ext>
          </a:extLst>
        </xdr:cNvPr>
        <xdr:cNvSpPr txBox="1"/>
      </xdr:nvSpPr>
      <xdr:spPr>
        <a:xfrm>
          <a:off x="10515600" y="568007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74295</xdr:rowOff>
    </xdr:from>
    <xdr:to>
      <xdr:col>55</xdr:col>
      <xdr:colOff>88900</xdr:colOff>
      <xdr:row>34</xdr:row>
      <xdr:rowOff>74295</xdr:rowOff>
    </xdr:to>
    <xdr:cxnSp macro="">
      <xdr:nvCxnSpPr>
        <xdr:cNvPr id="117" name="直線コネクタ 116">
          <a:extLst>
            <a:ext uri="{FF2B5EF4-FFF2-40B4-BE49-F238E27FC236}">
              <a16:creationId xmlns:a16="http://schemas.microsoft.com/office/drawing/2014/main" id="{A6B82F99-EB0C-471C-948F-BB91700E7114}"/>
            </a:ext>
          </a:extLst>
        </xdr:cNvPr>
        <xdr:cNvCxnSpPr/>
      </xdr:nvCxnSpPr>
      <xdr:spPr>
        <a:xfrm>
          <a:off x="10388600" y="590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99060</xdr:rowOff>
    </xdr:from>
    <xdr:ext cx="467360" cy="253365"/>
    <xdr:sp macro="" textlink="">
      <xdr:nvSpPr>
        <xdr:cNvPr id="118" name="【図書館】&#10;一人当たり面積平均値テキスト">
          <a:extLst>
            <a:ext uri="{FF2B5EF4-FFF2-40B4-BE49-F238E27FC236}">
              <a16:creationId xmlns:a16="http://schemas.microsoft.com/office/drawing/2014/main" id="{FA3B9488-55A8-4C8E-9156-1FE3F5AD96A8}"/>
            </a:ext>
          </a:extLst>
        </xdr:cNvPr>
        <xdr:cNvSpPr txBox="1"/>
      </xdr:nvSpPr>
      <xdr:spPr>
        <a:xfrm>
          <a:off x="10515600" y="6785610"/>
          <a:ext cx="467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76835</xdr:rowOff>
    </xdr:from>
    <xdr:to>
      <xdr:col>55</xdr:col>
      <xdr:colOff>50800</xdr:colOff>
      <xdr:row>41</xdr:row>
      <xdr:rowOff>8255</xdr:rowOff>
    </xdr:to>
    <xdr:sp macro="" textlink="">
      <xdr:nvSpPr>
        <xdr:cNvPr id="119" name="フローチャート: 判断 118">
          <a:extLst>
            <a:ext uri="{FF2B5EF4-FFF2-40B4-BE49-F238E27FC236}">
              <a16:creationId xmlns:a16="http://schemas.microsoft.com/office/drawing/2014/main" id="{6C9DBB70-FB02-4829-90FB-448172D5F987}"/>
            </a:ext>
          </a:extLst>
        </xdr:cNvPr>
        <xdr:cNvSpPr/>
      </xdr:nvSpPr>
      <xdr:spPr>
        <a:xfrm>
          <a:off x="10426700" y="69348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84455</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80ACD695-A650-41A5-8DF3-2336CDC6EC32}"/>
            </a:ext>
          </a:extLst>
        </xdr:cNvPr>
        <xdr:cNvSpPr/>
      </xdr:nvSpPr>
      <xdr:spPr>
        <a:xfrm>
          <a:off x="9588500" y="6942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99060</xdr:rowOff>
    </xdr:from>
    <xdr:to>
      <xdr:col>46</xdr:col>
      <xdr:colOff>38100</xdr:colOff>
      <xdr:row>41</xdr:row>
      <xdr:rowOff>31115</xdr:rowOff>
    </xdr:to>
    <xdr:sp macro="" textlink="">
      <xdr:nvSpPr>
        <xdr:cNvPr id="121" name="フローチャート: 判断 120">
          <a:extLst>
            <a:ext uri="{FF2B5EF4-FFF2-40B4-BE49-F238E27FC236}">
              <a16:creationId xmlns:a16="http://schemas.microsoft.com/office/drawing/2014/main" id="{8A5C407A-645D-4459-B25F-F465D1AC358E}"/>
            </a:ext>
          </a:extLst>
        </xdr:cNvPr>
        <xdr:cNvSpPr/>
      </xdr:nvSpPr>
      <xdr:spPr>
        <a:xfrm>
          <a:off x="8699500" y="69570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103505</xdr:rowOff>
    </xdr:from>
    <xdr:to>
      <xdr:col>41</xdr:col>
      <xdr:colOff>101600</xdr:colOff>
      <xdr:row>41</xdr:row>
      <xdr:rowOff>34925</xdr:rowOff>
    </xdr:to>
    <xdr:sp macro="" textlink="">
      <xdr:nvSpPr>
        <xdr:cNvPr id="122" name="フローチャート: 判断 121">
          <a:extLst>
            <a:ext uri="{FF2B5EF4-FFF2-40B4-BE49-F238E27FC236}">
              <a16:creationId xmlns:a16="http://schemas.microsoft.com/office/drawing/2014/main" id="{99EFD568-267F-42BF-B132-D77692C47FE0}"/>
            </a:ext>
          </a:extLst>
        </xdr:cNvPr>
        <xdr:cNvSpPr/>
      </xdr:nvSpPr>
      <xdr:spPr>
        <a:xfrm>
          <a:off x="7810500" y="69615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106680</xdr:rowOff>
    </xdr:from>
    <xdr:to>
      <xdr:col>36</xdr:col>
      <xdr:colOff>165100</xdr:colOff>
      <xdr:row>41</xdr:row>
      <xdr:rowOff>38735</xdr:rowOff>
    </xdr:to>
    <xdr:sp macro="" textlink="">
      <xdr:nvSpPr>
        <xdr:cNvPr id="123" name="フローチャート: 判断 122">
          <a:extLst>
            <a:ext uri="{FF2B5EF4-FFF2-40B4-BE49-F238E27FC236}">
              <a16:creationId xmlns:a16="http://schemas.microsoft.com/office/drawing/2014/main" id="{AC58625A-BDF2-4BE7-9A7F-688F724F1076}"/>
            </a:ext>
          </a:extLst>
        </xdr:cNvPr>
        <xdr:cNvSpPr/>
      </xdr:nvSpPr>
      <xdr:spPr>
        <a:xfrm>
          <a:off x="6921500" y="69646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0825"/>
    <xdr:sp macro="" textlink="">
      <xdr:nvSpPr>
        <xdr:cNvPr id="124" name="テキスト ボックス 123">
          <a:extLst>
            <a:ext uri="{FF2B5EF4-FFF2-40B4-BE49-F238E27FC236}">
              <a16:creationId xmlns:a16="http://schemas.microsoft.com/office/drawing/2014/main" id="{B2621F4E-63CF-46C7-BD33-9FA9D54F32B9}"/>
            </a:ext>
          </a:extLst>
        </xdr:cNvPr>
        <xdr:cNvSpPr txBox="1"/>
      </xdr:nvSpPr>
      <xdr:spPr>
        <a:xfrm>
          <a:off x="10287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0825"/>
    <xdr:sp macro="" textlink="">
      <xdr:nvSpPr>
        <xdr:cNvPr id="125" name="テキスト ボックス 124">
          <a:extLst>
            <a:ext uri="{FF2B5EF4-FFF2-40B4-BE49-F238E27FC236}">
              <a16:creationId xmlns:a16="http://schemas.microsoft.com/office/drawing/2014/main" id="{E1DDB7ED-73BA-4F84-BC13-837F2E9C8857}"/>
            </a:ext>
          </a:extLst>
        </xdr:cNvPr>
        <xdr:cNvSpPr txBox="1"/>
      </xdr:nvSpPr>
      <xdr:spPr>
        <a:xfrm>
          <a:off x="9448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0825"/>
    <xdr:sp macro="" textlink="">
      <xdr:nvSpPr>
        <xdr:cNvPr id="126" name="テキスト ボックス 125">
          <a:extLst>
            <a:ext uri="{FF2B5EF4-FFF2-40B4-BE49-F238E27FC236}">
              <a16:creationId xmlns:a16="http://schemas.microsoft.com/office/drawing/2014/main" id="{B1D8D09F-ACA6-4FE2-AAFD-F7EF084898DD}"/>
            </a:ext>
          </a:extLst>
        </xdr:cNvPr>
        <xdr:cNvSpPr txBox="1"/>
      </xdr:nvSpPr>
      <xdr:spPr>
        <a:xfrm>
          <a:off x="8553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9460" cy="250825"/>
    <xdr:sp macro="" textlink="">
      <xdr:nvSpPr>
        <xdr:cNvPr id="127" name="テキスト ボックス 126">
          <a:extLst>
            <a:ext uri="{FF2B5EF4-FFF2-40B4-BE49-F238E27FC236}">
              <a16:creationId xmlns:a16="http://schemas.microsoft.com/office/drawing/2014/main" id="{25CFFFAA-9B6C-41CC-9C0C-5A256E8EE15A}"/>
            </a:ext>
          </a:extLst>
        </xdr:cNvPr>
        <xdr:cNvSpPr txBox="1"/>
      </xdr:nvSpPr>
      <xdr:spPr>
        <a:xfrm>
          <a:off x="7670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0825"/>
    <xdr:sp macro="" textlink="">
      <xdr:nvSpPr>
        <xdr:cNvPr id="128" name="テキスト ボックス 127">
          <a:extLst>
            <a:ext uri="{FF2B5EF4-FFF2-40B4-BE49-F238E27FC236}">
              <a16:creationId xmlns:a16="http://schemas.microsoft.com/office/drawing/2014/main" id="{1F92BF6B-D8B3-4986-9788-8504A8E469F0}"/>
            </a:ext>
          </a:extLst>
        </xdr:cNvPr>
        <xdr:cNvSpPr txBox="1"/>
      </xdr:nvSpPr>
      <xdr:spPr>
        <a:xfrm>
          <a:off x="6781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66040</xdr:rowOff>
    </xdr:from>
    <xdr:to>
      <xdr:col>55</xdr:col>
      <xdr:colOff>50800</xdr:colOff>
      <xdr:row>41</xdr:row>
      <xdr:rowOff>165100</xdr:rowOff>
    </xdr:to>
    <xdr:sp macro="" textlink="">
      <xdr:nvSpPr>
        <xdr:cNvPr id="129" name="楕円 128">
          <a:extLst>
            <a:ext uri="{FF2B5EF4-FFF2-40B4-BE49-F238E27FC236}">
              <a16:creationId xmlns:a16="http://schemas.microsoft.com/office/drawing/2014/main" id="{2F204A36-E058-49D7-8142-432CC8AA3786}"/>
            </a:ext>
          </a:extLst>
        </xdr:cNvPr>
        <xdr:cNvSpPr/>
      </xdr:nvSpPr>
      <xdr:spPr>
        <a:xfrm>
          <a:off x="10426700" y="7095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150495</xdr:rowOff>
    </xdr:from>
    <xdr:ext cx="467360" cy="253365"/>
    <xdr:sp macro="" textlink="">
      <xdr:nvSpPr>
        <xdr:cNvPr id="130" name="【図書館】&#10;一人当たり面積該当値テキスト">
          <a:extLst>
            <a:ext uri="{FF2B5EF4-FFF2-40B4-BE49-F238E27FC236}">
              <a16:creationId xmlns:a16="http://schemas.microsoft.com/office/drawing/2014/main" id="{E12C4E9F-66F6-4FF8-A9B9-14CC698048C9}"/>
            </a:ext>
          </a:extLst>
        </xdr:cNvPr>
        <xdr:cNvSpPr txBox="1"/>
      </xdr:nvSpPr>
      <xdr:spPr>
        <a:xfrm>
          <a:off x="10515600" y="700849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66040</xdr:rowOff>
    </xdr:from>
    <xdr:to>
      <xdr:col>50</xdr:col>
      <xdr:colOff>165100</xdr:colOff>
      <xdr:row>41</xdr:row>
      <xdr:rowOff>165100</xdr:rowOff>
    </xdr:to>
    <xdr:sp macro="" textlink="">
      <xdr:nvSpPr>
        <xdr:cNvPr id="131" name="楕円 130">
          <a:extLst>
            <a:ext uri="{FF2B5EF4-FFF2-40B4-BE49-F238E27FC236}">
              <a16:creationId xmlns:a16="http://schemas.microsoft.com/office/drawing/2014/main" id="{13B3057D-137F-4591-9213-7A2EF03C003D}"/>
            </a:ext>
          </a:extLst>
        </xdr:cNvPr>
        <xdr:cNvSpPr/>
      </xdr:nvSpPr>
      <xdr:spPr>
        <a:xfrm>
          <a:off x="9588500" y="7095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115570</xdr:rowOff>
    </xdr:from>
    <xdr:to>
      <xdr:col>55</xdr:col>
      <xdr:colOff>0</xdr:colOff>
      <xdr:row>41</xdr:row>
      <xdr:rowOff>115570</xdr:rowOff>
    </xdr:to>
    <xdr:cxnSp macro="">
      <xdr:nvCxnSpPr>
        <xdr:cNvPr id="132" name="直線コネクタ 131">
          <a:extLst>
            <a:ext uri="{FF2B5EF4-FFF2-40B4-BE49-F238E27FC236}">
              <a16:creationId xmlns:a16="http://schemas.microsoft.com/office/drawing/2014/main" id="{9DBFF815-B679-42F4-9369-14DC98A95F37}"/>
            </a:ext>
          </a:extLst>
        </xdr:cNvPr>
        <xdr:cNvCxnSpPr/>
      </xdr:nvCxnSpPr>
      <xdr:spPr>
        <a:xfrm>
          <a:off x="9639300" y="7145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69850</xdr:rowOff>
    </xdr:from>
    <xdr:to>
      <xdr:col>46</xdr:col>
      <xdr:colOff>38100</xdr:colOff>
      <xdr:row>42</xdr:row>
      <xdr:rowOff>1270</xdr:rowOff>
    </xdr:to>
    <xdr:sp macro="" textlink="">
      <xdr:nvSpPr>
        <xdr:cNvPr id="133" name="楕円 132">
          <a:extLst>
            <a:ext uri="{FF2B5EF4-FFF2-40B4-BE49-F238E27FC236}">
              <a16:creationId xmlns:a16="http://schemas.microsoft.com/office/drawing/2014/main" id="{C98F3884-7759-4473-92D1-2B5B96C1E8E2}"/>
            </a:ext>
          </a:extLst>
        </xdr:cNvPr>
        <xdr:cNvSpPr/>
      </xdr:nvSpPr>
      <xdr:spPr>
        <a:xfrm>
          <a:off x="8699500" y="70993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115570</xdr:rowOff>
    </xdr:from>
    <xdr:to>
      <xdr:col>50</xdr:col>
      <xdr:colOff>114300</xdr:colOff>
      <xdr:row>41</xdr:row>
      <xdr:rowOff>118745</xdr:rowOff>
    </xdr:to>
    <xdr:cxnSp macro="">
      <xdr:nvCxnSpPr>
        <xdr:cNvPr id="134" name="直線コネクタ 133">
          <a:extLst>
            <a:ext uri="{FF2B5EF4-FFF2-40B4-BE49-F238E27FC236}">
              <a16:creationId xmlns:a16="http://schemas.microsoft.com/office/drawing/2014/main" id="{6A7EDE41-F7D5-4A3D-952A-D4F047D9B9E8}"/>
            </a:ext>
          </a:extLst>
        </xdr:cNvPr>
        <xdr:cNvCxnSpPr/>
      </xdr:nvCxnSpPr>
      <xdr:spPr>
        <a:xfrm flipV="1">
          <a:off x="8743950" y="7145020"/>
          <a:ext cx="895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69850</xdr:rowOff>
    </xdr:from>
    <xdr:to>
      <xdr:col>41</xdr:col>
      <xdr:colOff>101600</xdr:colOff>
      <xdr:row>42</xdr:row>
      <xdr:rowOff>1270</xdr:rowOff>
    </xdr:to>
    <xdr:sp macro="" textlink="">
      <xdr:nvSpPr>
        <xdr:cNvPr id="135" name="楕円 134">
          <a:extLst>
            <a:ext uri="{FF2B5EF4-FFF2-40B4-BE49-F238E27FC236}">
              <a16:creationId xmlns:a16="http://schemas.microsoft.com/office/drawing/2014/main" id="{3004D34E-3204-4C77-B8CA-F927008189FE}"/>
            </a:ext>
          </a:extLst>
        </xdr:cNvPr>
        <xdr:cNvSpPr/>
      </xdr:nvSpPr>
      <xdr:spPr>
        <a:xfrm>
          <a:off x="7810500" y="70993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118745</xdr:rowOff>
    </xdr:from>
    <xdr:to>
      <xdr:col>45</xdr:col>
      <xdr:colOff>171450</xdr:colOff>
      <xdr:row>41</xdr:row>
      <xdr:rowOff>118745</xdr:rowOff>
    </xdr:to>
    <xdr:cxnSp macro="">
      <xdr:nvCxnSpPr>
        <xdr:cNvPr id="136" name="直線コネクタ 135">
          <a:extLst>
            <a:ext uri="{FF2B5EF4-FFF2-40B4-BE49-F238E27FC236}">
              <a16:creationId xmlns:a16="http://schemas.microsoft.com/office/drawing/2014/main" id="{6737C8E6-85FB-4F0A-B975-8C037E14A606}"/>
            </a:ext>
          </a:extLst>
        </xdr:cNvPr>
        <xdr:cNvCxnSpPr/>
      </xdr:nvCxnSpPr>
      <xdr:spPr>
        <a:xfrm>
          <a:off x="7861300" y="714819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103505</xdr:rowOff>
    </xdr:from>
    <xdr:to>
      <xdr:col>36</xdr:col>
      <xdr:colOff>165100</xdr:colOff>
      <xdr:row>41</xdr:row>
      <xdr:rowOff>34925</xdr:rowOff>
    </xdr:to>
    <xdr:sp macro="" textlink="">
      <xdr:nvSpPr>
        <xdr:cNvPr id="137" name="楕円 136">
          <a:extLst>
            <a:ext uri="{FF2B5EF4-FFF2-40B4-BE49-F238E27FC236}">
              <a16:creationId xmlns:a16="http://schemas.microsoft.com/office/drawing/2014/main" id="{A6C94867-379D-4E92-84FB-2F370D9197C6}"/>
            </a:ext>
          </a:extLst>
        </xdr:cNvPr>
        <xdr:cNvSpPr/>
      </xdr:nvSpPr>
      <xdr:spPr>
        <a:xfrm>
          <a:off x="6921500" y="69615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41</xdr:row>
      <xdr:rowOff>118745</xdr:rowOff>
    </xdr:to>
    <xdr:cxnSp macro="">
      <xdr:nvCxnSpPr>
        <xdr:cNvPr id="138" name="直線コネクタ 137">
          <a:extLst>
            <a:ext uri="{FF2B5EF4-FFF2-40B4-BE49-F238E27FC236}">
              <a16:creationId xmlns:a16="http://schemas.microsoft.com/office/drawing/2014/main" id="{79A5FCFF-CD0A-456F-A99D-52ED04B9D242}"/>
            </a:ext>
          </a:extLst>
        </xdr:cNvPr>
        <xdr:cNvCxnSpPr/>
      </xdr:nvCxnSpPr>
      <xdr:spPr>
        <a:xfrm>
          <a:off x="6972300" y="70104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32385</xdr:rowOff>
    </xdr:from>
    <xdr:ext cx="469900" cy="250825"/>
    <xdr:sp macro="" textlink="">
      <xdr:nvSpPr>
        <xdr:cNvPr id="139" name="n_1aveValue【図書館】&#10;一人当たり面積">
          <a:extLst>
            <a:ext uri="{FF2B5EF4-FFF2-40B4-BE49-F238E27FC236}">
              <a16:creationId xmlns:a16="http://schemas.microsoft.com/office/drawing/2014/main" id="{6FBAC1B4-C4AC-4AC5-A002-89BE288F010E}"/>
            </a:ext>
          </a:extLst>
        </xdr:cNvPr>
        <xdr:cNvSpPr txBox="1"/>
      </xdr:nvSpPr>
      <xdr:spPr>
        <a:xfrm>
          <a:off x="9391650" y="6718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47625</xdr:rowOff>
    </xdr:from>
    <xdr:ext cx="469900" cy="250825"/>
    <xdr:sp macro="" textlink="">
      <xdr:nvSpPr>
        <xdr:cNvPr id="140" name="n_2aveValue【図書館】&#10;一人当たり面積">
          <a:extLst>
            <a:ext uri="{FF2B5EF4-FFF2-40B4-BE49-F238E27FC236}">
              <a16:creationId xmlns:a16="http://schemas.microsoft.com/office/drawing/2014/main" id="{5DE88032-E955-4157-ABB1-FB091C1A5D93}"/>
            </a:ext>
          </a:extLst>
        </xdr:cNvPr>
        <xdr:cNvSpPr txBox="1"/>
      </xdr:nvSpPr>
      <xdr:spPr>
        <a:xfrm>
          <a:off x="8515350" y="67341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50800</xdr:rowOff>
    </xdr:from>
    <xdr:ext cx="469900" cy="250825"/>
    <xdr:sp macro="" textlink="">
      <xdr:nvSpPr>
        <xdr:cNvPr id="141" name="n_3aveValue【図書館】&#10;一人当たり面積">
          <a:extLst>
            <a:ext uri="{FF2B5EF4-FFF2-40B4-BE49-F238E27FC236}">
              <a16:creationId xmlns:a16="http://schemas.microsoft.com/office/drawing/2014/main" id="{0F1839A2-D0F4-4126-8C96-AC1706D01CA3}"/>
            </a:ext>
          </a:extLst>
        </xdr:cNvPr>
        <xdr:cNvSpPr txBox="1"/>
      </xdr:nvSpPr>
      <xdr:spPr>
        <a:xfrm>
          <a:off x="7626350" y="6737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29845</xdr:rowOff>
    </xdr:from>
    <xdr:ext cx="469900" cy="250825"/>
    <xdr:sp macro="" textlink="">
      <xdr:nvSpPr>
        <xdr:cNvPr id="142" name="n_4aveValue【図書館】&#10;一人当たり面積">
          <a:extLst>
            <a:ext uri="{FF2B5EF4-FFF2-40B4-BE49-F238E27FC236}">
              <a16:creationId xmlns:a16="http://schemas.microsoft.com/office/drawing/2014/main" id="{D065660A-C204-489C-8F82-BCB8D4491E15}"/>
            </a:ext>
          </a:extLst>
        </xdr:cNvPr>
        <xdr:cNvSpPr txBox="1"/>
      </xdr:nvSpPr>
      <xdr:spPr>
        <a:xfrm>
          <a:off x="6737350" y="70592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156210</xdr:rowOff>
    </xdr:from>
    <xdr:ext cx="469900" cy="253365"/>
    <xdr:sp macro="" textlink="">
      <xdr:nvSpPr>
        <xdr:cNvPr id="143" name="n_1mainValue【図書館】&#10;一人当たり面積">
          <a:extLst>
            <a:ext uri="{FF2B5EF4-FFF2-40B4-BE49-F238E27FC236}">
              <a16:creationId xmlns:a16="http://schemas.microsoft.com/office/drawing/2014/main" id="{9EBE7225-5685-4E6D-B180-9D1FD15DA023}"/>
            </a:ext>
          </a:extLst>
        </xdr:cNvPr>
        <xdr:cNvSpPr txBox="1"/>
      </xdr:nvSpPr>
      <xdr:spPr>
        <a:xfrm>
          <a:off x="9391650" y="7185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160655</xdr:rowOff>
    </xdr:from>
    <xdr:ext cx="469900" cy="250825"/>
    <xdr:sp macro="" textlink="">
      <xdr:nvSpPr>
        <xdr:cNvPr id="144" name="n_2mainValue【図書館】&#10;一人当たり面積">
          <a:extLst>
            <a:ext uri="{FF2B5EF4-FFF2-40B4-BE49-F238E27FC236}">
              <a16:creationId xmlns:a16="http://schemas.microsoft.com/office/drawing/2014/main" id="{F5C1014C-6791-48A2-91F2-3F14A59FBF2F}"/>
            </a:ext>
          </a:extLst>
        </xdr:cNvPr>
        <xdr:cNvSpPr txBox="1"/>
      </xdr:nvSpPr>
      <xdr:spPr>
        <a:xfrm>
          <a:off x="8515350" y="719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160655</xdr:rowOff>
    </xdr:from>
    <xdr:ext cx="469900" cy="250825"/>
    <xdr:sp macro="" textlink="">
      <xdr:nvSpPr>
        <xdr:cNvPr id="145" name="n_3mainValue【図書館】&#10;一人当たり面積">
          <a:extLst>
            <a:ext uri="{FF2B5EF4-FFF2-40B4-BE49-F238E27FC236}">
              <a16:creationId xmlns:a16="http://schemas.microsoft.com/office/drawing/2014/main" id="{02167940-713A-473C-BCED-3E8DC0C5D8BE}"/>
            </a:ext>
          </a:extLst>
        </xdr:cNvPr>
        <xdr:cNvSpPr txBox="1"/>
      </xdr:nvSpPr>
      <xdr:spPr>
        <a:xfrm>
          <a:off x="7626350" y="719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50800</xdr:rowOff>
    </xdr:from>
    <xdr:ext cx="469900" cy="250825"/>
    <xdr:sp macro="" textlink="">
      <xdr:nvSpPr>
        <xdr:cNvPr id="146" name="n_4mainValue【図書館】&#10;一人当たり面積">
          <a:extLst>
            <a:ext uri="{FF2B5EF4-FFF2-40B4-BE49-F238E27FC236}">
              <a16:creationId xmlns:a16="http://schemas.microsoft.com/office/drawing/2014/main" id="{1BA0CCBB-47AB-42B4-8755-5BFE6319BB11}"/>
            </a:ext>
          </a:extLst>
        </xdr:cNvPr>
        <xdr:cNvSpPr txBox="1"/>
      </xdr:nvSpPr>
      <xdr:spPr>
        <a:xfrm>
          <a:off x="6737350" y="67373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7" name="正方形/長方形 146">
          <a:extLst>
            <a:ext uri="{FF2B5EF4-FFF2-40B4-BE49-F238E27FC236}">
              <a16:creationId xmlns:a16="http://schemas.microsoft.com/office/drawing/2014/main" id="{F6BF09B2-BE51-45C9-8946-C9CF5C048539}"/>
            </a:ext>
          </a:extLst>
        </xdr:cNvPr>
        <xdr:cNvSpPr/>
      </xdr:nvSpPr>
      <xdr:spPr>
        <a:xfrm>
          <a:off x="762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A46B04E-B27B-41FB-AD33-E307ADACAF4D}"/>
            </a:ext>
          </a:extLst>
        </xdr:cNvPr>
        <xdr:cNvSpPr/>
      </xdr:nvSpPr>
      <xdr:spPr>
        <a:xfrm>
          <a:off x="8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9" name="正方形/長方形 148">
          <a:extLst>
            <a:ext uri="{FF2B5EF4-FFF2-40B4-BE49-F238E27FC236}">
              <a16:creationId xmlns:a16="http://schemas.microsoft.com/office/drawing/2014/main" id="{AE71F2E9-AD31-44B5-8141-DE2FD9DB01BE}"/>
            </a:ext>
          </a:extLst>
        </xdr:cNvPr>
        <xdr:cNvSpPr/>
      </xdr:nvSpPr>
      <xdr:spPr>
        <a:xfrm>
          <a:off x="889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F74A945-FD49-499C-8C73-5773068242E5}"/>
            </a:ext>
          </a:extLst>
        </xdr:cNvPr>
        <xdr:cNvSpPr/>
      </xdr:nvSpPr>
      <xdr:spPr>
        <a:xfrm>
          <a:off x="190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1" name="正方形/長方形 150">
          <a:extLst>
            <a:ext uri="{FF2B5EF4-FFF2-40B4-BE49-F238E27FC236}">
              <a16:creationId xmlns:a16="http://schemas.microsoft.com/office/drawing/2014/main" id="{340D805B-3964-4D94-9D9F-30BD2466648E}"/>
            </a:ext>
          </a:extLst>
        </xdr:cNvPr>
        <xdr:cNvSpPr/>
      </xdr:nvSpPr>
      <xdr:spPr>
        <a:xfrm>
          <a:off x="1905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6EFE6C4-39B9-43D4-AAE7-2ECF50EB3007}"/>
            </a:ext>
          </a:extLst>
        </xdr:cNvPr>
        <xdr:cNvSpPr/>
      </xdr:nvSpPr>
      <xdr:spPr>
        <a:xfrm>
          <a:off x="3048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3" name="正方形/長方形 152">
          <a:extLst>
            <a:ext uri="{FF2B5EF4-FFF2-40B4-BE49-F238E27FC236}">
              <a16:creationId xmlns:a16="http://schemas.microsoft.com/office/drawing/2014/main" id="{CE8538DC-91B5-4391-A10A-BDEC51FB7233}"/>
            </a:ext>
          </a:extLst>
        </xdr:cNvPr>
        <xdr:cNvSpPr/>
      </xdr:nvSpPr>
      <xdr:spPr>
        <a:xfrm>
          <a:off x="3048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4" name="正方形/長方形 153">
          <a:extLst>
            <a:ext uri="{FF2B5EF4-FFF2-40B4-BE49-F238E27FC236}">
              <a16:creationId xmlns:a16="http://schemas.microsoft.com/office/drawing/2014/main" id="{9A965711-B854-4382-BEE8-A5945C609F91}"/>
            </a:ext>
          </a:extLst>
        </xdr:cNvPr>
        <xdr:cNvSpPr/>
      </xdr:nvSpPr>
      <xdr:spPr>
        <a:xfrm>
          <a:off x="762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5910" cy="220345"/>
    <xdr:sp macro="" textlink="">
      <xdr:nvSpPr>
        <xdr:cNvPr id="155" name="テキスト ボックス 154">
          <a:extLst>
            <a:ext uri="{FF2B5EF4-FFF2-40B4-BE49-F238E27FC236}">
              <a16:creationId xmlns:a16="http://schemas.microsoft.com/office/drawing/2014/main" id="{11FAA2A3-0D8D-4835-B86E-39AA5467C11D}"/>
            </a:ext>
          </a:extLst>
        </xdr:cNvPr>
        <xdr:cNvSpPr txBox="1"/>
      </xdr:nvSpPr>
      <xdr:spPr>
        <a:xfrm>
          <a:off x="723900" y="8952865"/>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6" name="直線コネクタ 155">
          <a:extLst>
            <a:ext uri="{FF2B5EF4-FFF2-40B4-BE49-F238E27FC236}">
              <a16:creationId xmlns:a16="http://schemas.microsoft.com/office/drawing/2014/main" id="{16EB0A48-B85C-4A38-A377-652AE4F94B26}"/>
            </a:ext>
          </a:extLst>
        </xdr:cNvPr>
        <xdr:cNvCxnSpPr/>
      </xdr:nvCxnSpPr>
      <xdr:spPr>
        <a:xfrm>
          <a:off x="762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4820" cy="250825"/>
    <xdr:sp macro="" textlink="">
      <xdr:nvSpPr>
        <xdr:cNvPr id="157" name="テキスト ボックス 156">
          <a:extLst>
            <a:ext uri="{FF2B5EF4-FFF2-40B4-BE49-F238E27FC236}">
              <a16:creationId xmlns:a16="http://schemas.microsoft.com/office/drawing/2014/main" id="{4861F629-AFFB-4079-B49A-AEB091757B2E}"/>
            </a:ext>
          </a:extLst>
        </xdr:cNvPr>
        <xdr:cNvSpPr txBox="1"/>
      </xdr:nvSpPr>
      <xdr:spPr>
        <a:xfrm>
          <a:off x="294640" y="11284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8" name="直線コネクタ 157">
          <a:extLst>
            <a:ext uri="{FF2B5EF4-FFF2-40B4-BE49-F238E27FC236}">
              <a16:creationId xmlns:a16="http://schemas.microsoft.com/office/drawing/2014/main" id="{25745062-CD4E-4D08-991C-0FB93F9728DF}"/>
            </a:ext>
          </a:extLst>
        </xdr:cNvPr>
        <xdr:cNvCxnSpPr/>
      </xdr:nvCxnSpPr>
      <xdr:spPr>
        <a:xfrm>
          <a:off x="762000" y="1104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4820" cy="250825"/>
    <xdr:sp macro="" textlink="">
      <xdr:nvSpPr>
        <xdr:cNvPr id="159" name="テキスト ボックス 158">
          <a:extLst>
            <a:ext uri="{FF2B5EF4-FFF2-40B4-BE49-F238E27FC236}">
              <a16:creationId xmlns:a16="http://schemas.microsoft.com/office/drawing/2014/main" id="{25A13B6B-63EC-4553-B7CD-8B096CE72637}"/>
            </a:ext>
          </a:extLst>
        </xdr:cNvPr>
        <xdr:cNvSpPr txBox="1"/>
      </xdr:nvSpPr>
      <xdr:spPr>
        <a:xfrm>
          <a:off x="294640" y="10904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0" name="直線コネクタ 159">
          <a:extLst>
            <a:ext uri="{FF2B5EF4-FFF2-40B4-BE49-F238E27FC236}">
              <a16:creationId xmlns:a16="http://schemas.microsoft.com/office/drawing/2014/main" id="{06D98453-D807-49C0-958A-0EF6A802B845}"/>
            </a:ext>
          </a:extLst>
        </xdr:cNvPr>
        <xdr:cNvCxnSpPr/>
      </xdr:nvCxnSpPr>
      <xdr:spPr>
        <a:xfrm>
          <a:off x="762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0685" cy="250825"/>
    <xdr:sp macro="" textlink="">
      <xdr:nvSpPr>
        <xdr:cNvPr id="161" name="テキスト ボックス 160">
          <a:extLst>
            <a:ext uri="{FF2B5EF4-FFF2-40B4-BE49-F238E27FC236}">
              <a16:creationId xmlns:a16="http://schemas.microsoft.com/office/drawing/2014/main" id="{C1B25A28-0D0C-4C44-908F-B784E202E059}"/>
            </a:ext>
          </a:extLst>
        </xdr:cNvPr>
        <xdr:cNvSpPr txBox="1"/>
      </xdr:nvSpPr>
      <xdr:spPr>
        <a:xfrm>
          <a:off x="358775" y="1052449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09F4E76-5BFA-4469-B473-95C29D645D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0685" cy="250825"/>
    <xdr:sp macro="" textlink="">
      <xdr:nvSpPr>
        <xdr:cNvPr id="163" name="テキスト ボックス 162">
          <a:extLst>
            <a:ext uri="{FF2B5EF4-FFF2-40B4-BE49-F238E27FC236}">
              <a16:creationId xmlns:a16="http://schemas.microsoft.com/office/drawing/2014/main" id="{5E3B167C-A991-4794-AAD2-DB6277B24203}"/>
            </a:ext>
          </a:extLst>
        </xdr:cNvPr>
        <xdr:cNvSpPr txBox="1"/>
      </xdr:nvSpPr>
      <xdr:spPr>
        <a:xfrm>
          <a:off x="358775" y="10144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4" name="直線コネクタ 163">
          <a:extLst>
            <a:ext uri="{FF2B5EF4-FFF2-40B4-BE49-F238E27FC236}">
              <a16:creationId xmlns:a16="http://schemas.microsoft.com/office/drawing/2014/main" id="{56C404C6-27A8-4728-B394-CE6D8ACA5935}"/>
            </a:ext>
          </a:extLst>
        </xdr:cNvPr>
        <xdr:cNvCxnSpPr/>
      </xdr:nvCxnSpPr>
      <xdr:spPr>
        <a:xfrm>
          <a:off x="762000" y="9902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0685" cy="250825"/>
    <xdr:sp macro="" textlink="">
      <xdr:nvSpPr>
        <xdr:cNvPr id="165" name="テキスト ボックス 164">
          <a:extLst>
            <a:ext uri="{FF2B5EF4-FFF2-40B4-BE49-F238E27FC236}">
              <a16:creationId xmlns:a16="http://schemas.microsoft.com/office/drawing/2014/main" id="{9CC349DF-3FE2-48CA-B5F5-E65A5CBDF93A}"/>
            </a:ext>
          </a:extLst>
        </xdr:cNvPr>
        <xdr:cNvSpPr txBox="1"/>
      </xdr:nvSpPr>
      <xdr:spPr>
        <a:xfrm>
          <a:off x="358775" y="9760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6" name="直線コネクタ 165">
          <a:extLst>
            <a:ext uri="{FF2B5EF4-FFF2-40B4-BE49-F238E27FC236}">
              <a16:creationId xmlns:a16="http://schemas.microsoft.com/office/drawing/2014/main" id="{7AEBB343-F76B-434D-AF42-FAF63301C88C}"/>
            </a:ext>
          </a:extLst>
        </xdr:cNvPr>
        <xdr:cNvCxnSpPr/>
      </xdr:nvCxnSpPr>
      <xdr:spPr>
        <a:xfrm>
          <a:off x="762000" y="9523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400685" cy="250825"/>
    <xdr:sp macro="" textlink="">
      <xdr:nvSpPr>
        <xdr:cNvPr id="167" name="テキスト ボックス 166">
          <a:extLst>
            <a:ext uri="{FF2B5EF4-FFF2-40B4-BE49-F238E27FC236}">
              <a16:creationId xmlns:a16="http://schemas.microsoft.com/office/drawing/2014/main" id="{A0A68EFB-2BF7-4E89-9DCD-21C000F04716}"/>
            </a:ext>
          </a:extLst>
        </xdr:cNvPr>
        <xdr:cNvSpPr txBox="1"/>
      </xdr:nvSpPr>
      <xdr:spPr>
        <a:xfrm>
          <a:off x="358775" y="938022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8" name="直線コネクタ 167">
          <a:extLst>
            <a:ext uri="{FF2B5EF4-FFF2-40B4-BE49-F238E27FC236}">
              <a16:creationId xmlns:a16="http://schemas.microsoft.com/office/drawing/2014/main" id="{D68F5620-1718-4B5A-B2EF-EF2851635FC6}"/>
            </a:ext>
          </a:extLst>
        </xdr:cNvPr>
        <xdr:cNvCxnSpPr/>
      </xdr:nvCxnSpPr>
      <xdr:spPr>
        <a:xfrm>
          <a:off x="762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6550" cy="250825"/>
    <xdr:sp macro="" textlink="">
      <xdr:nvSpPr>
        <xdr:cNvPr id="169" name="テキスト ボックス 168">
          <a:extLst>
            <a:ext uri="{FF2B5EF4-FFF2-40B4-BE49-F238E27FC236}">
              <a16:creationId xmlns:a16="http://schemas.microsoft.com/office/drawing/2014/main" id="{859E06A3-CD6D-4D8A-98EC-63A3AF1013B0}"/>
            </a:ext>
          </a:extLst>
        </xdr:cNvPr>
        <xdr:cNvSpPr txBox="1"/>
      </xdr:nvSpPr>
      <xdr:spPr>
        <a:xfrm>
          <a:off x="422910" y="8999855"/>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70" name="【体育館・プール】&#10;有形固定資産減価償却率グラフ枠">
          <a:extLst>
            <a:ext uri="{FF2B5EF4-FFF2-40B4-BE49-F238E27FC236}">
              <a16:creationId xmlns:a16="http://schemas.microsoft.com/office/drawing/2014/main" id="{FA384DF6-0FE4-400E-818F-6506E9265F73}"/>
            </a:ext>
          </a:extLst>
        </xdr:cNvPr>
        <xdr:cNvSpPr/>
      </xdr:nvSpPr>
      <xdr:spPr>
        <a:xfrm>
          <a:off x="762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104775</xdr:rowOff>
    </xdr:from>
    <xdr:to>
      <xdr:col>24</xdr:col>
      <xdr:colOff>62865</xdr:colOff>
      <xdr:row>64</xdr:row>
      <xdr:rowOff>74295</xdr:rowOff>
    </xdr:to>
    <xdr:cxnSp macro="">
      <xdr:nvCxnSpPr>
        <xdr:cNvPr id="171" name="直線コネクタ 170">
          <a:extLst>
            <a:ext uri="{FF2B5EF4-FFF2-40B4-BE49-F238E27FC236}">
              <a16:creationId xmlns:a16="http://schemas.microsoft.com/office/drawing/2014/main" id="{886411F6-041B-46F9-B583-05ED004D955B}"/>
            </a:ext>
          </a:extLst>
        </xdr:cNvPr>
        <xdr:cNvCxnSpPr/>
      </xdr:nvCxnSpPr>
      <xdr:spPr>
        <a:xfrm flipV="1">
          <a:off x="4634865" y="9534525"/>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467360" cy="253365"/>
    <xdr:sp macro="" textlink="">
      <xdr:nvSpPr>
        <xdr:cNvPr id="172" name="【体育館・プール】&#10;有形固定資産減価償却率最小値テキスト">
          <a:extLst>
            <a:ext uri="{FF2B5EF4-FFF2-40B4-BE49-F238E27FC236}">
              <a16:creationId xmlns:a16="http://schemas.microsoft.com/office/drawing/2014/main" id="{29240019-FA25-4CD4-9B05-DF2DE1CE09A1}"/>
            </a:ext>
          </a:extLst>
        </xdr:cNvPr>
        <xdr:cNvSpPr txBox="1"/>
      </xdr:nvSpPr>
      <xdr:spPr>
        <a:xfrm>
          <a:off x="4673600" y="1105090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73" name="直線コネクタ 172">
          <a:extLst>
            <a:ext uri="{FF2B5EF4-FFF2-40B4-BE49-F238E27FC236}">
              <a16:creationId xmlns:a16="http://schemas.microsoft.com/office/drawing/2014/main" id="{023E970A-9963-4C0A-B658-01AF5FDD4967}"/>
            </a:ext>
          </a:extLst>
        </xdr:cNvPr>
        <xdr:cNvCxnSpPr/>
      </xdr:nvCxnSpPr>
      <xdr:spPr>
        <a:xfrm>
          <a:off x="4546600" y="1104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52070</xdr:rowOff>
    </xdr:from>
    <xdr:ext cx="402590" cy="250825"/>
    <xdr:sp macro="" textlink="">
      <xdr:nvSpPr>
        <xdr:cNvPr id="174" name="【体育館・プール】&#10;有形固定資産減価償却率最大値テキスト">
          <a:extLst>
            <a:ext uri="{FF2B5EF4-FFF2-40B4-BE49-F238E27FC236}">
              <a16:creationId xmlns:a16="http://schemas.microsoft.com/office/drawing/2014/main" id="{4210AEA0-1B34-4AB7-BE20-3852D5B4A847}"/>
            </a:ext>
          </a:extLst>
        </xdr:cNvPr>
        <xdr:cNvSpPr txBox="1"/>
      </xdr:nvSpPr>
      <xdr:spPr>
        <a:xfrm>
          <a:off x="4673600" y="931037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104775</xdr:rowOff>
    </xdr:from>
    <xdr:to>
      <xdr:col>24</xdr:col>
      <xdr:colOff>152400</xdr:colOff>
      <xdr:row>55</xdr:row>
      <xdr:rowOff>104775</xdr:rowOff>
    </xdr:to>
    <xdr:cxnSp macro="">
      <xdr:nvCxnSpPr>
        <xdr:cNvPr id="175" name="直線コネクタ 174">
          <a:extLst>
            <a:ext uri="{FF2B5EF4-FFF2-40B4-BE49-F238E27FC236}">
              <a16:creationId xmlns:a16="http://schemas.microsoft.com/office/drawing/2014/main" id="{02587F50-C2E6-4AEE-8FC5-2AAF7D1FA9E2}"/>
            </a:ext>
          </a:extLst>
        </xdr:cNvPr>
        <xdr:cNvCxnSpPr/>
      </xdr:nvCxnSpPr>
      <xdr:spPr>
        <a:xfrm>
          <a:off x="4546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2590" cy="250825"/>
    <xdr:sp macro="" textlink="">
      <xdr:nvSpPr>
        <xdr:cNvPr id="176" name="【体育館・プール】&#10;有形固定資産減価償却率平均値テキスト">
          <a:extLst>
            <a:ext uri="{FF2B5EF4-FFF2-40B4-BE49-F238E27FC236}">
              <a16:creationId xmlns:a16="http://schemas.microsoft.com/office/drawing/2014/main" id="{35DEDD02-9772-41E6-913B-F9EB1041F605}"/>
            </a:ext>
          </a:extLst>
        </xdr:cNvPr>
        <xdr:cNvSpPr txBox="1"/>
      </xdr:nvSpPr>
      <xdr:spPr>
        <a:xfrm>
          <a:off x="4673600" y="10260965"/>
          <a:ext cx="402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166370</xdr:rowOff>
    </xdr:from>
    <xdr:to>
      <xdr:col>24</xdr:col>
      <xdr:colOff>114300</xdr:colOff>
      <xdr:row>60</xdr:row>
      <xdr:rowOff>97790</xdr:rowOff>
    </xdr:to>
    <xdr:sp macro="" textlink="">
      <xdr:nvSpPr>
        <xdr:cNvPr id="177" name="フローチャート: 判断 176">
          <a:extLst>
            <a:ext uri="{FF2B5EF4-FFF2-40B4-BE49-F238E27FC236}">
              <a16:creationId xmlns:a16="http://schemas.microsoft.com/office/drawing/2014/main" id="{66821CD3-36ED-4589-BC24-FAC620D16E94}"/>
            </a:ext>
          </a:extLst>
        </xdr:cNvPr>
        <xdr:cNvSpPr/>
      </xdr:nvSpPr>
      <xdr:spPr>
        <a:xfrm>
          <a:off x="4584700" y="1028192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151130</xdr:rowOff>
    </xdr:from>
    <xdr:to>
      <xdr:col>20</xdr:col>
      <xdr:colOff>38100</xdr:colOff>
      <xdr:row>60</xdr:row>
      <xdr:rowOff>83185</xdr:rowOff>
    </xdr:to>
    <xdr:sp macro="" textlink="">
      <xdr:nvSpPr>
        <xdr:cNvPr id="178" name="フローチャート: 判断 177">
          <a:extLst>
            <a:ext uri="{FF2B5EF4-FFF2-40B4-BE49-F238E27FC236}">
              <a16:creationId xmlns:a16="http://schemas.microsoft.com/office/drawing/2014/main" id="{78CDADA2-CA56-4F17-A298-9DB394CC1091}"/>
            </a:ext>
          </a:extLst>
        </xdr:cNvPr>
        <xdr:cNvSpPr/>
      </xdr:nvSpPr>
      <xdr:spPr>
        <a:xfrm>
          <a:off x="3746500" y="102666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132715</xdr:rowOff>
    </xdr:from>
    <xdr:to>
      <xdr:col>15</xdr:col>
      <xdr:colOff>101600</xdr:colOff>
      <xdr:row>60</xdr:row>
      <xdr:rowOff>64135</xdr:rowOff>
    </xdr:to>
    <xdr:sp macro="" textlink="">
      <xdr:nvSpPr>
        <xdr:cNvPr id="179" name="フローチャート: 判断 178">
          <a:extLst>
            <a:ext uri="{FF2B5EF4-FFF2-40B4-BE49-F238E27FC236}">
              <a16:creationId xmlns:a16="http://schemas.microsoft.com/office/drawing/2014/main" id="{D22440DD-EE0B-4288-9A3B-D8EBD35317E5}"/>
            </a:ext>
          </a:extLst>
        </xdr:cNvPr>
        <xdr:cNvSpPr/>
      </xdr:nvSpPr>
      <xdr:spPr>
        <a:xfrm>
          <a:off x="2857500" y="102482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116205</xdr:rowOff>
    </xdr:from>
    <xdr:to>
      <xdr:col>10</xdr:col>
      <xdr:colOff>165100</xdr:colOff>
      <xdr:row>60</xdr:row>
      <xdr:rowOff>48260</xdr:rowOff>
    </xdr:to>
    <xdr:sp macro="" textlink="">
      <xdr:nvSpPr>
        <xdr:cNvPr id="180" name="フローチャート: 判断 179">
          <a:extLst>
            <a:ext uri="{FF2B5EF4-FFF2-40B4-BE49-F238E27FC236}">
              <a16:creationId xmlns:a16="http://schemas.microsoft.com/office/drawing/2014/main" id="{0F708345-5841-4A68-901B-3987BE1B4710}"/>
            </a:ext>
          </a:extLst>
        </xdr:cNvPr>
        <xdr:cNvSpPr/>
      </xdr:nvSpPr>
      <xdr:spPr>
        <a:xfrm>
          <a:off x="1968500" y="102317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47625</xdr:rowOff>
    </xdr:from>
    <xdr:to>
      <xdr:col>6</xdr:col>
      <xdr:colOff>38100</xdr:colOff>
      <xdr:row>59</xdr:row>
      <xdr:rowOff>146685</xdr:rowOff>
    </xdr:to>
    <xdr:sp macro="" textlink="">
      <xdr:nvSpPr>
        <xdr:cNvPr id="181" name="フローチャート: 判断 180">
          <a:extLst>
            <a:ext uri="{FF2B5EF4-FFF2-40B4-BE49-F238E27FC236}">
              <a16:creationId xmlns:a16="http://schemas.microsoft.com/office/drawing/2014/main" id="{A1613D20-D171-4150-A1B6-A1CF07C1217E}"/>
            </a:ext>
          </a:extLst>
        </xdr:cNvPr>
        <xdr:cNvSpPr/>
      </xdr:nvSpPr>
      <xdr:spPr>
        <a:xfrm>
          <a:off x="1079500" y="10163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0825"/>
    <xdr:sp macro="" textlink="">
      <xdr:nvSpPr>
        <xdr:cNvPr id="182" name="テキスト ボックス 181">
          <a:extLst>
            <a:ext uri="{FF2B5EF4-FFF2-40B4-BE49-F238E27FC236}">
              <a16:creationId xmlns:a16="http://schemas.microsoft.com/office/drawing/2014/main" id="{BE213DB6-A678-4586-8140-402B1C059C8F}"/>
            </a:ext>
          </a:extLst>
        </xdr:cNvPr>
        <xdr:cNvSpPr txBox="1"/>
      </xdr:nvSpPr>
      <xdr:spPr>
        <a:xfrm>
          <a:off x="4445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0825"/>
    <xdr:sp macro="" textlink="">
      <xdr:nvSpPr>
        <xdr:cNvPr id="183" name="テキスト ボックス 182">
          <a:extLst>
            <a:ext uri="{FF2B5EF4-FFF2-40B4-BE49-F238E27FC236}">
              <a16:creationId xmlns:a16="http://schemas.microsoft.com/office/drawing/2014/main" id="{E2DE8295-F583-4EAD-8E5D-8DC73850547E}"/>
            </a:ext>
          </a:extLst>
        </xdr:cNvPr>
        <xdr:cNvSpPr txBox="1"/>
      </xdr:nvSpPr>
      <xdr:spPr>
        <a:xfrm>
          <a:off x="3600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9460" cy="250825"/>
    <xdr:sp macro="" textlink="">
      <xdr:nvSpPr>
        <xdr:cNvPr id="184" name="テキスト ボックス 183">
          <a:extLst>
            <a:ext uri="{FF2B5EF4-FFF2-40B4-BE49-F238E27FC236}">
              <a16:creationId xmlns:a16="http://schemas.microsoft.com/office/drawing/2014/main" id="{0D96193A-2FCA-4B84-9496-770A685E94AA}"/>
            </a:ext>
          </a:extLst>
        </xdr:cNvPr>
        <xdr:cNvSpPr txBox="1"/>
      </xdr:nvSpPr>
      <xdr:spPr>
        <a:xfrm>
          <a:off x="2717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0825"/>
    <xdr:sp macro="" textlink="">
      <xdr:nvSpPr>
        <xdr:cNvPr id="185" name="テキスト ボックス 184">
          <a:extLst>
            <a:ext uri="{FF2B5EF4-FFF2-40B4-BE49-F238E27FC236}">
              <a16:creationId xmlns:a16="http://schemas.microsoft.com/office/drawing/2014/main" id="{A6D5DEF5-3C3A-409E-A66D-D70FE312D517}"/>
            </a:ext>
          </a:extLst>
        </xdr:cNvPr>
        <xdr:cNvSpPr txBox="1"/>
      </xdr:nvSpPr>
      <xdr:spPr>
        <a:xfrm>
          <a:off x="1828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0825"/>
    <xdr:sp macro="" textlink="">
      <xdr:nvSpPr>
        <xdr:cNvPr id="186" name="テキスト ボックス 185">
          <a:extLst>
            <a:ext uri="{FF2B5EF4-FFF2-40B4-BE49-F238E27FC236}">
              <a16:creationId xmlns:a16="http://schemas.microsoft.com/office/drawing/2014/main" id="{A7D3E856-E60A-4315-A3B0-21E711ED5A35}"/>
            </a:ext>
          </a:extLst>
        </xdr:cNvPr>
        <xdr:cNvSpPr txBox="1"/>
      </xdr:nvSpPr>
      <xdr:spPr>
        <a:xfrm>
          <a:off x="933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2540</xdr:rowOff>
    </xdr:from>
    <xdr:to>
      <xdr:col>24</xdr:col>
      <xdr:colOff>114300</xdr:colOff>
      <xdr:row>59</xdr:row>
      <xdr:rowOff>101600</xdr:rowOff>
    </xdr:to>
    <xdr:sp macro="" textlink="">
      <xdr:nvSpPr>
        <xdr:cNvPr id="187" name="楕円 186">
          <a:extLst>
            <a:ext uri="{FF2B5EF4-FFF2-40B4-BE49-F238E27FC236}">
              <a16:creationId xmlns:a16="http://schemas.microsoft.com/office/drawing/2014/main" id="{A4416C36-FC4B-42FB-839D-98C716BCFD2D}"/>
            </a:ext>
          </a:extLst>
        </xdr:cNvPr>
        <xdr:cNvSpPr/>
      </xdr:nvSpPr>
      <xdr:spPr>
        <a:xfrm>
          <a:off x="4584700" y="10118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24765</xdr:rowOff>
    </xdr:from>
    <xdr:ext cx="402590" cy="253365"/>
    <xdr:sp macro="" textlink="">
      <xdr:nvSpPr>
        <xdr:cNvPr id="188" name="【体育館・プール】&#10;有形固定資産減価償却率該当値テキスト">
          <a:extLst>
            <a:ext uri="{FF2B5EF4-FFF2-40B4-BE49-F238E27FC236}">
              <a16:creationId xmlns:a16="http://schemas.microsoft.com/office/drawing/2014/main" id="{39E61336-D565-40B2-95F1-226F3DCF2E50}"/>
            </a:ext>
          </a:extLst>
        </xdr:cNvPr>
        <xdr:cNvSpPr txBox="1"/>
      </xdr:nvSpPr>
      <xdr:spPr>
        <a:xfrm>
          <a:off x="4673600" y="996886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66040</xdr:rowOff>
    </xdr:from>
    <xdr:to>
      <xdr:col>20</xdr:col>
      <xdr:colOff>38100</xdr:colOff>
      <xdr:row>58</xdr:row>
      <xdr:rowOff>165100</xdr:rowOff>
    </xdr:to>
    <xdr:sp macro="" textlink="">
      <xdr:nvSpPr>
        <xdr:cNvPr id="189" name="楕円 188">
          <a:extLst>
            <a:ext uri="{FF2B5EF4-FFF2-40B4-BE49-F238E27FC236}">
              <a16:creationId xmlns:a16="http://schemas.microsoft.com/office/drawing/2014/main" id="{BBEC4106-682F-4E39-AC66-A5192131AFD6}"/>
            </a:ext>
          </a:extLst>
        </xdr:cNvPr>
        <xdr:cNvSpPr/>
      </xdr:nvSpPr>
      <xdr:spPr>
        <a:xfrm>
          <a:off x="3746500" y="10010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58</xdr:row>
      <xdr:rowOff>115570</xdr:rowOff>
    </xdr:from>
    <xdr:to>
      <xdr:col>24</xdr:col>
      <xdr:colOff>63500</xdr:colOff>
      <xdr:row>59</xdr:row>
      <xdr:rowOff>52070</xdr:rowOff>
    </xdr:to>
    <xdr:cxnSp macro="">
      <xdr:nvCxnSpPr>
        <xdr:cNvPr id="190" name="直線コネクタ 189">
          <a:extLst>
            <a:ext uri="{FF2B5EF4-FFF2-40B4-BE49-F238E27FC236}">
              <a16:creationId xmlns:a16="http://schemas.microsoft.com/office/drawing/2014/main" id="{11DAED61-5BC9-49CA-87B3-B6C75010560F}"/>
            </a:ext>
          </a:extLst>
        </xdr:cNvPr>
        <xdr:cNvCxnSpPr/>
      </xdr:nvCxnSpPr>
      <xdr:spPr>
        <a:xfrm>
          <a:off x="3790950" y="10059670"/>
          <a:ext cx="8445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24765</xdr:rowOff>
    </xdr:from>
    <xdr:to>
      <xdr:col>15</xdr:col>
      <xdr:colOff>101600</xdr:colOff>
      <xdr:row>58</xdr:row>
      <xdr:rowOff>124460</xdr:rowOff>
    </xdr:to>
    <xdr:sp macro="" textlink="">
      <xdr:nvSpPr>
        <xdr:cNvPr id="191" name="楕円 190">
          <a:extLst>
            <a:ext uri="{FF2B5EF4-FFF2-40B4-BE49-F238E27FC236}">
              <a16:creationId xmlns:a16="http://schemas.microsoft.com/office/drawing/2014/main" id="{278A3A36-5953-4578-BC9C-9C7B781B105F}"/>
            </a:ext>
          </a:extLst>
        </xdr:cNvPr>
        <xdr:cNvSpPr/>
      </xdr:nvSpPr>
      <xdr:spPr>
        <a:xfrm>
          <a:off x="2857500" y="9968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171450</xdr:colOff>
      <xdr:row>58</xdr:row>
      <xdr:rowOff>115570</xdr:rowOff>
    </xdr:to>
    <xdr:cxnSp macro="">
      <xdr:nvCxnSpPr>
        <xdr:cNvPr id="192" name="直線コネクタ 191">
          <a:extLst>
            <a:ext uri="{FF2B5EF4-FFF2-40B4-BE49-F238E27FC236}">
              <a16:creationId xmlns:a16="http://schemas.microsoft.com/office/drawing/2014/main" id="{F81B684C-1A68-48F5-A297-A1CD2BA70F16}"/>
            </a:ext>
          </a:extLst>
        </xdr:cNvPr>
        <xdr:cNvCxnSpPr/>
      </xdr:nvCxnSpPr>
      <xdr:spPr>
        <a:xfrm>
          <a:off x="2908300" y="10018395"/>
          <a:ext cx="8826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99060</xdr:rowOff>
    </xdr:from>
    <xdr:to>
      <xdr:col>10</xdr:col>
      <xdr:colOff>165100</xdr:colOff>
      <xdr:row>60</xdr:row>
      <xdr:rowOff>31115</xdr:rowOff>
    </xdr:to>
    <xdr:sp macro="" textlink="">
      <xdr:nvSpPr>
        <xdr:cNvPr id="193" name="楕円 192">
          <a:extLst>
            <a:ext uri="{FF2B5EF4-FFF2-40B4-BE49-F238E27FC236}">
              <a16:creationId xmlns:a16="http://schemas.microsoft.com/office/drawing/2014/main" id="{16918E52-986A-4A48-8CF8-7227DF705E09}"/>
            </a:ext>
          </a:extLst>
        </xdr:cNvPr>
        <xdr:cNvSpPr/>
      </xdr:nvSpPr>
      <xdr:spPr>
        <a:xfrm>
          <a:off x="1968500" y="10214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59</xdr:row>
      <xdr:rowOff>149225</xdr:rowOff>
    </xdr:to>
    <xdr:cxnSp macro="">
      <xdr:nvCxnSpPr>
        <xdr:cNvPr id="194" name="直線コネクタ 193">
          <a:extLst>
            <a:ext uri="{FF2B5EF4-FFF2-40B4-BE49-F238E27FC236}">
              <a16:creationId xmlns:a16="http://schemas.microsoft.com/office/drawing/2014/main" id="{9EFF5019-F648-4F57-97AC-DFF99C81B1B0}"/>
            </a:ext>
          </a:extLst>
        </xdr:cNvPr>
        <xdr:cNvCxnSpPr/>
      </xdr:nvCxnSpPr>
      <xdr:spPr>
        <a:xfrm flipV="1">
          <a:off x="2019300" y="10018395"/>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121920</xdr:rowOff>
    </xdr:from>
    <xdr:to>
      <xdr:col>6</xdr:col>
      <xdr:colOff>38100</xdr:colOff>
      <xdr:row>58</xdr:row>
      <xdr:rowOff>53340</xdr:rowOff>
    </xdr:to>
    <xdr:sp macro="" textlink="">
      <xdr:nvSpPr>
        <xdr:cNvPr id="195" name="楕円 194">
          <a:extLst>
            <a:ext uri="{FF2B5EF4-FFF2-40B4-BE49-F238E27FC236}">
              <a16:creationId xmlns:a16="http://schemas.microsoft.com/office/drawing/2014/main" id="{AFA2C38F-B8CF-4438-9CB3-B2724A66CF2A}"/>
            </a:ext>
          </a:extLst>
        </xdr:cNvPr>
        <xdr:cNvSpPr/>
      </xdr:nvSpPr>
      <xdr:spPr>
        <a:xfrm>
          <a:off x="1079500" y="98945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58</xdr:row>
      <xdr:rowOff>3810</xdr:rowOff>
    </xdr:from>
    <xdr:to>
      <xdr:col>10</xdr:col>
      <xdr:colOff>114300</xdr:colOff>
      <xdr:row>59</xdr:row>
      <xdr:rowOff>149225</xdr:rowOff>
    </xdr:to>
    <xdr:cxnSp macro="">
      <xdr:nvCxnSpPr>
        <xdr:cNvPr id="196" name="直線コネクタ 195">
          <a:extLst>
            <a:ext uri="{FF2B5EF4-FFF2-40B4-BE49-F238E27FC236}">
              <a16:creationId xmlns:a16="http://schemas.microsoft.com/office/drawing/2014/main" id="{1B5CD581-5D38-4700-B830-BE05746C16BA}"/>
            </a:ext>
          </a:extLst>
        </xdr:cNvPr>
        <xdr:cNvCxnSpPr/>
      </xdr:nvCxnSpPr>
      <xdr:spPr>
        <a:xfrm>
          <a:off x="1123950" y="9947910"/>
          <a:ext cx="89535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74295</xdr:rowOff>
    </xdr:from>
    <xdr:ext cx="402590" cy="252095"/>
    <xdr:sp macro="" textlink="">
      <xdr:nvSpPr>
        <xdr:cNvPr id="197" name="n_1aveValue【体育館・プール】&#10;有形固定資産減価償却率">
          <a:extLst>
            <a:ext uri="{FF2B5EF4-FFF2-40B4-BE49-F238E27FC236}">
              <a16:creationId xmlns:a16="http://schemas.microsoft.com/office/drawing/2014/main" id="{EE088886-871F-45A3-B991-E598A56EC09C}"/>
            </a:ext>
          </a:extLst>
        </xdr:cNvPr>
        <xdr:cNvSpPr txBox="1"/>
      </xdr:nvSpPr>
      <xdr:spPr>
        <a:xfrm>
          <a:off x="3582035" y="10361295"/>
          <a:ext cx="402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55880</xdr:rowOff>
    </xdr:from>
    <xdr:ext cx="402590" cy="253365"/>
    <xdr:sp macro="" textlink="">
      <xdr:nvSpPr>
        <xdr:cNvPr id="198" name="n_2aveValue【体育館・プール】&#10;有形固定資産減価償却率">
          <a:extLst>
            <a:ext uri="{FF2B5EF4-FFF2-40B4-BE49-F238E27FC236}">
              <a16:creationId xmlns:a16="http://schemas.microsoft.com/office/drawing/2014/main" id="{03C80215-7D66-4C6A-A083-D004B8A611E7}"/>
            </a:ext>
          </a:extLst>
        </xdr:cNvPr>
        <xdr:cNvSpPr txBox="1"/>
      </xdr:nvSpPr>
      <xdr:spPr>
        <a:xfrm>
          <a:off x="2705735" y="1034288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39370</xdr:rowOff>
    </xdr:from>
    <xdr:ext cx="402590" cy="253365"/>
    <xdr:sp macro="" textlink="">
      <xdr:nvSpPr>
        <xdr:cNvPr id="199" name="n_3aveValue【体育館・プール】&#10;有形固定資産減価償却率">
          <a:extLst>
            <a:ext uri="{FF2B5EF4-FFF2-40B4-BE49-F238E27FC236}">
              <a16:creationId xmlns:a16="http://schemas.microsoft.com/office/drawing/2014/main" id="{A341E000-5169-4E9B-887F-5F9C4176AF2E}"/>
            </a:ext>
          </a:extLst>
        </xdr:cNvPr>
        <xdr:cNvSpPr txBox="1"/>
      </xdr:nvSpPr>
      <xdr:spPr>
        <a:xfrm>
          <a:off x="1816735" y="1032637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137795</xdr:rowOff>
    </xdr:from>
    <xdr:ext cx="405130" cy="253365"/>
    <xdr:sp macro="" textlink="">
      <xdr:nvSpPr>
        <xdr:cNvPr id="200" name="n_4aveValue【体育館・プール】&#10;有形固定資産減価償却率">
          <a:extLst>
            <a:ext uri="{FF2B5EF4-FFF2-40B4-BE49-F238E27FC236}">
              <a16:creationId xmlns:a16="http://schemas.microsoft.com/office/drawing/2014/main" id="{7F32FD27-A027-4AED-AFE1-BCF8171698E6}"/>
            </a:ext>
          </a:extLst>
        </xdr:cNvPr>
        <xdr:cNvSpPr txBox="1"/>
      </xdr:nvSpPr>
      <xdr:spPr>
        <a:xfrm>
          <a:off x="927735" y="102533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13970</xdr:rowOff>
    </xdr:from>
    <xdr:ext cx="402590" cy="250825"/>
    <xdr:sp macro="" textlink="">
      <xdr:nvSpPr>
        <xdr:cNvPr id="201" name="n_1mainValue【体育館・プール】&#10;有形固定資産減価償却率">
          <a:extLst>
            <a:ext uri="{FF2B5EF4-FFF2-40B4-BE49-F238E27FC236}">
              <a16:creationId xmlns:a16="http://schemas.microsoft.com/office/drawing/2014/main" id="{B916AD93-FA8F-4525-8112-295BD15D127B}"/>
            </a:ext>
          </a:extLst>
        </xdr:cNvPr>
        <xdr:cNvSpPr txBox="1"/>
      </xdr:nvSpPr>
      <xdr:spPr>
        <a:xfrm>
          <a:off x="3582035" y="978662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140335</xdr:rowOff>
    </xdr:from>
    <xdr:ext cx="402590" cy="250825"/>
    <xdr:sp macro="" textlink="">
      <xdr:nvSpPr>
        <xdr:cNvPr id="202" name="n_2mainValue【体育館・プール】&#10;有形固定資産減価償却率">
          <a:extLst>
            <a:ext uri="{FF2B5EF4-FFF2-40B4-BE49-F238E27FC236}">
              <a16:creationId xmlns:a16="http://schemas.microsoft.com/office/drawing/2014/main" id="{EEC5FD21-0A3A-4E8F-82B1-1C2A0D2DCD92}"/>
            </a:ext>
          </a:extLst>
        </xdr:cNvPr>
        <xdr:cNvSpPr txBox="1"/>
      </xdr:nvSpPr>
      <xdr:spPr>
        <a:xfrm>
          <a:off x="2705735" y="974153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47625</xdr:rowOff>
    </xdr:from>
    <xdr:ext cx="402590" cy="250825"/>
    <xdr:sp macro="" textlink="">
      <xdr:nvSpPr>
        <xdr:cNvPr id="203" name="n_3mainValue【体育館・プール】&#10;有形固定資産減価償却率">
          <a:extLst>
            <a:ext uri="{FF2B5EF4-FFF2-40B4-BE49-F238E27FC236}">
              <a16:creationId xmlns:a16="http://schemas.microsoft.com/office/drawing/2014/main" id="{8C1CD3C7-ADAF-48BD-BAE4-4F54F570F74E}"/>
            </a:ext>
          </a:extLst>
        </xdr:cNvPr>
        <xdr:cNvSpPr txBox="1"/>
      </xdr:nvSpPr>
      <xdr:spPr>
        <a:xfrm>
          <a:off x="1816735" y="999172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69850</xdr:rowOff>
    </xdr:from>
    <xdr:ext cx="405130" cy="250825"/>
    <xdr:sp macro="" textlink="">
      <xdr:nvSpPr>
        <xdr:cNvPr id="204" name="n_4mainValue【体育館・プール】&#10;有形固定資産減価償却率">
          <a:extLst>
            <a:ext uri="{FF2B5EF4-FFF2-40B4-BE49-F238E27FC236}">
              <a16:creationId xmlns:a16="http://schemas.microsoft.com/office/drawing/2014/main" id="{0689DE06-728B-4A2E-AEE0-04810B8863F0}"/>
            </a:ext>
          </a:extLst>
        </xdr:cNvPr>
        <xdr:cNvSpPr txBox="1"/>
      </xdr:nvSpPr>
      <xdr:spPr>
        <a:xfrm>
          <a:off x="927735" y="967105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5" name="正方形/長方形 204">
          <a:extLst>
            <a:ext uri="{FF2B5EF4-FFF2-40B4-BE49-F238E27FC236}">
              <a16:creationId xmlns:a16="http://schemas.microsoft.com/office/drawing/2014/main" id="{2C8600B4-128E-47E6-A083-E2B192A25CDC}"/>
            </a:ext>
          </a:extLst>
        </xdr:cNvPr>
        <xdr:cNvSpPr/>
      </xdr:nvSpPr>
      <xdr:spPr>
        <a:xfrm>
          <a:off x="6604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24EF4B8-1019-40BA-9953-602D0A2176A1}"/>
            </a:ext>
          </a:extLst>
        </xdr:cNvPr>
        <xdr:cNvSpPr/>
      </xdr:nvSpPr>
      <xdr:spPr>
        <a:xfrm>
          <a:off x="67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7" name="正方形/長方形 206">
          <a:extLst>
            <a:ext uri="{FF2B5EF4-FFF2-40B4-BE49-F238E27FC236}">
              <a16:creationId xmlns:a16="http://schemas.microsoft.com/office/drawing/2014/main" id="{6F81C013-DE25-4BD7-AB35-2420DC57AF8B}"/>
            </a:ext>
          </a:extLst>
        </xdr:cNvPr>
        <xdr:cNvSpPr/>
      </xdr:nvSpPr>
      <xdr:spPr>
        <a:xfrm>
          <a:off x="6731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1C2D649-9DF8-4072-A538-85C2C767AC01}"/>
            </a:ext>
          </a:extLst>
        </xdr:cNvPr>
        <xdr:cNvSpPr/>
      </xdr:nvSpPr>
      <xdr:spPr>
        <a:xfrm>
          <a:off x="7747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09" name="正方形/長方形 208">
          <a:extLst>
            <a:ext uri="{FF2B5EF4-FFF2-40B4-BE49-F238E27FC236}">
              <a16:creationId xmlns:a16="http://schemas.microsoft.com/office/drawing/2014/main" id="{50B802A6-8B4D-41DE-89CC-F35B02DB9210}"/>
            </a:ext>
          </a:extLst>
        </xdr:cNvPr>
        <xdr:cNvSpPr/>
      </xdr:nvSpPr>
      <xdr:spPr>
        <a:xfrm>
          <a:off x="7747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875C4F4-0C34-4911-8EA8-CA7E1914C7F0}"/>
            </a:ext>
          </a:extLst>
        </xdr:cNvPr>
        <xdr:cNvSpPr/>
      </xdr:nvSpPr>
      <xdr:spPr>
        <a:xfrm>
          <a:off x="8890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1" name="正方形/長方形 210">
          <a:extLst>
            <a:ext uri="{FF2B5EF4-FFF2-40B4-BE49-F238E27FC236}">
              <a16:creationId xmlns:a16="http://schemas.microsoft.com/office/drawing/2014/main" id="{C4278DC1-E472-43EF-B24B-C13DA7851A2D}"/>
            </a:ext>
          </a:extLst>
        </xdr:cNvPr>
        <xdr:cNvSpPr/>
      </xdr:nvSpPr>
      <xdr:spPr>
        <a:xfrm>
          <a:off x="8890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2" name="正方形/長方形 211">
          <a:extLst>
            <a:ext uri="{FF2B5EF4-FFF2-40B4-BE49-F238E27FC236}">
              <a16:creationId xmlns:a16="http://schemas.microsoft.com/office/drawing/2014/main" id="{8B034C35-2839-4FB2-BC4B-D5BC9A66FD67}"/>
            </a:ext>
          </a:extLst>
        </xdr:cNvPr>
        <xdr:cNvSpPr/>
      </xdr:nvSpPr>
      <xdr:spPr>
        <a:xfrm>
          <a:off x="6604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345" cy="220345"/>
    <xdr:sp macro="" textlink="">
      <xdr:nvSpPr>
        <xdr:cNvPr id="213" name="テキスト ボックス 212">
          <a:extLst>
            <a:ext uri="{FF2B5EF4-FFF2-40B4-BE49-F238E27FC236}">
              <a16:creationId xmlns:a16="http://schemas.microsoft.com/office/drawing/2014/main" id="{FC3B9D7C-9F64-4505-8A73-1E83AD19E23E}"/>
            </a:ext>
          </a:extLst>
        </xdr:cNvPr>
        <xdr:cNvSpPr txBox="1"/>
      </xdr:nvSpPr>
      <xdr:spPr>
        <a:xfrm>
          <a:off x="6565900" y="895286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4" name="直線コネクタ 213">
          <a:extLst>
            <a:ext uri="{FF2B5EF4-FFF2-40B4-BE49-F238E27FC236}">
              <a16:creationId xmlns:a16="http://schemas.microsoft.com/office/drawing/2014/main" id="{105276A7-83BA-4803-8555-A92917CCEB62}"/>
            </a:ext>
          </a:extLst>
        </xdr:cNvPr>
        <xdr:cNvCxnSpPr/>
      </xdr:nvCxnSpPr>
      <xdr:spPr>
        <a:xfrm>
          <a:off x="6604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B0E1B124-2690-4987-85DE-2EBEA8A8F426}"/>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28575</xdr:rowOff>
    </xdr:from>
    <xdr:ext cx="464820" cy="250825"/>
    <xdr:sp macro="" textlink="">
      <xdr:nvSpPr>
        <xdr:cNvPr id="216" name="テキスト ボックス 215">
          <a:extLst>
            <a:ext uri="{FF2B5EF4-FFF2-40B4-BE49-F238E27FC236}">
              <a16:creationId xmlns:a16="http://schemas.microsoft.com/office/drawing/2014/main" id="{5F87229F-03B3-4894-87B1-53F836E1D9F3}"/>
            </a:ext>
          </a:extLst>
        </xdr:cNvPr>
        <xdr:cNvSpPr txBox="1"/>
      </xdr:nvSpPr>
      <xdr:spPr>
        <a:xfrm>
          <a:off x="6136640" y="108299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55880</xdr:rowOff>
    </xdr:from>
    <xdr:to>
      <xdr:col>59</xdr:col>
      <xdr:colOff>50800</xdr:colOff>
      <xdr:row>61</xdr:row>
      <xdr:rowOff>55880</xdr:rowOff>
    </xdr:to>
    <xdr:cxnSp macro="">
      <xdr:nvCxnSpPr>
        <xdr:cNvPr id="217" name="直線コネクタ 216">
          <a:extLst>
            <a:ext uri="{FF2B5EF4-FFF2-40B4-BE49-F238E27FC236}">
              <a16:creationId xmlns:a16="http://schemas.microsoft.com/office/drawing/2014/main" id="{8D410648-4004-4AAA-8543-5AD86680C88C}"/>
            </a:ext>
          </a:extLst>
        </xdr:cNvPr>
        <xdr:cNvCxnSpPr/>
      </xdr:nvCxnSpPr>
      <xdr:spPr>
        <a:xfrm>
          <a:off x="6604000" y="105143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84455</xdr:rowOff>
    </xdr:from>
    <xdr:ext cx="464820" cy="250825"/>
    <xdr:sp macro="" textlink="">
      <xdr:nvSpPr>
        <xdr:cNvPr id="218" name="テキスト ボックス 217">
          <a:extLst>
            <a:ext uri="{FF2B5EF4-FFF2-40B4-BE49-F238E27FC236}">
              <a16:creationId xmlns:a16="http://schemas.microsoft.com/office/drawing/2014/main" id="{A7F2B652-0DBF-4B33-90EA-6F0968A1EF60}"/>
            </a:ext>
          </a:extLst>
        </xdr:cNvPr>
        <xdr:cNvSpPr txBox="1"/>
      </xdr:nvSpPr>
      <xdr:spPr>
        <a:xfrm>
          <a:off x="6136640" y="103714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111760</xdr:rowOff>
    </xdr:from>
    <xdr:to>
      <xdr:col>59</xdr:col>
      <xdr:colOff>50800</xdr:colOff>
      <xdr:row>58</xdr:row>
      <xdr:rowOff>111760</xdr:rowOff>
    </xdr:to>
    <xdr:cxnSp macro="">
      <xdr:nvCxnSpPr>
        <xdr:cNvPr id="219" name="直線コネクタ 218">
          <a:extLst>
            <a:ext uri="{FF2B5EF4-FFF2-40B4-BE49-F238E27FC236}">
              <a16:creationId xmlns:a16="http://schemas.microsoft.com/office/drawing/2014/main" id="{F8821230-04E2-48E3-9B1C-A897ED3A7266}"/>
            </a:ext>
          </a:extLst>
        </xdr:cNvPr>
        <xdr:cNvCxnSpPr/>
      </xdr:nvCxnSpPr>
      <xdr:spPr>
        <a:xfrm>
          <a:off x="6604000" y="100558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140335</xdr:rowOff>
    </xdr:from>
    <xdr:ext cx="464820" cy="250825"/>
    <xdr:sp macro="" textlink="">
      <xdr:nvSpPr>
        <xdr:cNvPr id="220" name="テキスト ボックス 219">
          <a:extLst>
            <a:ext uri="{FF2B5EF4-FFF2-40B4-BE49-F238E27FC236}">
              <a16:creationId xmlns:a16="http://schemas.microsoft.com/office/drawing/2014/main" id="{F32DAD85-9973-4BF4-82A2-17B6604A009D}"/>
            </a:ext>
          </a:extLst>
        </xdr:cNvPr>
        <xdr:cNvSpPr txBox="1"/>
      </xdr:nvSpPr>
      <xdr:spPr>
        <a:xfrm>
          <a:off x="6136640" y="99129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3FCD5C6A-DD7D-4B49-94C0-65489F31220D}"/>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28575</xdr:rowOff>
    </xdr:from>
    <xdr:ext cx="464820" cy="250825"/>
    <xdr:sp macro="" textlink="">
      <xdr:nvSpPr>
        <xdr:cNvPr id="222" name="テキスト ボックス 221">
          <a:extLst>
            <a:ext uri="{FF2B5EF4-FFF2-40B4-BE49-F238E27FC236}">
              <a16:creationId xmlns:a16="http://schemas.microsoft.com/office/drawing/2014/main" id="{7A227887-E578-4D5D-9F0D-3AF4C7E4791A}"/>
            </a:ext>
          </a:extLst>
        </xdr:cNvPr>
        <xdr:cNvSpPr txBox="1"/>
      </xdr:nvSpPr>
      <xdr:spPr>
        <a:xfrm>
          <a:off x="6136640" y="94583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3" name="直線コネクタ 222">
          <a:extLst>
            <a:ext uri="{FF2B5EF4-FFF2-40B4-BE49-F238E27FC236}">
              <a16:creationId xmlns:a16="http://schemas.microsoft.com/office/drawing/2014/main" id="{FF6D2CAB-8413-4146-B938-3DF61981254E}"/>
            </a:ext>
          </a:extLst>
        </xdr:cNvPr>
        <xdr:cNvCxnSpPr/>
      </xdr:nvCxnSpPr>
      <xdr:spPr>
        <a:xfrm>
          <a:off x="6604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4820" cy="250825"/>
    <xdr:sp macro="" textlink="">
      <xdr:nvSpPr>
        <xdr:cNvPr id="224" name="テキスト ボックス 223">
          <a:extLst>
            <a:ext uri="{FF2B5EF4-FFF2-40B4-BE49-F238E27FC236}">
              <a16:creationId xmlns:a16="http://schemas.microsoft.com/office/drawing/2014/main" id="{588447C2-5834-41F9-8BAA-2064D800F44B}"/>
            </a:ext>
          </a:extLst>
        </xdr:cNvPr>
        <xdr:cNvSpPr txBox="1"/>
      </xdr:nvSpPr>
      <xdr:spPr>
        <a:xfrm>
          <a:off x="6136640" y="8999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5" name="【体育館・プール】&#10;一人当たり面積グラフ枠">
          <a:extLst>
            <a:ext uri="{FF2B5EF4-FFF2-40B4-BE49-F238E27FC236}">
              <a16:creationId xmlns:a16="http://schemas.microsoft.com/office/drawing/2014/main" id="{D322872E-578E-4B8F-8ABB-068433EC6201}"/>
            </a:ext>
          </a:extLst>
        </xdr:cNvPr>
        <xdr:cNvSpPr/>
      </xdr:nvSpPr>
      <xdr:spPr>
        <a:xfrm>
          <a:off x="6604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57</xdr:row>
      <xdr:rowOff>100965</xdr:rowOff>
    </xdr:from>
    <xdr:to>
      <xdr:col>54</xdr:col>
      <xdr:colOff>171450</xdr:colOff>
      <xdr:row>63</xdr:row>
      <xdr:rowOff>159385</xdr:rowOff>
    </xdr:to>
    <xdr:cxnSp macro="">
      <xdr:nvCxnSpPr>
        <xdr:cNvPr id="226" name="直線コネクタ 225">
          <a:extLst>
            <a:ext uri="{FF2B5EF4-FFF2-40B4-BE49-F238E27FC236}">
              <a16:creationId xmlns:a16="http://schemas.microsoft.com/office/drawing/2014/main" id="{F4924BB5-25ED-4C08-8873-FCC94AEA072B}"/>
            </a:ext>
          </a:extLst>
        </xdr:cNvPr>
        <xdr:cNvCxnSpPr/>
      </xdr:nvCxnSpPr>
      <xdr:spPr>
        <a:xfrm flipV="1">
          <a:off x="10458450" y="9873615"/>
          <a:ext cx="0" cy="1087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162560</xdr:rowOff>
    </xdr:from>
    <xdr:ext cx="467360" cy="250825"/>
    <xdr:sp macro="" textlink="">
      <xdr:nvSpPr>
        <xdr:cNvPr id="227" name="【体育館・プール】&#10;一人当たり面積最小値テキスト">
          <a:extLst>
            <a:ext uri="{FF2B5EF4-FFF2-40B4-BE49-F238E27FC236}">
              <a16:creationId xmlns:a16="http://schemas.microsoft.com/office/drawing/2014/main" id="{04CFD53F-7CDE-4604-95CC-88628B9A9DEA}"/>
            </a:ext>
          </a:extLst>
        </xdr:cNvPr>
        <xdr:cNvSpPr txBox="1"/>
      </xdr:nvSpPr>
      <xdr:spPr>
        <a:xfrm>
          <a:off x="10515600" y="1096391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159385</xdr:rowOff>
    </xdr:from>
    <xdr:to>
      <xdr:col>55</xdr:col>
      <xdr:colOff>88900</xdr:colOff>
      <xdr:row>63</xdr:row>
      <xdr:rowOff>159385</xdr:rowOff>
    </xdr:to>
    <xdr:cxnSp macro="">
      <xdr:nvCxnSpPr>
        <xdr:cNvPr id="228" name="直線コネクタ 227">
          <a:extLst>
            <a:ext uri="{FF2B5EF4-FFF2-40B4-BE49-F238E27FC236}">
              <a16:creationId xmlns:a16="http://schemas.microsoft.com/office/drawing/2014/main" id="{8BC6E02F-B90A-40BB-8128-10A20253B9EA}"/>
            </a:ext>
          </a:extLst>
        </xdr:cNvPr>
        <xdr:cNvCxnSpPr/>
      </xdr:nvCxnSpPr>
      <xdr:spPr>
        <a:xfrm>
          <a:off x="10388600" y="1096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49530</xdr:rowOff>
    </xdr:from>
    <xdr:ext cx="467360" cy="250825"/>
    <xdr:sp macro="" textlink="">
      <xdr:nvSpPr>
        <xdr:cNvPr id="229" name="【体育館・プール】&#10;一人当たり面積最大値テキスト">
          <a:extLst>
            <a:ext uri="{FF2B5EF4-FFF2-40B4-BE49-F238E27FC236}">
              <a16:creationId xmlns:a16="http://schemas.microsoft.com/office/drawing/2014/main" id="{8BBFD9B1-4EE7-4909-BA23-D0393D765BAA}"/>
            </a:ext>
          </a:extLst>
        </xdr:cNvPr>
        <xdr:cNvSpPr txBox="1"/>
      </xdr:nvSpPr>
      <xdr:spPr>
        <a:xfrm>
          <a:off x="10515600" y="965073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100965</xdr:rowOff>
    </xdr:from>
    <xdr:to>
      <xdr:col>55</xdr:col>
      <xdr:colOff>88900</xdr:colOff>
      <xdr:row>57</xdr:row>
      <xdr:rowOff>100965</xdr:rowOff>
    </xdr:to>
    <xdr:cxnSp macro="">
      <xdr:nvCxnSpPr>
        <xdr:cNvPr id="230" name="直線コネクタ 229">
          <a:extLst>
            <a:ext uri="{FF2B5EF4-FFF2-40B4-BE49-F238E27FC236}">
              <a16:creationId xmlns:a16="http://schemas.microsoft.com/office/drawing/2014/main" id="{CEF58735-D708-4E32-B83A-48641B0BBFD5}"/>
            </a:ext>
          </a:extLst>
        </xdr:cNvPr>
        <xdr:cNvCxnSpPr/>
      </xdr:nvCxnSpPr>
      <xdr:spPr>
        <a:xfrm>
          <a:off x="10388600" y="987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151765</xdr:rowOff>
    </xdr:from>
    <xdr:ext cx="467360" cy="253365"/>
    <xdr:sp macro="" textlink="">
      <xdr:nvSpPr>
        <xdr:cNvPr id="231" name="【体育館・プール】&#10;一人当たり面積平均値テキスト">
          <a:extLst>
            <a:ext uri="{FF2B5EF4-FFF2-40B4-BE49-F238E27FC236}">
              <a16:creationId xmlns:a16="http://schemas.microsoft.com/office/drawing/2014/main" id="{B46C94C0-6CF5-4A48-9D4E-4206AEB475DE}"/>
            </a:ext>
          </a:extLst>
        </xdr:cNvPr>
        <xdr:cNvSpPr txBox="1"/>
      </xdr:nvSpPr>
      <xdr:spPr>
        <a:xfrm>
          <a:off x="10515600" y="10610215"/>
          <a:ext cx="467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129540</xdr:rowOff>
    </xdr:from>
    <xdr:to>
      <xdr:col>55</xdr:col>
      <xdr:colOff>50800</xdr:colOff>
      <xdr:row>63</xdr:row>
      <xdr:rowOff>61595</xdr:rowOff>
    </xdr:to>
    <xdr:sp macro="" textlink="">
      <xdr:nvSpPr>
        <xdr:cNvPr id="232" name="フローチャート: 判断 231">
          <a:extLst>
            <a:ext uri="{FF2B5EF4-FFF2-40B4-BE49-F238E27FC236}">
              <a16:creationId xmlns:a16="http://schemas.microsoft.com/office/drawing/2014/main" id="{B78BB3AA-5D0D-4BD3-8545-C9B1B5C56697}"/>
            </a:ext>
          </a:extLst>
        </xdr:cNvPr>
        <xdr:cNvSpPr/>
      </xdr:nvSpPr>
      <xdr:spPr>
        <a:xfrm>
          <a:off x="10426700" y="107594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134620</xdr:rowOff>
    </xdr:from>
    <xdr:to>
      <xdr:col>50</xdr:col>
      <xdr:colOff>165100</xdr:colOff>
      <xdr:row>63</xdr:row>
      <xdr:rowOff>66675</xdr:rowOff>
    </xdr:to>
    <xdr:sp macro="" textlink="">
      <xdr:nvSpPr>
        <xdr:cNvPr id="233" name="フローチャート: 判断 232">
          <a:extLst>
            <a:ext uri="{FF2B5EF4-FFF2-40B4-BE49-F238E27FC236}">
              <a16:creationId xmlns:a16="http://schemas.microsoft.com/office/drawing/2014/main" id="{D24EF66C-BD88-4F4C-B5AF-BA10EF6B402B}"/>
            </a:ext>
          </a:extLst>
        </xdr:cNvPr>
        <xdr:cNvSpPr/>
      </xdr:nvSpPr>
      <xdr:spPr>
        <a:xfrm>
          <a:off x="9588500" y="107645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140335</xdr:rowOff>
    </xdr:from>
    <xdr:to>
      <xdr:col>46</xdr:col>
      <xdr:colOff>38100</xdr:colOff>
      <xdr:row>63</xdr:row>
      <xdr:rowOff>71755</xdr:rowOff>
    </xdr:to>
    <xdr:sp macro="" textlink="">
      <xdr:nvSpPr>
        <xdr:cNvPr id="234" name="フローチャート: 判断 233">
          <a:extLst>
            <a:ext uri="{FF2B5EF4-FFF2-40B4-BE49-F238E27FC236}">
              <a16:creationId xmlns:a16="http://schemas.microsoft.com/office/drawing/2014/main" id="{26492880-F362-45E8-BB59-46A0F74D4418}"/>
            </a:ext>
          </a:extLst>
        </xdr:cNvPr>
        <xdr:cNvSpPr/>
      </xdr:nvSpPr>
      <xdr:spPr>
        <a:xfrm>
          <a:off x="8699500" y="107702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140335</xdr:rowOff>
    </xdr:from>
    <xdr:to>
      <xdr:col>41</xdr:col>
      <xdr:colOff>101600</xdr:colOff>
      <xdr:row>63</xdr:row>
      <xdr:rowOff>71755</xdr:rowOff>
    </xdr:to>
    <xdr:sp macro="" textlink="">
      <xdr:nvSpPr>
        <xdr:cNvPr id="235" name="フローチャート: 判断 234">
          <a:extLst>
            <a:ext uri="{FF2B5EF4-FFF2-40B4-BE49-F238E27FC236}">
              <a16:creationId xmlns:a16="http://schemas.microsoft.com/office/drawing/2014/main" id="{CFD0975C-A7D5-4560-B119-5C1DB4E21684}"/>
            </a:ext>
          </a:extLst>
        </xdr:cNvPr>
        <xdr:cNvSpPr/>
      </xdr:nvSpPr>
      <xdr:spPr>
        <a:xfrm>
          <a:off x="7810500" y="107702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xdr:rowOff>
    </xdr:from>
    <xdr:to>
      <xdr:col>36</xdr:col>
      <xdr:colOff>165100</xdr:colOff>
      <xdr:row>63</xdr:row>
      <xdr:rowOff>99695</xdr:rowOff>
    </xdr:to>
    <xdr:sp macro="" textlink="">
      <xdr:nvSpPr>
        <xdr:cNvPr id="236" name="フローチャート: 判断 235">
          <a:extLst>
            <a:ext uri="{FF2B5EF4-FFF2-40B4-BE49-F238E27FC236}">
              <a16:creationId xmlns:a16="http://schemas.microsoft.com/office/drawing/2014/main" id="{5EA38B6F-88EB-497D-97E7-06E71F5756D2}"/>
            </a:ext>
          </a:extLst>
        </xdr:cNvPr>
        <xdr:cNvSpPr/>
      </xdr:nvSpPr>
      <xdr:spPr>
        <a:xfrm>
          <a:off x="6921500" y="10801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0825"/>
    <xdr:sp macro="" textlink="">
      <xdr:nvSpPr>
        <xdr:cNvPr id="237" name="テキスト ボックス 236">
          <a:extLst>
            <a:ext uri="{FF2B5EF4-FFF2-40B4-BE49-F238E27FC236}">
              <a16:creationId xmlns:a16="http://schemas.microsoft.com/office/drawing/2014/main" id="{189C83E2-68A7-4466-89D6-CEF62B310409}"/>
            </a:ext>
          </a:extLst>
        </xdr:cNvPr>
        <xdr:cNvSpPr txBox="1"/>
      </xdr:nvSpPr>
      <xdr:spPr>
        <a:xfrm>
          <a:off x="10287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0825"/>
    <xdr:sp macro="" textlink="">
      <xdr:nvSpPr>
        <xdr:cNvPr id="238" name="テキスト ボックス 237">
          <a:extLst>
            <a:ext uri="{FF2B5EF4-FFF2-40B4-BE49-F238E27FC236}">
              <a16:creationId xmlns:a16="http://schemas.microsoft.com/office/drawing/2014/main" id="{B086C5B7-AD2B-48F9-AA35-A9DF163A46EF}"/>
            </a:ext>
          </a:extLst>
        </xdr:cNvPr>
        <xdr:cNvSpPr txBox="1"/>
      </xdr:nvSpPr>
      <xdr:spPr>
        <a:xfrm>
          <a:off x="9448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0825"/>
    <xdr:sp macro="" textlink="">
      <xdr:nvSpPr>
        <xdr:cNvPr id="239" name="テキスト ボックス 238">
          <a:extLst>
            <a:ext uri="{FF2B5EF4-FFF2-40B4-BE49-F238E27FC236}">
              <a16:creationId xmlns:a16="http://schemas.microsoft.com/office/drawing/2014/main" id="{1D6E030E-8C8B-4C35-BA5C-3F7516D8AB99}"/>
            </a:ext>
          </a:extLst>
        </xdr:cNvPr>
        <xdr:cNvSpPr txBox="1"/>
      </xdr:nvSpPr>
      <xdr:spPr>
        <a:xfrm>
          <a:off x="8553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9460" cy="250825"/>
    <xdr:sp macro="" textlink="">
      <xdr:nvSpPr>
        <xdr:cNvPr id="240" name="テキスト ボックス 239">
          <a:extLst>
            <a:ext uri="{FF2B5EF4-FFF2-40B4-BE49-F238E27FC236}">
              <a16:creationId xmlns:a16="http://schemas.microsoft.com/office/drawing/2014/main" id="{15FE3A3D-42E6-4BE5-934B-D776A0469034}"/>
            </a:ext>
          </a:extLst>
        </xdr:cNvPr>
        <xdr:cNvSpPr txBox="1"/>
      </xdr:nvSpPr>
      <xdr:spPr>
        <a:xfrm>
          <a:off x="7670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0825"/>
    <xdr:sp macro="" textlink="">
      <xdr:nvSpPr>
        <xdr:cNvPr id="241" name="テキスト ボックス 240">
          <a:extLst>
            <a:ext uri="{FF2B5EF4-FFF2-40B4-BE49-F238E27FC236}">
              <a16:creationId xmlns:a16="http://schemas.microsoft.com/office/drawing/2014/main" id="{3FA5C622-B3EC-4CBD-B8E5-887045FA320E}"/>
            </a:ext>
          </a:extLst>
        </xdr:cNvPr>
        <xdr:cNvSpPr txBox="1"/>
      </xdr:nvSpPr>
      <xdr:spPr>
        <a:xfrm>
          <a:off x="6781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161925</xdr:rowOff>
    </xdr:from>
    <xdr:to>
      <xdr:col>55</xdr:col>
      <xdr:colOff>50800</xdr:colOff>
      <xdr:row>63</xdr:row>
      <xdr:rowOff>93345</xdr:rowOff>
    </xdr:to>
    <xdr:sp macro="" textlink="">
      <xdr:nvSpPr>
        <xdr:cNvPr id="242" name="楕円 241">
          <a:extLst>
            <a:ext uri="{FF2B5EF4-FFF2-40B4-BE49-F238E27FC236}">
              <a16:creationId xmlns:a16="http://schemas.microsoft.com/office/drawing/2014/main" id="{15CB3689-DCBD-4059-B118-10667AB557CE}"/>
            </a:ext>
          </a:extLst>
        </xdr:cNvPr>
        <xdr:cNvSpPr/>
      </xdr:nvSpPr>
      <xdr:spPr>
        <a:xfrm>
          <a:off x="10426700" y="107918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108585</xdr:rowOff>
    </xdr:from>
    <xdr:ext cx="467360" cy="250825"/>
    <xdr:sp macro="" textlink="">
      <xdr:nvSpPr>
        <xdr:cNvPr id="243" name="【体育館・プール】&#10;一人当たり面積該当値テキスト">
          <a:extLst>
            <a:ext uri="{FF2B5EF4-FFF2-40B4-BE49-F238E27FC236}">
              <a16:creationId xmlns:a16="http://schemas.microsoft.com/office/drawing/2014/main" id="{F836BC46-9704-4B15-AB28-163539C4594A}"/>
            </a:ext>
          </a:extLst>
        </xdr:cNvPr>
        <xdr:cNvSpPr txBox="1"/>
      </xdr:nvSpPr>
      <xdr:spPr>
        <a:xfrm>
          <a:off x="10515600" y="107384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19050</xdr:rowOff>
    </xdr:from>
    <xdr:to>
      <xdr:col>50</xdr:col>
      <xdr:colOff>165100</xdr:colOff>
      <xdr:row>63</xdr:row>
      <xdr:rowOff>118110</xdr:rowOff>
    </xdr:to>
    <xdr:sp macro="" textlink="">
      <xdr:nvSpPr>
        <xdr:cNvPr id="244" name="楕円 243">
          <a:extLst>
            <a:ext uri="{FF2B5EF4-FFF2-40B4-BE49-F238E27FC236}">
              <a16:creationId xmlns:a16="http://schemas.microsoft.com/office/drawing/2014/main" id="{EC4BFA81-6920-4F18-8D49-2B9AFE3BF491}"/>
            </a:ext>
          </a:extLst>
        </xdr:cNvPr>
        <xdr:cNvSpPr/>
      </xdr:nvSpPr>
      <xdr:spPr>
        <a:xfrm>
          <a:off x="9588500" y="10820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43180</xdr:rowOff>
    </xdr:from>
    <xdr:to>
      <xdr:col>55</xdr:col>
      <xdr:colOff>0</xdr:colOff>
      <xdr:row>63</xdr:row>
      <xdr:rowOff>69215</xdr:rowOff>
    </xdr:to>
    <xdr:cxnSp macro="">
      <xdr:nvCxnSpPr>
        <xdr:cNvPr id="245" name="直線コネクタ 244">
          <a:extLst>
            <a:ext uri="{FF2B5EF4-FFF2-40B4-BE49-F238E27FC236}">
              <a16:creationId xmlns:a16="http://schemas.microsoft.com/office/drawing/2014/main" id="{92B375E9-CA41-4607-9ECA-21DD0C500BF2}"/>
            </a:ext>
          </a:extLst>
        </xdr:cNvPr>
        <xdr:cNvCxnSpPr/>
      </xdr:nvCxnSpPr>
      <xdr:spPr>
        <a:xfrm flipV="1">
          <a:off x="9639300" y="108445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19685</xdr:rowOff>
    </xdr:from>
    <xdr:to>
      <xdr:col>46</xdr:col>
      <xdr:colOff>38100</xdr:colOff>
      <xdr:row>63</xdr:row>
      <xdr:rowOff>118745</xdr:rowOff>
    </xdr:to>
    <xdr:sp macro="" textlink="">
      <xdr:nvSpPr>
        <xdr:cNvPr id="246" name="楕円 245">
          <a:extLst>
            <a:ext uri="{FF2B5EF4-FFF2-40B4-BE49-F238E27FC236}">
              <a16:creationId xmlns:a16="http://schemas.microsoft.com/office/drawing/2014/main" id="{83F08C6B-488F-4F77-A861-6611E7C1D1D8}"/>
            </a:ext>
          </a:extLst>
        </xdr:cNvPr>
        <xdr:cNvSpPr/>
      </xdr:nvSpPr>
      <xdr:spPr>
        <a:xfrm>
          <a:off x="8699500" y="10821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69215</xdr:rowOff>
    </xdr:from>
    <xdr:to>
      <xdr:col>50</xdr:col>
      <xdr:colOff>114300</xdr:colOff>
      <xdr:row>63</xdr:row>
      <xdr:rowOff>69850</xdr:rowOff>
    </xdr:to>
    <xdr:cxnSp macro="">
      <xdr:nvCxnSpPr>
        <xdr:cNvPr id="247" name="直線コネクタ 246">
          <a:extLst>
            <a:ext uri="{FF2B5EF4-FFF2-40B4-BE49-F238E27FC236}">
              <a16:creationId xmlns:a16="http://schemas.microsoft.com/office/drawing/2014/main" id="{293A12E4-9313-4D83-8D1C-2C10180E4FD5}"/>
            </a:ext>
          </a:extLst>
        </xdr:cNvPr>
        <xdr:cNvCxnSpPr/>
      </xdr:nvCxnSpPr>
      <xdr:spPr>
        <a:xfrm flipV="1">
          <a:off x="8743950" y="10870565"/>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132080</xdr:rowOff>
    </xdr:to>
    <xdr:sp macro="" textlink="">
      <xdr:nvSpPr>
        <xdr:cNvPr id="248" name="楕円 247">
          <a:extLst>
            <a:ext uri="{FF2B5EF4-FFF2-40B4-BE49-F238E27FC236}">
              <a16:creationId xmlns:a16="http://schemas.microsoft.com/office/drawing/2014/main" id="{0EE60212-425D-4D07-A0D7-A7B996C7A8D8}"/>
            </a:ext>
          </a:extLst>
        </xdr:cNvPr>
        <xdr:cNvSpPr/>
      </xdr:nvSpPr>
      <xdr:spPr>
        <a:xfrm>
          <a:off x="7810500" y="10491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171450</xdr:colOff>
      <xdr:row>63</xdr:row>
      <xdr:rowOff>69850</xdr:rowOff>
    </xdr:to>
    <xdr:cxnSp macro="">
      <xdr:nvCxnSpPr>
        <xdr:cNvPr id="249" name="直線コネクタ 248">
          <a:extLst>
            <a:ext uri="{FF2B5EF4-FFF2-40B4-BE49-F238E27FC236}">
              <a16:creationId xmlns:a16="http://schemas.microsoft.com/office/drawing/2014/main" id="{3916A87C-1536-44B0-86C9-EBD67D36EC47}"/>
            </a:ext>
          </a:extLst>
        </xdr:cNvPr>
        <xdr:cNvCxnSpPr/>
      </xdr:nvCxnSpPr>
      <xdr:spPr>
        <a:xfrm>
          <a:off x="7861300" y="10541000"/>
          <a:ext cx="88265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xdr:rowOff>
    </xdr:from>
    <xdr:to>
      <xdr:col>36</xdr:col>
      <xdr:colOff>165100</xdr:colOff>
      <xdr:row>63</xdr:row>
      <xdr:rowOff>107950</xdr:rowOff>
    </xdr:to>
    <xdr:sp macro="" textlink="">
      <xdr:nvSpPr>
        <xdr:cNvPr id="250" name="楕円 249">
          <a:extLst>
            <a:ext uri="{FF2B5EF4-FFF2-40B4-BE49-F238E27FC236}">
              <a16:creationId xmlns:a16="http://schemas.microsoft.com/office/drawing/2014/main" id="{7905F13B-DD06-4268-932C-50512C0837DF}"/>
            </a:ext>
          </a:extLst>
        </xdr:cNvPr>
        <xdr:cNvSpPr/>
      </xdr:nvSpPr>
      <xdr:spPr>
        <a:xfrm>
          <a:off x="6921500" y="10809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63</xdr:row>
      <xdr:rowOff>58420</xdr:rowOff>
    </xdr:to>
    <xdr:cxnSp macro="">
      <xdr:nvCxnSpPr>
        <xdr:cNvPr id="251" name="直線コネクタ 250">
          <a:extLst>
            <a:ext uri="{FF2B5EF4-FFF2-40B4-BE49-F238E27FC236}">
              <a16:creationId xmlns:a16="http://schemas.microsoft.com/office/drawing/2014/main" id="{14CE546C-BF18-4BB6-9E7F-81C572580B53}"/>
            </a:ext>
          </a:extLst>
        </xdr:cNvPr>
        <xdr:cNvCxnSpPr/>
      </xdr:nvCxnSpPr>
      <xdr:spPr>
        <a:xfrm flipV="1">
          <a:off x="6972300" y="10541000"/>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82550</xdr:rowOff>
    </xdr:from>
    <xdr:ext cx="469900" cy="253365"/>
    <xdr:sp macro="" textlink="">
      <xdr:nvSpPr>
        <xdr:cNvPr id="252" name="n_1aveValue【体育館・プール】&#10;一人当たり面積">
          <a:extLst>
            <a:ext uri="{FF2B5EF4-FFF2-40B4-BE49-F238E27FC236}">
              <a16:creationId xmlns:a16="http://schemas.microsoft.com/office/drawing/2014/main" id="{90F1C1DE-78CF-4BE8-B36A-BC69AA6187A5}"/>
            </a:ext>
          </a:extLst>
        </xdr:cNvPr>
        <xdr:cNvSpPr txBox="1"/>
      </xdr:nvSpPr>
      <xdr:spPr>
        <a:xfrm>
          <a:off x="9391650" y="105410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87630</xdr:rowOff>
    </xdr:from>
    <xdr:ext cx="469900" cy="250825"/>
    <xdr:sp macro="" textlink="">
      <xdr:nvSpPr>
        <xdr:cNvPr id="253" name="n_2aveValue【体育館・プール】&#10;一人当たり面積">
          <a:extLst>
            <a:ext uri="{FF2B5EF4-FFF2-40B4-BE49-F238E27FC236}">
              <a16:creationId xmlns:a16="http://schemas.microsoft.com/office/drawing/2014/main" id="{E8D21199-F590-4002-8748-D49A68780B9C}"/>
            </a:ext>
          </a:extLst>
        </xdr:cNvPr>
        <xdr:cNvSpPr txBox="1"/>
      </xdr:nvSpPr>
      <xdr:spPr>
        <a:xfrm>
          <a:off x="8515350" y="105460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62230</xdr:rowOff>
    </xdr:from>
    <xdr:ext cx="469900" cy="253365"/>
    <xdr:sp macro="" textlink="">
      <xdr:nvSpPr>
        <xdr:cNvPr id="254" name="n_3aveValue【体育館・プール】&#10;一人当たり面積">
          <a:extLst>
            <a:ext uri="{FF2B5EF4-FFF2-40B4-BE49-F238E27FC236}">
              <a16:creationId xmlns:a16="http://schemas.microsoft.com/office/drawing/2014/main" id="{F5AA7688-9B2F-4C86-97F4-7556CA294AE4}"/>
            </a:ext>
          </a:extLst>
        </xdr:cNvPr>
        <xdr:cNvSpPr txBox="1"/>
      </xdr:nvSpPr>
      <xdr:spPr>
        <a:xfrm>
          <a:off x="7626350" y="108635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116205</xdr:rowOff>
    </xdr:from>
    <xdr:ext cx="469900" cy="253365"/>
    <xdr:sp macro="" textlink="">
      <xdr:nvSpPr>
        <xdr:cNvPr id="255" name="n_4aveValue【体育館・プール】&#10;一人当たり面積">
          <a:extLst>
            <a:ext uri="{FF2B5EF4-FFF2-40B4-BE49-F238E27FC236}">
              <a16:creationId xmlns:a16="http://schemas.microsoft.com/office/drawing/2014/main" id="{0176FFD1-CE07-4DED-9805-11A181057FC5}"/>
            </a:ext>
          </a:extLst>
        </xdr:cNvPr>
        <xdr:cNvSpPr txBox="1"/>
      </xdr:nvSpPr>
      <xdr:spPr>
        <a:xfrm>
          <a:off x="6737350" y="105746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109855</xdr:rowOff>
    </xdr:from>
    <xdr:ext cx="469900" cy="250825"/>
    <xdr:sp macro="" textlink="">
      <xdr:nvSpPr>
        <xdr:cNvPr id="256" name="n_1mainValue【体育館・プール】&#10;一人当たり面積">
          <a:extLst>
            <a:ext uri="{FF2B5EF4-FFF2-40B4-BE49-F238E27FC236}">
              <a16:creationId xmlns:a16="http://schemas.microsoft.com/office/drawing/2014/main" id="{6C52B407-C67B-4673-AFAB-B5CA64BD4B4F}"/>
            </a:ext>
          </a:extLst>
        </xdr:cNvPr>
        <xdr:cNvSpPr txBox="1"/>
      </xdr:nvSpPr>
      <xdr:spPr>
        <a:xfrm>
          <a:off x="9391650" y="109112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110490</xdr:rowOff>
    </xdr:from>
    <xdr:ext cx="469900" cy="253365"/>
    <xdr:sp macro="" textlink="">
      <xdr:nvSpPr>
        <xdr:cNvPr id="257" name="n_2mainValue【体育館・プール】&#10;一人当たり面積">
          <a:extLst>
            <a:ext uri="{FF2B5EF4-FFF2-40B4-BE49-F238E27FC236}">
              <a16:creationId xmlns:a16="http://schemas.microsoft.com/office/drawing/2014/main" id="{3B7265FE-DFF6-42B2-9CF7-0A21A7C14D55}"/>
            </a:ext>
          </a:extLst>
        </xdr:cNvPr>
        <xdr:cNvSpPr txBox="1"/>
      </xdr:nvSpPr>
      <xdr:spPr>
        <a:xfrm>
          <a:off x="8515350" y="109118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148590</xdr:rowOff>
    </xdr:from>
    <xdr:ext cx="469900" cy="250825"/>
    <xdr:sp macro="" textlink="">
      <xdr:nvSpPr>
        <xdr:cNvPr id="258" name="n_3mainValue【体育館・プール】&#10;一人当たり面積">
          <a:extLst>
            <a:ext uri="{FF2B5EF4-FFF2-40B4-BE49-F238E27FC236}">
              <a16:creationId xmlns:a16="http://schemas.microsoft.com/office/drawing/2014/main" id="{40E814FC-E209-4B33-B081-A7BFD318FB70}"/>
            </a:ext>
          </a:extLst>
        </xdr:cNvPr>
        <xdr:cNvSpPr txBox="1"/>
      </xdr:nvSpPr>
      <xdr:spPr>
        <a:xfrm>
          <a:off x="7626350" y="102641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99060</xdr:rowOff>
    </xdr:from>
    <xdr:ext cx="469900" cy="253365"/>
    <xdr:sp macro="" textlink="">
      <xdr:nvSpPr>
        <xdr:cNvPr id="259" name="n_4mainValue【体育館・プール】&#10;一人当たり面積">
          <a:extLst>
            <a:ext uri="{FF2B5EF4-FFF2-40B4-BE49-F238E27FC236}">
              <a16:creationId xmlns:a16="http://schemas.microsoft.com/office/drawing/2014/main" id="{A790369A-ED53-443B-9816-25B94B47778A}"/>
            </a:ext>
          </a:extLst>
        </xdr:cNvPr>
        <xdr:cNvSpPr txBox="1"/>
      </xdr:nvSpPr>
      <xdr:spPr>
        <a:xfrm>
          <a:off x="6737350" y="10900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0" name="正方形/長方形 259">
          <a:extLst>
            <a:ext uri="{FF2B5EF4-FFF2-40B4-BE49-F238E27FC236}">
              <a16:creationId xmlns:a16="http://schemas.microsoft.com/office/drawing/2014/main" id="{EC002392-BAF9-48EE-A3AD-2561748B5527}"/>
            </a:ext>
          </a:extLst>
        </xdr:cNvPr>
        <xdr:cNvSpPr/>
      </xdr:nvSpPr>
      <xdr:spPr>
        <a:xfrm>
          <a:off x="762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1" name="正方形/長方形 260">
          <a:extLst>
            <a:ext uri="{FF2B5EF4-FFF2-40B4-BE49-F238E27FC236}">
              <a16:creationId xmlns:a16="http://schemas.microsoft.com/office/drawing/2014/main" id="{015B493E-412D-4E03-9337-857DA50F4BDB}"/>
            </a:ext>
          </a:extLst>
        </xdr:cNvPr>
        <xdr:cNvSpPr/>
      </xdr:nvSpPr>
      <xdr:spPr>
        <a:xfrm>
          <a:off x="889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2" name="正方形/長方形 261">
          <a:extLst>
            <a:ext uri="{FF2B5EF4-FFF2-40B4-BE49-F238E27FC236}">
              <a16:creationId xmlns:a16="http://schemas.microsoft.com/office/drawing/2014/main" id="{0F85C731-CC18-4D93-8F1C-4599CC5D7792}"/>
            </a:ext>
          </a:extLst>
        </xdr:cNvPr>
        <xdr:cNvSpPr/>
      </xdr:nvSpPr>
      <xdr:spPr>
        <a:xfrm>
          <a:off x="889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3" name="正方形/長方形 262">
          <a:extLst>
            <a:ext uri="{FF2B5EF4-FFF2-40B4-BE49-F238E27FC236}">
              <a16:creationId xmlns:a16="http://schemas.microsoft.com/office/drawing/2014/main" id="{71747864-BB62-4118-8AAD-10F9E01E4D0F}"/>
            </a:ext>
          </a:extLst>
        </xdr:cNvPr>
        <xdr:cNvSpPr/>
      </xdr:nvSpPr>
      <xdr:spPr>
        <a:xfrm>
          <a:off x="1905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4" name="正方形/長方形 263">
          <a:extLst>
            <a:ext uri="{FF2B5EF4-FFF2-40B4-BE49-F238E27FC236}">
              <a16:creationId xmlns:a16="http://schemas.microsoft.com/office/drawing/2014/main" id="{FD78A71E-10AE-4C71-9200-116EC028E90B}"/>
            </a:ext>
          </a:extLst>
        </xdr:cNvPr>
        <xdr:cNvSpPr/>
      </xdr:nvSpPr>
      <xdr:spPr>
        <a:xfrm>
          <a:off x="1905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5" name="正方形/長方形 264">
          <a:extLst>
            <a:ext uri="{FF2B5EF4-FFF2-40B4-BE49-F238E27FC236}">
              <a16:creationId xmlns:a16="http://schemas.microsoft.com/office/drawing/2014/main" id="{0AE3A0AE-2345-4C39-BB9E-7ABD116CAABF}"/>
            </a:ext>
          </a:extLst>
        </xdr:cNvPr>
        <xdr:cNvSpPr/>
      </xdr:nvSpPr>
      <xdr:spPr>
        <a:xfrm>
          <a:off x="3048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6" name="正方形/長方形 265">
          <a:extLst>
            <a:ext uri="{FF2B5EF4-FFF2-40B4-BE49-F238E27FC236}">
              <a16:creationId xmlns:a16="http://schemas.microsoft.com/office/drawing/2014/main" id="{CC0896B0-4BA4-42B9-BD89-C31CAD275731}"/>
            </a:ext>
          </a:extLst>
        </xdr:cNvPr>
        <xdr:cNvSpPr/>
      </xdr:nvSpPr>
      <xdr:spPr>
        <a:xfrm>
          <a:off x="3048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7" name="正方形/長方形 266">
          <a:extLst>
            <a:ext uri="{FF2B5EF4-FFF2-40B4-BE49-F238E27FC236}">
              <a16:creationId xmlns:a16="http://schemas.microsoft.com/office/drawing/2014/main" id="{14A44AC2-94ED-438E-AB9C-DCEE1987D055}"/>
            </a:ext>
          </a:extLst>
        </xdr:cNvPr>
        <xdr:cNvSpPr/>
      </xdr:nvSpPr>
      <xdr:spPr>
        <a:xfrm>
          <a:off x="762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5910" cy="218440"/>
    <xdr:sp macro="" textlink="">
      <xdr:nvSpPr>
        <xdr:cNvPr id="268" name="テキスト ボックス 267">
          <a:extLst>
            <a:ext uri="{FF2B5EF4-FFF2-40B4-BE49-F238E27FC236}">
              <a16:creationId xmlns:a16="http://schemas.microsoft.com/office/drawing/2014/main" id="{B697F266-3AEA-4289-9D43-CF524F0E10A3}"/>
            </a:ext>
          </a:extLst>
        </xdr:cNvPr>
        <xdr:cNvSpPr txBox="1"/>
      </xdr:nvSpPr>
      <xdr:spPr>
        <a:xfrm>
          <a:off x="723900" y="12761595"/>
          <a:ext cx="29591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69" name="直線コネクタ 268">
          <a:extLst>
            <a:ext uri="{FF2B5EF4-FFF2-40B4-BE49-F238E27FC236}">
              <a16:creationId xmlns:a16="http://schemas.microsoft.com/office/drawing/2014/main" id="{FC6630B8-EB24-4606-BF0D-D115C1C4384B}"/>
            </a:ext>
          </a:extLst>
        </xdr:cNvPr>
        <xdr:cNvCxnSpPr/>
      </xdr:nvCxnSpPr>
      <xdr:spPr>
        <a:xfrm>
          <a:off x="762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0825"/>
    <xdr:sp macro="" textlink="">
      <xdr:nvSpPr>
        <xdr:cNvPr id="270" name="テキスト ボックス 269">
          <a:extLst>
            <a:ext uri="{FF2B5EF4-FFF2-40B4-BE49-F238E27FC236}">
              <a16:creationId xmlns:a16="http://schemas.microsoft.com/office/drawing/2014/main" id="{44A72B32-43BF-44E5-B19D-FE7131BB07F9}"/>
            </a:ext>
          </a:extLst>
        </xdr:cNvPr>
        <xdr:cNvSpPr txBox="1"/>
      </xdr:nvSpPr>
      <xdr:spPr>
        <a:xfrm>
          <a:off x="294640" y="150977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1" name="直線コネクタ 270">
          <a:extLst>
            <a:ext uri="{FF2B5EF4-FFF2-40B4-BE49-F238E27FC236}">
              <a16:creationId xmlns:a16="http://schemas.microsoft.com/office/drawing/2014/main" id="{9179761D-8A9D-4385-96D6-987622B15B97}"/>
            </a:ext>
          </a:extLst>
        </xdr:cNvPr>
        <xdr:cNvCxnSpPr/>
      </xdr:nvCxnSpPr>
      <xdr:spPr>
        <a:xfrm>
          <a:off x="762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4820" cy="250825"/>
    <xdr:sp macro="" textlink="">
      <xdr:nvSpPr>
        <xdr:cNvPr id="272" name="テキスト ボックス 271">
          <a:extLst>
            <a:ext uri="{FF2B5EF4-FFF2-40B4-BE49-F238E27FC236}">
              <a16:creationId xmlns:a16="http://schemas.microsoft.com/office/drawing/2014/main" id="{6FB8C648-81CA-43FD-885C-20C304D431E8}"/>
            </a:ext>
          </a:extLst>
        </xdr:cNvPr>
        <xdr:cNvSpPr txBox="1"/>
      </xdr:nvSpPr>
      <xdr:spPr>
        <a:xfrm>
          <a:off x="294640" y="14713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3" name="直線コネクタ 272">
          <a:extLst>
            <a:ext uri="{FF2B5EF4-FFF2-40B4-BE49-F238E27FC236}">
              <a16:creationId xmlns:a16="http://schemas.microsoft.com/office/drawing/2014/main" id="{3C6328C5-00F6-4A3F-BC5B-8B0B8D83705C}"/>
            </a:ext>
          </a:extLst>
        </xdr:cNvPr>
        <xdr:cNvCxnSpPr/>
      </xdr:nvCxnSpPr>
      <xdr:spPr>
        <a:xfrm>
          <a:off x="762000" y="14476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0685" cy="250825"/>
    <xdr:sp macro="" textlink="">
      <xdr:nvSpPr>
        <xdr:cNvPr id="274" name="テキスト ボックス 273">
          <a:extLst>
            <a:ext uri="{FF2B5EF4-FFF2-40B4-BE49-F238E27FC236}">
              <a16:creationId xmlns:a16="http://schemas.microsoft.com/office/drawing/2014/main" id="{DDE5CB00-B62D-4608-8410-C31E294B8D15}"/>
            </a:ext>
          </a:extLst>
        </xdr:cNvPr>
        <xdr:cNvSpPr txBox="1"/>
      </xdr:nvSpPr>
      <xdr:spPr>
        <a:xfrm>
          <a:off x="358775" y="1433385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5" name="直線コネクタ 274">
          <a:extLst>
            <a:ext uri="{FF2B5EF4-FFF2-40B4-BE49-F238E27FC236}">
              <a16:creationId xmlns:a16="http://schemas.microsoft.com/office/drawing/2014/main" id="{926CFFA6-CB64-4D6C-A511-31D09778F292}"/>
            </a:ext>
          </a:extLst>
        </xdr:cNvPr>
        <xdr:cNvCxnSpPr/>
      </xdr:nvCxnSpPr>
      <xdr:spPr>
        <a:xfrm>
          <a:off x="762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0685" cy="250825"/>
    <xdr:sp macro="" textlink="">
      <xdr:nvSpPr>
        <xdr:cNvPr id="276" name="テキスト ボックス 275">
          <a:extLst>
            <a:ext uri="{FF2B5EF4-FFF2-40B4-BE49-F238E27FC236}">
              <a16:creationId xmlns:a16="http://schemas.microsoft.com/office/drawing/2014/main" id="{4B06D95E-7001-4033-ABB2-A26CFFAD51A3}"/>
            </a:ext>
          </a:extLst>
        </xdr:cNvPr>
        <xdr:cNvSpPr txBox="1"/>
      </xdr:nvSpPr>
      <xdr:spPr>
        <a:xfrm>
          <a:off x="358775" y="1395349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1FE34F6-AEF0-4C5D-A00C-86AEF2AF416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0685" cy="250825"/>
    <xdr:sp macro="" textlink="">
      <xdr:nvSpPr>
        <xdr:cNvPr id="278" name="テキスト ボックス 277">
          <a:extLst>
            <a:ext uri="{FF2B5EF4-FFF2-40B4-BE49-F238E27FC236}">
              <a16:creationId xmlns:a16="http://schemas.microsoft.com/office/drawing/2014/main" id="{95E7C17E-6211-42C0-994A-D883C2AEDC2B}"/>
            </a:ext>
          </a:extLst>
        </xdr:cNvPr>
        <xdr:cNvSpPr txBox="1"/>
      </xdr:nvSpPr>
      <xdr:spPr>
        <a:xfrm>
          <a:off x="358775" y="13573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79" name="直線コネクタ 278">
          <a:extLst>
            <a:ext uri="{FF2B5EF4-FFF2-40B4-BE49-F238E27FC236}">
              <a16:creationId xmlns:a16="http://schemas.microsoft.com/office/drawing/2014/main" id="{5400BC1A-2D7F-49E0-AB03-3C1FFDFFCA07}"/>
            </a:ext>
          </a:extLst>
        </xdr:cNvPr>
        <xdr:cNvCxnSpPr/>
      </xdr:nvCxnSpPr>
      <xdr:spPr>
        <a:xfrm>
          <a:off x="762000" y="13331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0685" cy="250825"/>
    <xdr:sp macro="" textlink="">
      <xdr:nvSpPr>
        <xdr:cNvPr id="280" name="テキスト ボックス 279">
          <a:extLst>
            <a:ext uri="{FF2B5EF4-FFF2-40B4-BE49-F238E27FC236}">
              <a16:creationId xmlns:a16="http://schemas.microsoft.com/office/drawing/2014/main" id="{39DA66FC-DC08-4CC7-A1B1-9862BEBB4C68}"/>
            </a:ext>
          </a:extLst>
        </xdr:cNvPr>
        <xdr:cNvSpPr txBox="1"/>
      </xdr:nvSpPr>
      <xdr:spPr>
        <a:xfrm>
          <a:off x="358775" y="13189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1" name="直線コネクタ 280">
          <a:extLst>
            <a:ext uri="{FF2B5EF4-FFF2-40B4-BE49-F238E27FC236}">
              <a16:creationId xmlns:a16="http://schemas.microsoft.com/office/drawing/2014/main" id="{AF2F4325-E4C0-49BE-B47B-B5C2DFE6292F}"/>
            </a:ext>
          </a:extLst>
        </xdr:cNvPr>
        <xdr:cNvCxnSpPr/>
      </xdr:nvCxnSpPr>
      <xdr:spPr>
        <a:xfrm>
          <a:off x="762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6550" cy="250825"/>
    <xdr:sp macro="" textlink="">
      <xdr:nvSpPr>
        <xdr:cNvPr id="282" name="テキスト ボックス 281">
          <a:extLst>
            <a:ext uri="{FF2B5EF4-FFF2-40B4-BE49-F238E27FC236}">
              <a16:creationId xmlns:a16="http://schemas.microsoft.com/office/drawing/2014/main" id="{4F6BF635-3648-4085-AB95-4EAE35AD7CD0}"/>
            </a:ext>
          </a:extLst>
        </xdr:cNvPr>
        <xdr:cNvSpPr txBox="1"/>
      </xdr:nvSpPr>
      <xdr:spPr>
        <a:xfrm>
          <a:off x="422910" y="12809220"/>
          <a:ext cx="336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3" name="【福祉施設】&#10;有形固定資産減価償却率グラフ枠">
          <a:extLst>
            <a:ext uri="{FF2B5EF4-FFF2-40B4-BE49-F238E27FC236}">
              <a16:creationId xmlns:a16="http://schemas.microsoft.com/office/drawing/2014/main" id="{48DAA4B6-0C31-46CE-AD5E-968FEBE68424}"/>
            </a:ext>
          </a:extLst>
        </xdr:cNvPr>
        <xdr:cNvSpPr/>
      </xdr:nvSpPr>
      <xdr:spPr>
        <a:xfrm>
          <a:off x="762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xdr:rowOff>
    </xdr:from>
    <xdr:to>
      <xdr:col>24</xdr:col>
      <xdr:colOff>62865</xdr:colOff>
      <xdr:row>86</xdr:row>
      <xdr:rowOff>111760</xdr:rowOff>
    </xdr:to>
    <xdr:cxnSp macro="">
      <xdr:nvCxnSpPr>
        <xdr:cNvPr id="284" name="直線コネクタ 283">
          <a:extLst>
            <a:ext uri="{FF2B5EF4-FFF2-40B4-BE49-F238E27FC236}">
              <a16:creationId xmlns:a16="http://schemas.microsoft.com/office/drawing/2014/main" id="{44330C96-119C-4ACF-8E5D-D9CBF9193C6A}"/>
            </a:ext>
          </a:extLst>
        </xdr:cNvPr>
        <xdr:cNvCxnSpPr/>
      </xdr:nvCxnSpPr>
      <xdr:spPr>
        <a:xfrm flipV="1">
          <a:off x="4634865" y="1337881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7360" cy="253365"/>
    <xdr:sp macro="" textlink="">
      <xdr:nvSpPr>
        <xdr:cNvPr id="285" name="【福祉施設】&#10;有形固定資産減価償却率最小値テキスト">
          <a:extLst>
            <a:ext uri="{FF2B5EF4-FFF2-40B4-BE49-F238E27FC236}">
              <a16:creationId xmlns:a16="http://schemas.microsoft.com/office/drawing/2014/main" id="{DEEF472F-E279-4AD2-99AE-6FDBE84305D3}"/>
            </a:ext>
          </a:extLst>
        </xdr:cNvPr>
        <xdr:cNvSpPr txBox="1"/>
      </xdr:nvSpPr>
      <xdr:spPr>
        <a:xfrm>
          <a:off x="4673600" y="1486027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286" name="直線コネクタ 285">
          <a:extLst>
            <a:ext uri="{FF2B5EF4-FFF2-40B4-BE49-F238E27FC236}">
              <a16:creationId xmlns:a16="http://schemas.microsoft.com/office/drawing/2014/main" id="{1763D3E4-18E9-4C18-ABB0-8A6A0D47F0AF}"/>
            </a:ext>
          </a:extLst>
        </xdr:cNvPr>
        <xdr:cNvCxnSpPr/>
      </xdr:nvCxnSpPr>
      <xdr:spPr>
        <a:xfrm>
          <a:off x="4546600" y="1485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120650</xdr:rowOff>
    </xdr:from>
    <xdr:ext cx="402590" cy="253365"/>
    <xdr:sp macro="" textlink="">
      <xdr:nvSpPr>
        <xdr:cNvPr id="287" name="【福祉施設】&#10;有形固定資産減価償却率最大値テキスト">
          <a:extLst>
            <a:ext uri="{FF2B5EF4-FFF2-40B4-BE49-F238E27FC236}">
              <a16:creationId xmlns:a16="http://schemas.microsoft.com/office/drawing/2014/main" id="{274525DE-C6CF-45DD-BD78-1C456B906F53}"/>
            </a:ext>
          </a:extLst>
        </xdr:cNvPr>
        <xdr:cNvSpPr txBox="1"/>
      </xdr:nvSpPr>
      <xdr:spPr>
        <a:xfrm>
          <a:off x="4673600" y="1315085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5715</xdr:rowOff>
    </xdr:from>
    <xdr:to>
      <xdr:col>24</xdr:col>
      <xdr:colOff>152400</xdr:colOff>
      <xdr:row>78</xdr:row>
      <xdr:rowOff>5715</xdr:rowOff>
    </xdr:to>
    <xdr:cxnSp macro="">
      <xdr:nvCxnSpPr>
        <xdr:cNvPr id="288" name="直線コネクタ 287">
          <a:extLst>
            <a:ext uri="{FF2B5EF4-FFF2-40B4-BE49-F238E27FC236}">
              <a16:creationId xmlns:a16="http://schemas.microsoft.com/office/drawing/2014/main" id="{90C6BBF6-4873-4154-8119-93DB0289E0C8}"/>
            </a:ext>
          </a:extLst>
        </xdr:cNvPr>
        <xdr:cNvCxnSpPr/>
      </xdr:nvCxnSpPr>
      <xdr:spPr>
        <a:xfrm>
          <a:off x="4546600" y="1337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136525</xdr:rowOff>
    </xdr:from>
    <xdr:ext cx="402590" cy="253365"/>
    <xdr:sp macro="" textlink="">
      <xdr:nvSpPr>
        <xdr:cNvPr id="289" name="【福祉施設】&#10;有形固定資産減価償却率平均値テキスト">
          <a:extLst>
            <a:ext uri="{FF2B5EF4-FFF2-40B4-BE49-F238E27FC236}">
              <a16:creationId xmlns:a16="http://schemas.microsoft.com/office/drawing/2014/main" id="{EDAADEE1-5D1E-4CEE-8AC0-BC93B27E5086}"/>
            </a:ext>
          </a:extLst>
        </xdr:cNvPr>
        <xdr:cNvSpPr txBox="1"/>
      </xdr:nvSpPr>
      <xdr:spPr>
        <a:xfrm>
          <a:off x="4673600" y="13852525"/>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114300</xdr:rowOff>
    </xdr:from>
    <xdr:to>
      <xdr:col>24</xdr:col>
      <xdr:colOff>114300</xdr:colOff>
      <xdr:row>82</xdr:row>
      <xdr:rowOff>45720</xdr:rowOff>
    </xdr:to>
    <xdr:sp macro="" textlink="">
      <xdr:nvSpPr>
        <xdr:cNvPr id="290" name="フローチャート: 判断 289">
          <a:extLst>
            <a:ext uri="{FF2B5EF4-FFF2-40B4-BE49-F238E27FC236}">
              <a16:creationId xmlns:a16="http://schemas.microsoft.com/office/drawing/2014/main" id="{B06474D1-577E-4F04-BF52-49C11D08CE6F}"/>
            </a:ext>
          </a:extLst>
        </xdr:cNvPr>
        <xdr:cNvSpPr/>
      </xdr:nvSpPr>
      <xdr:spPr>
        <a:xfrm>
          <a:off x="4584700" y="140017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6350</xdr:rowOff>
    </xdr:to>
    <xdr:sp macro="" textlink="">
      <xdr:nvSpPr>
        <xdr:cNvPr id="291" name="フローチャート: 判断 290">
          <a:extLst>
            <a:ext uri="{FF2B5EF4-FFF2-40B4-BE49-F238E27FC236}">
              <a16:creationId xmlns:a16="http://schemas.microsoft.com/office/drawing/2014/main" id="{312E6D04-E675-45FF-A0F3-142B5132EF8B}"/>
            </a:ext>
          </a:extLst>
        </xdr:cNvPr>
        <xdr:cNvSpPr/>
      </xdr:nvSpPr>
      <xdr:spPr>
        <a:xfrm>
          <a:off x="3746500" y="139623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54610</xdr:rowOff>
    </xdr:from>
    <xdr:to>
      <xdr:col>15</xdr:col>
      <xdr:colOff>101600</xdr:colOff>
      <xdr:row>81</xdr:row>
      <xdr:rowOff>153670</xdr:rowOff>
    </xdr:to>
    <xdr:sp macro="" textlink="">
      <xdr:nvSpPr>
        <xdr:cNvPr id="292" name="フローチャート: 判断 291">
          <a:extLst>
            <a:ext uri="{FF2B5EF4-FFF2-40B4-BE49-F238E27FC236}">
              <a16:creationId xmlns:a16="http://schemas.microsoft.com/office/drawing/2014/main" id="{1CCFA911-0515-450E-B7E1-A04992202B03}"/>
            </a:ext>
          </a:extLst>
        </xdr:cNvPr>
        <xdr:cNvSpPr/>
      </xdr:nvSpPr>
      <xdr:spPr>
        <a:xfrm>
          <a:off x="2857500" y="13942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50800</xdr:rowOff>
    </xdr:from>
    <xdr:to>
      <xdr:col>10</xdr:col>
      <xdr:colOff>165100</xdr:colOff>
      <xdr:row>81</xdr:row>
      <xdr:rowOff>150495</xdr:rowOff>
    </xdr:to>
    <xdr:sp macro="" textlink="">
      <xdr:nvSpPr>
        <xdr:cNvPr id="293" name="フローチャート: 判断 292">
          <a:extLst>
            <a:ext uri="{FF2B5EF4-FFF2-40B4-BE49-F238E27FC236}">
              <a16:creationId xmlns:a16="http://schemas.microsoft.com/office/drawing/2014/main" id="{A25E0762-A9C5-41E9-B4F9-A4105340D449}"/>
            </a:ext>
          </a:extLst>
        </xdr:cNvPr>
        <xdr:cNvSpPr/>
      </xdr:nvSpPr>
      <xdr:spPr>
        <a:xfrm>
          <a:off x="1968500" y="13938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50800</xdr:rowOff>
    </xdr:from>
    <xdr:to>
      <xdr:col>6</xdr:col>
      <xdr:colOff>38100</xdr:colOff>
      <xdr:row>81</xdr:row>
      <xdr:rowOff>150495</xdr:rowOff>
    </xdr:to>
    <xdr:sp macro="" textlink="">
      <xdr:nvSpPr>
        <xdr:cNvPr id="294" name="フローチャート: 判断 293">
          <a:extLst>
            <a:ext uri="{FF2B5EF4-FFF2-40B4-BE49-F238E27FC236}">
              <a16:creationId xmlns:a16="http://schemas.microsoft.com/office/drawing/2014/main" id="{38999D53-9FEC-42BB-B322-0029D0EE27BD}"/>
            </a:ext>
          </a:extLst>
        </xdr:cNvPr>
        <xdr:cNvSpPr/>
      </xdr:nvSpPr>
      <xdr:spPr>
        <a:xfrm>
          <a:off x="1079500" y="13938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0825"/>
    <xdr:sp macro="" textlink="">
      <xdr:nvSpPr>
        <xdr:cNvPr id="295" name="テキスト ボックス 294">
          <a:extLst>
            <a:ext uri="{FF2B5EF4-FFF2-40B4-BE49-F238E27FC236}">
              <a16:creationId xmlns:a16="http://schemas.microsoft.com/office/drawing/2014/main" id="{2BA8C6F0-6F9A-4B9E-9A50-416F077A81D4}"/>
            </a:ext>
          </a:extLst>
        </xdr:cNvPr>
        <xdr:cNvSpPr txBox="1"/>
      </xdr:nvSpPr>
      <xdr:spPr>
        <a:xfrm>
          <a:off x="4445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0825"/>
    <xdr:sp macro="" textlink="">
      <xdr:nvSpPr>
        <xdr:cNvPr id="296" name="テキスト ボックス 295">
          <a:extLst>
            <a:ext uri="{FF2B5EF4-FFF2-40B4-BE49-F238E27FC236}">
              <a16:creationId xmlns:a16="http://schemas.microsoft.com/office/drawing/2014/main" id="{239828BE-3FCD-4BD4-BA4D-AD2A0DD5DF6D}"/>
            </a:ext>
          </a:extLst>
        </xdr:cNvPr>
        <xdr:cNvSpPr txBox="1"/>
      </xdr:nvSpPr>
      <xdr:spPr>
        <a:xfrm>
          <a:off x="3600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9460" cy="250825"/>
    <xdr:sp macro="" textlink="">
      <xdr:nvSpPr>
        <xdr:cNvPr id="297" name="テキスト ボックス 296">
          <a:extLst>
            <a:ext uri="{FF2B5EF4-FFF2-40B4-BE49-F238E27FC236}">
              <a16:creationId xmlns:a16="http://schemas.microsoft.com/office/drawing/2014/main" id="{6AACF490-488D-4E77-9103-EA917E2021D5}"/>
            </a:ext>
          </a:extLst>
        </xdr:cNvPr>
        <xdr:cNvSpPr txBox="1"/>
      </xdr:nvSpPr>
      <xdr:spPr>
        <a:xfrm>
          <a:off x="2717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0825"/>
    <xdr:sp macro="" textlink="">
      <xdr:nvSpPr>
        <xdr:cNvPr id="298" name="テキスト ボックス 297">
          <a:extLst>
            <a:ext uri="{FF2B5EF4-FFF2-40B4-BE49-F238E27FC236}">
              <a16:creationId xmlns:a16="http://schemas.microsoft.com/office/drawing/2014/main" id="{89157D00-66A0-4846-92B0-E5E9AC31B69A}"/>
            </a:ext>
          </a:extLst>
        </xdr:cNvPr>
        <xdr:cNvSpPr txBox="1"/>
      </xdr:nvSpPr>
      <xdr:spPr>
        <a:xfrm>
          <a:off x="1828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0825"/>
    <xdr:sp macro="" textlink="">
      <xdr:nvSpPr>
        <xdr:cNvPr id="299" name="テキスト ボックス 298">
          <a:extLst>
            <a:ext uri="{FF2B5EF4-FFF2-40B4-BE49-F238E27FC236}">
              <a16:creationId xmlns:a16="http://schemas.microsoft.com/office/drawing/2014/main" id="{2FE60957-EAA5-4A94-BF6F-C412AE4005FA}"/>
            </a:ext>
          </a:extLst>
        </xdr:cNvPr>
        <xdr:cNvSpPr txBox="1"/>
      </xdr:nvSpPr>
      <xdr:spPr>
        <a:xfrm>
          <a:off x="933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162560</xdr:rowOff>
    </xdr:from>
    <xdr:to>
      <xdr:col>24</xdr:col>
      <xdr:colOff>114300</xdr:colOff>
      <xdr:row>84</xdr:row>
      <xdr:rowOff>94615</xdr:rowOff>
    </xdr:to>
    <xdr:sp macro="" textlink="">
      <xdr:nvSpPr>
        <xdr:cNvPr id="300" name="楕円 299">
          <a:extLst>
            <a:ext uri="{FF2B5EF4-FFF2-40B4-BE49-F238E27FC236}">
              <a16:creationId xmlns:a16="http://schemas.microsoft.com/office/drawing/2014/main" id="{47EFF30C-1B11-419F-814A-DAE1AAC9B916}"/>
            </a:ext>
          </a:extLst>
        </xdr:cNvPr>
        <xdr:cNvSpPr/>
      </xdr:nvSpPr>
      <xdr:spPr>
        <a:xfrm>
          <a:off x="4584700" y="143929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141605</xdr:rowOff>
    </xdr:from>
    <xdr:ext cx="402590" cy="250825"/>
    <xdr:sp macro="" textlink="">
      <xdr:nvSpPr>
        <xdr:cNvPr id="301" name="【福祉施設】&#10;有形固定資産減価償却率該当値テキスト">
          <a:extLst>
            <a:ext uri="{FF2B5EF4-FFF2-40B4-BE49-F238E27FC236}">
              <a16:creationId xmlns:a16="http://schemas.microsoft.com/office/drawing/2014/main" id="{2ED3E19F-9F7F-441D-9C5D-359A0B8BCC1A}"/>
            </a:ext>
          </a:extLst>
        </xdr:cNvPr>
        <xdr:cNvSpPr txBox="1"/>
      </xdr:nvSpPr>
      <xdr:spPr>
        <a:xfrm>
          <a:off x="4673600" y="1437195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149860</xdr:rowOff>
    </xdr:from>
    <xdr:to>
      <xdr:col>20</xdr:col>
      <xdr:colOff>38100</xdr:colOff>
      <xdr:row>82</xdr:row>
      <xdr:rowOff>81280</xdr:rowOff>
    </xdr:to>
    <xdr:sp macro="" textlink="">
      <xdr:nvSpPr>
        <xdr:cNvPr id="302" name="楕円 301">
          <a:extLst>
            <a:ext uri="{FF2B5EF4-FFF2-40B4-BE49-F238E27FC236}">
              <a16:creationId xmlns:a16="http://schemas.microsoft.com/office/drawing/2014/main" id="{F9BBF9B0-4DF6-43C6-A8DA-77F3D53CEDB0}"/>
            </a:ext>
          </a:extLst>
        </xdr:cNvPr>
        <xdr:cNvSpPr/>
      </xdr:nvSpPr>
      <xdr:spPr>
        <a:xfrm>
          <a:off x="3746500" y="140373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82</xdr:row>
      <xdr:rowOff>31750</xdr:rowOff>
    </xdr:from>
    <xdr:to>
      <xdr:col>24</xdr:col>
      <xdr:colOff>63500</xdr:colOff>
      <xdr:row>84</xdr:row>
      <xdr:rowOff>44450</xdr:rowOff>
    </xdr:to>
    <xdr:cxnSp macro="">
      <xdr:nvCxnSpPr>
        <xdr:cNvPr id="303" name="直線コネクタ 302">
          <a:extLst>
            <a:ext uri="{FF2B5EF4-FFF2-40B4-BE49-F238E27FC236}">
              <a16:creationId xmlns:a16="http://schemas.microsoft.com/office/drawing/2014/main" id="{BE383FB3-BB09-40A8-B03E-A53E77BC6BD4}"/>
            </a:ext>
          </a:extLst>
        </xdr:cNvPr>
        <xdr:cNvCxnSpPr/>
      </xdr:nvCxnSpPr>
      <xdr:spPr>
        <a:xfrm>
          <a:off x="3790950" y="14090650"/>
          <a:ext cx="84455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125730</xdr:rowOff>
    </xdr:from>
    <xdr:to>
      <xdr:col>15</xdr:col>
      <xdr:colOff>101600</xdr:colOff>
      <xdr:row>82</xdr:row>
      <xdr:rowOff>57150</xdr:rowOff>
    </xdr:to>
    <xdr:sp macro="" textlink="">
      <xdr:nvSpPr>
        <xdr:cNvPr id="304" name="楕円 303">
          <a:extLst>
            <a:ext uri="{FF2B5EF4-FFF2-40B4-BE49-F238E27FC236}">
              <a16:creationId xmlns:a16="http://schemas.microsoft.com/office/drawing/2014/main" id="{70B46738-F435-4CAF-B624-E969C3F5DEF0}"/>
            </a:ext>
          </a:extLst>
        </xdr:cNvPr>
        <xdr:cNvSpPr/>
      </xdr:nvSpPr>
      <xdr:spPr>
        <a:xfrm>
          <a:off x="2857500" y="140131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6985</xdr:rowOff>
    </xdr:from>
    <xdr:to>
      <xdr:col>19</xdr:col>
      <xdr:colOff>171450</xdr:colOff>
      <xdr:row>82</xdr:row>
      <xdr:rowOff>31750</xdr:rowOff>
    </xdr:to>
    <xdr:cxnSp macro="">
      <xdr:nvCxnSpPr>
        <xdr:cNvPr id="305" name="直線コネクタ 304">
          <a:extLst>
            <a:ext uri="{FF2B5EF4-FFF2-40B4-BE49-F238E27FC236}">
              <a16:creationId xmlns:a16="http://schemas.microsoft.com/office/drawing/2014/main" id="{2AEC7188-D7EA-4F34-86D8-9124433213C7}"/>
            </a:ext>
          </a:extLst>
        </xdr:cNvPr>
        <xdr:cNvCxnSpPr/>
      </xdr:nvCxnSpPr>
      <xdr:spPr>
        <a:xfrm>
          <a:off x="2908300" y="14065885"/>
          <a:ext cx="8826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86360</xdr:rowOff>
    </xdr:from>
    <xdr:to>
      <xdr:col>10</xdr:col>
      <xdr:colOff>165100</xdr:colOff>
      <xdr:row>82</xdr:row>
      <xdr:rowOff>17780</xdr:rowOff>
    </xdr:to>
    <xdr:sp macro="" textlink="">
      <xdr:nvSpPr>
        <xdr:cNvPr id="306" name="楕円 305">
          <a:extLst>
            <a:ext uri="{FF2B5EF4-FFF2-40B4-BE49-F238E27FC236}">
              <a16:creationId xmlns:a16="http://schemas.microsoft.com/office/drawing/2014/main" id="{4B833D0E-C4FF-4DDB-98D4-DFC9024987F9}"/>
            </a:ext>
          </a:extLst>
        </xdr:cNvPr>
        <xdr:cNvSpPr/>
      </xdr:nvSpPr>
      <xdr:spPr>
        <a:xfrm>
          <a:off x="1968500" y="139738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135890</xdr:rowOff>
    </xdr:from>
    <xdr:to>
      <xdr:col>15</xdr:col>
      <xdr:colOff>50800</xdr:colOff>
      <xdr:row>82</xdr:row>
      <xdr:rowOff>6985</xdr:rowOff>
    </xdr:to>
    <xdr:cxnSp macro="">
      <xdr:nvCxnSpPr>
        <xdr:cNvPr id="307" name="直線コネクタ 306">
          <a:extLst>
            <a:ext uri="{FF2B5EF4-FFF2-40B4-BE49-F238E27FC236}">
              <a16:creationId xmlns:a16="http://schemas.microsoft.com/office/drawing/2014/main" id="{2859A41C-46F2-4896-AE1F-718DE72CCECF}"/>
            </a:ext>
          </a:extLst>
        </xdr:cNvPr>
        <xdr:cNvCxnSpPr/>
      </xdr:nvCxnSpPr>
      <xdr:spPr>
        <a:xfrm>
          <a:off x="2019300" y="140233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xdr:rowOff>
    </xdr:from>
    <xdr:to>
      <xdr:col>6</xdr:col>
      <xdr:colOff>38100</xdr:colOff>
      <xdr:row>81</xdr:row>
      <xdr:rowOff>99695</xdr:rowOff>
    </xdr:to>
    <xdr:sp macro="" textlink="">
      <xdr:nvSpPr>
        <xdr:cNvPr id="308" name="楕円 307">
          <a:extLst>
            <a:ext uri="{FF2B5EF4-FFF2-40B4-BE49-F238E27FC236}">
              <a16:creationId xmlns:a16="http://schemas.microsoft.com/office/drawing/2014/main" id="{A0719FB3-6120-4085-89CA-94290B7C89C0}"/>
            </a:ext>
          </a:extLst>
        </xdr:cNvPr>
        <xdr:cNvSpPr/>
      </xdr:nvSpPr>
      <xdr:spPr>
        <a:xfrm>
          <a:off x="1079500" y="13888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50800</xdr:rowOff>
    </xdr:from>
    <xdr:to>
      <xdr:col>10</xdr:col>
      <xdr:colOff>114300</xdr:colOff>
      <xdr:row>81</xdr:row>
      <xdr:rowOff>135890</xdr:rowOff>
    </xdr:to>
    <xdr:cxnSp macro="">
      <xdr:nvCxnSpPr>
        <xdr:cNvPr id="309" name="直線コネクタ 308">
          <a:extLst>
            <a:ext uri="{FF2B5EF4-FFF2-40B4-BE49-F238E27FC236}">
              <a16:creationId xmlns:a16="http://schemas.microsoft.com/office/drawing/2014/main" id="{3C450E75-D05E-4889-803D-CA8F8B0A0D5B}"/>
            </a:ext>
          </a:extLst>
        </xdr:cNvPr>
        <xdr:cNvCxnSpPr/>
      </xdr:nvCxnSpPr>
      <xdr:spPr>
        <a:xfrm>
          <a:off x="1123950" y="13938250"/>
          <a:ext cx="8953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22860</xdr:rowOff>
    </xdr:from>
    <xdr:ext cx="402590" cy="253365"/>
    <xdr:sp macro="" textlink="">
      <xdr:nvSpPr>
        <xdr:cNvPr id="310" name="n_1aveValue【福祉施設】&#10;有形固定資産減価償却率">
          <a:extLst>
            <a:ext uri="{FF2B5EF4-FFF2-40B4-BE49-F238E27FC236}">
              <a16:creationId xmlns:a16="http://schemas.microsoft.com/office/drawing/2014/main" id="{B5754997-7E0C-42A5-A280-2FAA4B5684DA}"/>
            </a:ext>
          </a:extLst>
        </xdr:cNvPr>
        <xdr:cNvSpPr txBox="1"/>
      </xdr:nvSpPr>
      <xdr:spPr>
        <a:xfrm>
          <a:off x="3582035" y="1373886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2540</xdr:rowOff>
    </xdr:from>
    <xdr:ext cx="402590" cy="253365"/>
    <xdr:sp macro="" textlink="">
      <xdr:nvSpPr>
        <xdr:cNvPr id="311" name="n_2aveValue【福祉施設】&#10;有形固定資産減価償却率">
          <a:extLst>
            <a:ext uri="{FF2B5EF4-FFF2-40B4-BE49-F238E27FC236}">
              <a16:creationId xmlns:a16="http://schemas.microsoft.com/office/drawing/2014/main" id="{CAEAFCB2-CF30-439C-B6DF-15EAE06877C8}"/>
            </a:ext>
          </a:extLst>
        </xdr:cNvPr>
        <xdr:cNvSpPr txBox="1"/>
      </xdr:nvSpPr>
      <xdr:spPr>
        <a:xfrm>
          <a:off x="2705735" y="1371854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166370</xdr:rowOff>
    </xdr:from>
    <xdr:ext cx="402590" cy="253365"/>
    <xdr:sp macro="" textlink="">
      <xdr:nvSpPr>
        <xdr:cNvPr id="312" name="n_3aveValue【福祉施設】&#10;有形固定資産減価償却率">
          <a:extLst>
            <a:ext uri="{FF2B5EF4-FFF2-40B4-BE49-F238E27FC236}">
              <a16:creationId xmlns:a16="http://schemas.microsoft.com/office/drawing/2014/main" id="{F932A586-BAED-4EDE-8869-0B4563A6B45D}"/>
            </a:ext>
          </a:extLst>
        </xdr:cNvPr>
        <xdr:cNvSpPr txBox="1"/>
      </xdr:nvSpPr>
      <xdr:spPr>
        <a:xfrm>
          <a:off x="1816735" y="137109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141605</xdr:rowOff>
    </xdr:from>
    <xdr:ext cx="405130" cy="250825"/>
    <xdr:sp macro="" textlink="">
      <xdr:nvSpPr>
        <xdr:cNvPr id="313" name="n_4aveValue【福祉施設】&#10;有形固定資産減価償却率">
          <a:extLst>
            <a:ext uri="{FF2B5EF4-FFF2-40B4-BE49-F238E27FC236}">
              <a16:creationId xmlns:a16="http://schemas.microsoft.com/office/drawing/2014/main" id="{5AF5A0B2-BBE0-46F2-A43F-41185D241F72}"/>
            </a:ext>
          </a:extLst>
        </xdr:cNvPr>
        <xdr:cNvSpPr txBox="1"/>
      </xdr:nvSpPr>
      <xdr:spPr>
        <a:xfrm>
          <a:off x="927735" y="140290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73025</xdr:rowOff>
    </xdr:from>
    <xdr:ext cx="402590" cy="253365"/>
    <xdr:sp macro="" textlink="">
      <xdr:nvSpPr>
        <xdr:cNvPr id="314" name="n_1mainValue【福祉施設】&#10;有形固定資産減価償却率">
          <a:extLst>
            <a:ext uri="{FF2B5EF4-FFF2-40B4-BE49-F238E27FC236}">
              <a16:creationId xmlns:a16="http://schemas.microsoft.com/office/drawing/2014/main" id="{B5C0187C-66D1-4FB5-8FDA-1774703547D7}"/>
            </a:ext>
          </a:extLst>
        </xdr:cNvPr>
        <xdr:cNvSpPr txBox="1"/>
      </xdr:nvSpPr>
      <xdr:spPr>
        <a:xfrm>
          <a:off x="3582035" y="141319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48895</xdr:rowOff>
    </xdr:from>
    <xdr:ext cx="402590" cy="250825"/>
    <xdr:sp macro="" textlink="">
      <xdr:nvSpPr>
        <xdr:cNvPr id="315" name="n_2mainValue【福祉施設】&#10;有形固定資産減価償却率">
          <a:extLst>
            <a:ext uri="{FF2B5EF4-FFF2-40B4-BE49-F238E27FC236}">
              <a16:creationId xmlns:a16="http://schemas.microsoft.com/office/drawing/2014/main" id="{BF05886F-0018-45B6-8CF0-7741924ABBED}"/>
            </a:ext>
          </a:extLst>
        </xdr:cNvPr>
        <xdr:cNvSpPr txBox="1"/>
      </xdr:nvSpPr>
      <xdr:spPr>
        <a:xfrm>
          <a:off x="2705735" y="1410779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8890</xdr:rowOff>
    </xdr:from>
    <xdr:ext cx="402590" cy="253365"/>
    <xdr:sp macro="" textlink="">
      <xdr:nvSpPr>
        <xdr:cNvPr id="316" name="n_3mainValue【福祉施設】&#10;有形固定資産減価償却率">
          <a:extLst>
            <a:ext uri="{FF2B5EF4-FFF2-40B4-BE49-F238E27FC236}">
              <a16:creationId xmlns:a16="http://schemas.microsoft.com/office/drawing/2014/main" id="{F84DEAF2-840D-4231-BCDB-27DA401B198F}"/>
            </a:ext>
          </a:extLst>
        </xdr:cNvPr>
        <xdr:cNvSpPr txBox="1"/>
      </xdr:nvSpPr>
      <xdr:spPr>
        <a:xfrm>
          <a:off x="1816735" y="140677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116205</xdr:rowOff>
    </xdr:from>
    <xdr:ext cx="405130" cy="253365"/>
    <xdr:sp macro="" textlink="">
      <xdr:nvSpPr>
        <xdr:cNvPr id="317" name="n_4mainValue【福祉施設】&#10;有形固定資産減価償却率">
          <a:extLst>
            <a:ext uri="{FF2B5EF4-FFF2-40B4-BE49-F238E27FC236}">
              <a16:creationId xmlns:a16="http://schemas.microsoft.com/office/drawing/2014/main" id="{19F0BF5B-F545-490B-8034-0A0CF8CB6EF5}"/>
            </a:ext>
          </a:extLst>
        </xdr:cNvPr>
        <xdr:cNvSpPr txBox="1"/>
      </xdr:nvSpPr>
      <xdr:spPr>
        <a:xfrm>
          <a:off x="927735" y="13660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18" name="正方形/長方形 317">
          <a:extLst>
            <a:ext uri="{FF2B5EF4-FFF2-40B4-BE49-F238E27FC236}">
              <a16:creationId xmlns:a16="http://schemas.microsoft.com/office/drawing/2014/main" id="{20F2BB5F-0465-4751-B352-87428C0DEC86}"/>
            </a:ext>
          </a:extLst>
        </xdr:cNvPr>
        <xdr:cNvSpPr/>
      </xdr:nvSpPr>
      <xdr:spPr>
        <a:xfrm>
          <a:off x="6604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19" name="正方形/長方形 318">
          <a:extLst>
            <a:ext uri="{FF2B5EF4-FFF2-40B4-BE49-F238E27FC236}">
              <a16:creationId xmlns:a16="http://schemas.microsoft.com/office/drawing/2014/main" id="{9F56D41F-B77F-4B4E-8E30-BE7A3866BFA8}"/>
            </a:ext>
          </a:extLst>
        </xdr:cNvPr>
        <xdr:cNvSpPr/>
      </xdr:nvSpPr>
      <xdr:spPr>
        <a:xfrm>
          <a:off x="6731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0" name="正方形/長方形 319">
          <a:extLst>
            <a:ext uri="{FF2B5EF4-FFF2-40B4-BE49-F238E27FC236}">
              <a16:creationId xmlns:a16="http://schemas.microsoft.com/office/drawing/2014/main" id="{9D9DCCD2-31EA-4AF8-9E69-F584A788CAD6}"/>
            </a:ext>
          </a:extLst>
        </xdr:cNvPr>
        <xdr:cNvSpPr/>
      </xdr:nvSpPr>
      <xdr:spPr>
        <a:xfrm>
          <a:off x="6731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1" name="正方形/長方形 320">
          <a:extLst>
            <a:ext uri="{FF2B5EF4-FFF2-40B4-BE49-F238E27FC236}">
              <a16:creationId xmlns:a16="http://schemas.microsoft.com/office/drawing/2014/main" id="{3D370C52-951E-4A04-B451-BA9B296A321D}"/>
            </a:ext>
          </a:extLst>
        </xdr:cNvPr>
        <xdr:cNvSpPr/>
      </xdr:nvSpPr>
      <xdr:spPr>
        <a:xfrm>
          <a:off x="7747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2" name="正方形/長方形 321">
          <a:extLst>
            <a:ext uri="{FF2B5EF4-FFF2-40B4-BE49-F238E27FC236}">
              <a16:creationId xmlns:a16="http://schemas.microsoft.com/office/drawing/2014/main" id="{CC559F45-C252-4FE5-8392-ABF3D2CDEE01}"/>
            </a:ext>
          </a:extLst>
        </xdr:cNvPr>
        <xdr:cNvSpPr/>
      </xdr:nvSpPr>
      <xdr:spPr>
        <a:xfrm>
          <a:off x="7747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3" name="正方形/長方形 322">
          <a:extLst>
            <a:ext uri="{FF2B5EF4-FFF2-40B4-BE49-F238E27FC236}">
              <a16:creationId xmlns:a16="http://schemas.microsoft.com/office/drawing/2014/main" id="{5D51C41E-5986-414E-91F0-C7C596A461B9}"/>
            </a:ext>
          </a:extLst>
        </xdr:cNvPr>
        <xdr:cNvSpPr/>
      </xdr:nvSpPr>
      <xdr:spPr>
        <a:xfrm>
          <a:off x="8890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4" name="正方形/長方形 323">
          <a:extLst>
            <a:ext uri="{FF2B5EF4-FFF2-40B4-BE49-F238E27FC236}">
              <a16:creationId xmlns:a16="http://schemas.microsoft.com/office/drawing/2014/main" id="{50BAF9FB-A83E-48A8-8365-93114861E274}"/>
            </a:ext>
          </a:extLst>
        </xdr:cNvPr>
        <xdr:cNvSpPr/>
      </xdr:nvSpPr>
      <xdr:spPr>
        <a:xfrm>
          <a:off x="8890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5" name="正方形/長方形 324">
          <a:extLst>
            <a:ext uri="{FF2B5EF4-FFF2-40B4-BE49-F238E27FC236}">
              <a16:creationId xmlns:a16="http://schemas.microsoft.com/office/drawing/2014/main" id="{589BC9F9-5CFC-430B-A0B5-7EC3BC01E5E1}"/>
            </a:ext>
          </a:extLst>
        </xdr:cNvPr>
        <xdr:cNvSpPr/>
      </xdr:nvSpPr>
      <xdr:spPr>
        <a:xfrm>
          <a:off x="6604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7345" cy="218440"/>
    <xdr:sp macro="" textlink="">
      <xdr:nvSpPr>
        <xdr:cNvPr id="326" name="テキスト ボックス 325">
          <a:extLst>
            <a:ext uri="{FF2B5EF4-FFF2-40B4-BE49-F238E27FC236}">
              <a16:creationId xmlns:a16="http://schemas.microsoft.com/office/drawing/2014/main" id="{FB75B849-94D3-4889-8BEA-A7FE2A3B0454}"/>
            </a:ext>
          </a:extLst>
        </xdr:cNvPr>
        <xdr:cNvSpPr txBox="1"/>
      </xdr:nvSpPr>
      <xdr:spPr>
        <a:xfrm>
          <a:off x="6565900" y="12761595"/>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7" name="直線コネクタ 326">
          <a:extLst>
            <a:ext uri="{FF2B5EF4-FFF2-40B4-BE49-F238E27FC236}">
              <a16:creationId xmlns:a16="http://schemas.microsoft.com/office/drawing/2014/main" id="{98518447-B134-452A-BAAC-5AEA609C89FB}"/>
            </a:ext>
          </a:extLst>
        </xdr:cNvPr>
        <xdr:cNvCxnSpPr/>
      </xdr:nvCxnSpPr>
      <xdr:spPr>
        <a:xfrm>
          <a:off x="6604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28" name="直線コネクタ 327">
          <a:extLst>
            <a:ext uri="{FF2B5EF4-FFF2-40B4-BE49-F238E27FC236}">
              <a16:creationId xmlns:a16="http://schemas.microsoft.com/office/drawing/2014/main" id="{A5D863E2-3391-4B60-BDCC-BB7E3A6E5250}"/>
            </a:ext>
          </a:extLst>
        </xdr:cNvPr>
        <xdr:cNvCxnSpPr/>
      </xdr:nvCxnSpPr>
      <xdr:spPr>
        <a:xfrm>
          <a:off x="6604000" y="14856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4820" cy="250825"/>
    <xdr:sp macro="" textlink="">
      <xdr:nvSpPr>
        <xdr:cNvPr id="329" name="テキスト ボックス 328">
          <a:extLst>
            <a:ext uri="{FF2B5EF4-FFF2-40B4-BE49-F238E27FC236}">
              <a16:creationId xmlns:a16="http://schemas.microsoft.com/office/drawing/2014/main" id="{99D048DF-3F33-4C25-BF4F-14A9D532A8CD}"/>
            </a:ext>
          </a:extLst>
        </xdr:cNvPr>
        <xdr:cNvSpPr txBox="1"/>
      </xdr:nvSpPr>
      <xdr:spPr>
        <a:xfrm>
          <a:off x="6136640" y="14713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0" name="直線コネクタ 329">
          <a:extLst>
            <a:ext uri="{FF2B5EF4-FFF2-40B4-BE49-F238E27FC236}">
              <a16:creationId xmlns:a16="http://schemas.microsoft.com/office/drawing/2014/main" id="{98ACA3AE-ECD5-4F8A-A5AD-39E83DAFF483}"/>
            </a:ext>
          </a:extLst>
        </xdr:cNvPr>
        <xdr:cNvCxnSpPr/>
      </xdr:nvCxnSpPr>
      <xdr:spPr>
        <a:xfrm>
          <a:off x="6604000" y="14476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4820" cy="250825"/>
    <xdr:sp macro="" textlink="">
      <xdr:nvSpPr>
        <xdr:cNvPr id="331" name="テキスト ボックス 330">
          <a:extLst>
            <a:ext uri="{FF2B5EF4-FFF2-40B4-BE49-F238E27FC236}">
              <a16:creationId xmlns:a16="http://schemas.microsoft.com/office/drawing/2014/main" id="{A673FE6E-6289-49C2-BE38-BB8923CA26D2}"/>
            </a:ext>
          </a:extLst>
        </xdr:cNvPr>
        <xdr:cNvSpPr txBox="1"/>
      </xdr:nvSpPr>
      <xdr:spPr>
        <a:xfrm>
          <a:off x="6136640" y="14333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2" name="直線コネクタ 331">
          <a:extLst>
            <a:ext uri="{FF2B5EF4-FFF2-40B4-BE49-F238E27FC236}">
              <a16:creationId xmlns:a16="http://schemas.microsoft.com/office/drawing/2014/main" id="{91C24C10-0C2D-4E5C-B2FC-78C93F2D0660}"/>
            </a:ext>
          </a:extLst>
        </xdr:cNvPr>
        <xdr:cNvCxnSpPr/>
      </xdr:nvCxnSpPr>
      <xdr:spPr>
        <a:xfrm>
          <a:off x="6604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4820" cy="250825"/>
    <xdr:sp macro="" textlink="">
      <xdr:nvSpPr>
        <xdr:cNvPr id="333" name="テキスト ボックス 332">
          <a:extLst>
            <a:ext uri="{FF2B5EF4-FFF2-40B4-BE49-F238E27FC236}">
              <a16:creationId xmlns:a16="http://schemas.microsoft.com/office/drawing/2014/main" id="{1F226D1B-EE1A-45BB-8635-4B802F2F3D91}"/>
            </a:ext>
          </a:extLst>
        </xdr:cNvPr>
        <xdr:cNvSpPr txBox="1"/>
      </xdr:nvSpPr>
      <xdr:spPr>
        <a:xfrm>
          <a:off x="6136640" y="13953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DD95A2A0-CDED-4305-8204-8C179F1D6F42}"/>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4820" cy="250825"/>
    <xdr:sp macro="" textlink="">
      <xdr:nvSpPr>
        <xdr:cNvPr id="335" name="テキスト ボックス 334">
          <a:extLst>
            <a:ext uri="{FF2B5EF4-FFF2-40B4-BE49-F238E27FC236}">
              <a16:creationId xmlns:a16="http://schemas.microsoft.com/office/drawing/2014/main" id="{5792D319-408E-4B8C-98A3-A7B7344B9CA7}"/>
            </a:ext>
          </a:extLst>
        </xdr:cNvPr>
        <xdr:cNvSpPr txBox="1"/>
      </xdr:nvSpPr>
      <xdr:spPr>
        <a:xfrm>
          <a:off x="6136640" y="13573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36" name="直線コネクタ 335">
          <a:extLst>
            <a:ext uri="{FF2B5EF4-FFF2-40B4-BE49-F238E27FC236}">
              <a16:creationId xmlns:a16="http://schemas.microsoft.com/office/drawing/2014/main" id="{E4556DA9-0121-4E26-89F6-0974B0A900E2}"/>
            </a:ext>
          </a:extLst>
        </xdr:cNvPr>
        <xdr:cNvCxnSpPr/>
      </xdr:nvCxnSpPr>
      <xdr:spPr>
        <a:xfrm>
          <a:off x="6604000" y="13331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4820" cy="250825"/>
    <xdr:sp macro="" textlink="">
      <xdr:nvSpPr>
        <xdr:cNvPr id="337" name="テキスト ボックス 336">
          <a:extLst>
            <a:ext uri="{FF2B5EF4-FFF2-40B4-BE49-F238E27FC236}">
              <a16:creationId xmlns:a16="http://schemas.microsoft.com/office/drawing/2014/main" id="{E881E6CD-FA42-4FC4-B5BF-1D4E36B9916A}"/>
            </a:ext>
          </a:extLst>
        </xdr:cNvPr>
        <xdr:cNvSpPr txBox="1"/>
      </xdr:nvSpPr>
      <xdr:spPr>
        <a:xfrm>
          <a:off x="6136640" y="13189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8" name="直線コネクタ 337">
          <a:extLst>
            <a:ext uri="{FF2B5EF4-FFF2-40B4-BE49-F238E27FC236}">
              <a16:creationId xmlns:a16="http://schemas.microsoft.com/office/drawing/2014/main" id="{4C43CC16-222A-45D8-A5E2-47723490108B}"/>
            </a:ext>
          </a:extLst>
        </xdr:cNvPr>
        <xdr:cNvCxnSpPr/>
      </xdr:nvCxnSpPr>
      <xdr:spPr>
        <a:xfrm>
          <a:off x="6604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4820" cy="250825"/>
    <xdr:sp macro="" textlink="">
      <xdr:nvSpPr>
        <xdr:cNvPr id="339" name="テキスト ボックス 338">
          <a:extLst>
            <a:ext uri="{FF2B5EF4-FFF2-40B4-BE49-F238E27FC236}">
              <a16:creationId xmlns:a16="http://schemas.microsoft.com/office/drawing/2014/main" id="{9820EBC2-F6E4-4164-ADBA-6BD0293A94CF}"/>
            </a:ext>
          </a:extLst>
        </xdr:cNvPr>
        <xdr:cNvSpPr txBox="1"/>
      </xdr:nvSpPr>
      <xdr:spPr>
        <a:xfrm>
          <a:off x="6136640" y="12809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0" name="【福祉施設】&#10;一人当たり面積グラフ枠">
          <a:extLst>
            <a:ext uri="{FF2B5EF4-FFF2-40B4-BE49-F238E27FC236}">
              <a16:creationId xmlns:a16="http://schemas.microsoft.com/office/drawing/2014/main" id="{EFFC9F1E-015E-45DC-8196-B2A5D5D4BD71}"/>
            </a:ext>
          </a:extLst>
        </xdr:cNvPr>
        <xdr:cNvSpPr/>
      </xdr:nvSpPr>
      <xdr:spPr>
        <a:xfrm>
          <a:off x="6604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151130</xdr:rowOff>
    </xdr:from>
    <xdr:to>
      <xdr:col>54</xdr:col>
      <xdr:colOff>171450</xdr:colOff>
      <xdr:row>86</xdr:row>
      <xdr:rowOff>106045</xdr:rowOff>
    </xdr:to>
    <xdr:cxnSp macro="">
      <xdr:nvCxnSpPr>
        <xdr:cNvPr id="341" name="直線コネクタ 340">
          <a:extLst>
            <a:ext uri="{FF2B5EF4-FFF2-40B4-BE49-F238E27FC236}">
              <a16:creationId xmlns:a16="http://schemas.microsoft.com/office/drawing/2014/main" id="{693C6455-5777-4F32-9BDC-799938CB6DEB}"/>
            </a:ext>
          </a:extLst>
        </xdr:cNvPr>
        <xdr:cNvCxnSpPr/>
      </xdr:nvCxnSpPr>
      <xdr:spPr>
        <a:xfrm flipV="1">
          <a:off x="10458450" y="1352423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109220</xdr:rowOff>
    </xdr:from>
    <xdr:ext cx="467360" cy="250825"/>
    <xdr:sp macro="" textlink="">
      <xdr:nvSpPr>
        <xdr:cNvPr id="342" name="【福祉施設】&#10;一人当たり面積最小値テキスト">
          <a:extLst>
            <a:ext uri="{FF2B5EF4-FFF2-40B4-BE49-F238E27FC236}">
              <a16:creationId xmlns:a16="http://schemas.microsoft.com/office/drawing/2014/main" id="{0F83BF6F-C2F8-4B31-8935-1C63F3EDBE36}"/>
            </a:ext>
          </a:extLst>
        </xdr:cNvPr>
        <xdr:cNvSpPr txBox="1"/>
      </xdr:nvSpPr>
      <xdr:spPr>
        <a:xfrm>
          <a:off x="10515600" y="1485392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106045</xdr:rowOff>
    </xdr:from>
    <xdr:to>
      <xdr:col>55</xdr:col>
      <xdr:colOff>88900</xdr:colOff>
      <xdr:row>86</xdr:row>
      <xdr:rowOff>106045</xdr:rowOff>
    </xdr:to>
    <xdr:cxnSp macro="">
      <xdr:nvCxnSpPr>
        <xdr:cNvPr id="343" name="直線コネクタ 342">
          <a:extLst>
            <a:ext uri="{FF2B5EF4-FFF2-40B4-BE49-F238E27FC236}">
              <a16:creationId xmlns:a16="http://schemas.microsoft.com/office/drawing/2014/main" id="{3656E57A-CFE5-40BB-8878-9F1798339D11}"/>
            </a:ext>
          </a:extLst>
        </xdr:cNvPr>
        <xdr:cNvCxnSpPr/>
      </xdr:nvCxnSpPr>
      <xdr:spPr>
        <a:xfrm>
          <a:off x="10388600" y="1485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99060</xdr:rowOff>
    </xdr:from>
    <xdr:ext cx="467360" cy="253365"/>
    <xdr:sp macro="" textlink="">
      <xdr:nvSpPr>
        <xdr:cNvPr id="344" name="【福祉施設】&#10;一人当たり面積最大値テキスト">
          <a:extLst>
            <a:ext uri="{FF2B5EF4-FFF2-40B4-BE49-F238E27FC236}">
              <a16:creationId xmlns:a16="http://schemas.microsoft.com/office/drawing/2014/main" id="{8B28A11F-775E-4777-AEE6-3CA200EDA6C5}"/>
            </a:ext>
          </a:extLst>
        </xdr:cNvPr>
        <xdr:cNvSpPr txBox="1"/>
      </xdr:nvSpPr>
      <xdr:spPr>
        <a:xfrm>
          <a:off x="10515600" y="1330071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151130</xdr:rowOff>
    </xdr:from>
    <xdr:to>
      <xdr:col>55</xdr:col>
      <xdr:colOff>88900</xdr:colOff>
      <xdr:row>78</xdr:row>
      <xdr:rowOff>151130</xdr:rowOff>
    </xdr:to>
    <xdr:cxnSp macro="">
      <xdr:nvCxnSpPr>
        <xdr:cNvPr id="345" name="直線コネクタ 344">
          <a:extLst>
            <a:ext uri="{FF2B5EF4-FFF2-40B4-BE49-F238E27FC236}">
              <a16:creationId xmlns:a16="http://schemas.microsoft.com/office/drawing/2014/main" id="{23BEEB45-2632-4B09-95AB-4A982AAD49BA}"/>
            </a:ext>
          </a:extLst>
        </xdr:cNvPr>
        <xdr:cNvCxnSpPr/>
      </xdr:nvCxnSpPr>
      <xdr:spPr>
        <a:xfrm>
          <a:off x="10388600" y="1352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68580</xdr:rowOff>
    </xdr:from>
    <xdr:ext cx="467360" cy="250825"/>
    <xdr:sp macro="" textlink="">
      <xdr:nvSpPr>
        <xdr:cNvPr id="346" name="【福祉施設】&#10;一人当たり面積平均値テキスト">
          <a:extLst>
            <a:ext uri="{FF2B5EF4-FFF2-40B4-BE49-F238E27FC236}">
              <a16:creationId xmlns:a16="http://schemas.microsoft.com/office/drawing/2014/main" id="{0478F839-9804-43CD-8D12-3A04F98C570B}"/>
            </a:ext>
          </a:extLst>
        </xdr:cNvPr>
        <xdr:cNvSpPr txBox="1"/>
      </xdr:nvSpPr>
      <xdr:spPr>
        <a:xfrm>
          <a:off x="10515600" y="1447038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45720</xdr:rowOff>
    </xdr:from>
    <xdr:to>
      <xdr:col>55</xdr:col>
      <xdr:colOff>50800</xdr:colOff>
      <xdr:row>85</xdr:row>
      <xdr:rowOff>145415</xdr:rowOff>
    </xdr:to>
    <xdr:sp macro="" textlink="">
      <xdr:nvSpPr>
        <xdr:cNvPr id="347" name="フローチャート: 判断 346">
          <a:extLst>
            <a:ext uri="{FF2B5EF4-FFF2-40B4-BE49-F238E27FC236}">
              <a16:creationId xmlns:a16="http://schemas.microsoft.com/office/drawing/2014/main" id="{00070262-53C4-48AC-866C-B8C1DB57AB69}"/>
            </a:ext>
          </a:extLst>
        </xdr:cNvPr>
        <xdr:cNvSpPr/>
      </xdr:nvSpPr>
      <xdr:spPr>
        <a:xfrm>
          <a:off x="10426700" y="14618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45720</xdr:rowOff>
    </xdr:from>
    <xdr:to>
      <xdr:col>50</xdr:col>
      <xdr:colOff>165100</xdr:colOff>
      <xdr:row>85</xdr:row>
      <xdr:rowOff>145415</xdr:rowOff>
    </xdr:to>
    <xdr:sp macro="" textlink="">
      <xdr:nvSpPr>
        <xdr:cNvPr id="348" name="フローチャート: 判断 347">
          <a:extLst>
            <a:ext uri="{FF2B5EF4-FFF2-40B4-BE49-F238E27FC236}">
              <a16:creationId xmlns:a16="http://schemas.microsoft.com/office/drawing/2014/main" id="{05118CB8-8AF0-4A01-83C5-9804E79EFA96}"/>
            </a:ext>
          </a:extLst>
        </xdr:cNvPr>
        <xdr:cNvSpPr/>
      </xdr:nvSpPr>
      <xdr:spPr>
        <a:xfrm>
          <a:off x="9588500" y="14618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48895</xdr:rowOff>
    </xdr:from>
    <xdr:to>
      <xdr:col>46</xdr:col>
      <xdr:colOff>38100</xdr:colOff>
      <xdr:row>85</xdr:row>
      <xdr:rowOff>147955</xdr:rowOff>
    </xdr:to>
    <xdr:sp macro="" textlink="">
      <xdr:nvSpPr>
        <xdr:cNvPr id="349" name="フローチャート: 判断 348">
          <a:extLst>
            <a:ext uri="{FF2B5EF4-FFF2-40B4-BE49-F238E27FC236}">
              <a16:creationId xmlns:a16="http://schemas.microsoft.com/office/drawing/2014/main" id="{ABAE7693-ECBE-49CA-B220-59BAEE8390E6}"/>
            </a:ext>
          </a:extLst>
        </xdr:cNvPr>
        <xdr:cNvSpPr/>
      </xdr:nvSpPr>
      <xdr:spPr>
        <a:xfrm>
          <a:off x="8699500" y="14622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38735</xdr:rowOff>
    </xdr:from>
    <xdr:to>
      <xdr:col>41</xdr:col>
      <xdr:colOff>101600</xdr:colOff>
      <xdr:row>85</xdr:row>
      <xdr:rowOff>137795</xdr:rowOff>
    </xdr:to>
    <xdr:sp macro="" textlink="">
      <xdr:nvSpPr>
        <xdr:cNvPr id="350" name="フローチャート: 判断 349">
          <a:extLst>
            <a:ext uri="{FF2B5EF4-FFF2-40B4-BE49-F238E27FC236}">
              <a16:creationId xmlns:a16="http://schemas.microsoft.com/office/drawing/2014/main" id="{B055317B-7DCD-4070-AD77-773301D5AAA8}"/>
            </a:ext>
          </a:extLst>
        </xdr:cNvPr>
        <xdr:cNvSpPr/>
      </xdr:nvSpPr>
      <xdr:spPr>
        <a:xfrm>
          <a:off x="7810500" y="14611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79375</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F5A84348-A127-49B2-B060-7E8C6DC05FCA}"/>
            </a:ext>
          </a:extLst>
        </xdr:cNvPr>
        <xdr:cNvSpPr/>
      </xdr:nvSpPr>
      <xdr:spPr>
        <a:xfrm>
          <a:off x="6921500" y="146526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0825"/>
    <xdr:sp macro="" textlink="">
      <xdr:nvSpPr>
        <xdr:cNvPr id="352" name="テキスト ボックス 351">
          <a:extLst>
            <a:ext uri="{FF2B5EF4-FFF2-40B4-BE49-F238E27FC236}">
              <a16:creationId xmlns:a16="http://schemas.microsoft.com/office/drawing/2014/main" id="{F851E36F-C4DC-4907-BC54-05379037B60A}"/>
            </a:ext>
          </a:extLst>
        </xdr:cNvPr>
        <xdr:cNvSpPr txBox="1"/>
      </xdr:nvSpPr>
      <xdr:spPr>
        <a:xfrm>
          <a:off x="10287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0825"/>
    <xdr:sp macro="" textlink="">
      <xdr:nvSpPr>
        <xdr:cNvPr id="353" name="テキスト ボックス 352">
          <a:extLst>
            <a:ext uri="{FF2B5EF4-FFF2-40B4-BE49-F238E27FC236}">
              <a16:creationId xmlns:a16="http://schemas.microsoft.com/office/drawing/2014/main" id="{CB6A6066-2359-4A78-B613-D6E00D4A660F}"/>
            </a:ext>
          </a:extLst>
        </xdr:cNvPr>
        <xdr:cNvSpPr txBox="1"/>
      </xdr:nvSpPr>
      <xdr:spPr>
        <a:xfrm>
          <a:off x="9448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0825"/>
    <xdr:sp macro="" textlink="">
      <xdr:nvSpPr>
        <xdr:cNvPr id="354" name="テキスト ボックス 353">
          <a:extLst>
            <a:ext uri="{FF2B5EF4-FFF2-40B4-BE49-F238E27FC236}">
              <a16:creationId xmlns:a16="http://schemas.microsoft.com/office/drawing/2014/main" id="{0DDA279A-93B6-4D33-81DE-B77426CD45EA}"/>
            </a:ext>
          </a:extLst>
        </xdr:cNvPr>
        <xdr:cNvSpPr txBox="1"/>
      </xdr:nvSpPr>
      <xdr:spPr>
        <a:xfrm>
          <a:off x="8553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9460" cy="250825"/>
    <xdr:sp macro="" textlink="">
      <xdr:nvSpPr>
        <xdr:cNvPr id="355" name="テキスト ボックス 354">
          <a:extLst>
            <a:ext uri="{FF2B5EF4-FFF2-40B4-BE49-F238E27FC236}">
              <a16:creationId xmlns:a16="http://schemas.microsoft.com/office/drawing/2014/main" id="{1CEBBE02-AA93-474A-9417-59253C038EF1}"/>
            </a:ext>
          </a:extLst>
        </xdr:cNvPr>
        <xdr:cNvSpPr txBox="1"/>
      </xdr:nvSpPr>
      <xdr:spPr>
        <a:xfrm>
          <a:off x="7670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0825"/>
    <xdr:sp macro="" textlink="">
      <xdr:nvSpPr>
        <xdr:cNvPr id="356" name="テキスト ボックス 355">
          <a:extLst>
            <a:ext uri="{FF2B5EF4-FFF2-40B4-BE49-F238E27FC236}">
              <a16:creationId xmlns:a16="http://schemas.microsoft.com/office/drawing/2014/main" id="{28B58E9B-A17F-4F66-9098-BD8A1D2142EB}"/>
            </a:ext>
          </a:extLst>
        </xdr:cNvPr>
        <xdr:cNvSpPr txBox="1"/>
      </xdr:nvSpPr>
      <xdr:spPr>
        <a:xfrm>
          <a:off x="6781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5080</xdr:rowOff>
    </xdr:to>
    <xdr:sp macro="" textlink="">
      <xdr:nvSpPr>
        <xdr:cNvPr id="357" name="楕円 356">
          <a:extLst>
            <a:ext uri="{FF2B5EF4-FFF2-40B4-BE49-F238E27FC236}">
              <a16:creationId xmlns:a16="http://schemas.microsoft.com/office/drawing/2014/main" id="{613E0F13-1568-4F73-B518-B7A9B44CD13A}"/>
            </a:ext>
          </a:extLst>
        </xdr:cNvPr>
        <xdr:cNvSpPr/>
      </xdr:nvSpPr>
      <xdr:spPr>
        <a:xfrm>
          <a:off x="10426700" y="146462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52070</xdr:rowOff>
    </xdr:from>
    <xdr:ext cx="467360" cy="250825"/>
    <xdr:sp macro="" textlink="">
      <xdr:nvSpPr>
        <xdr:cNvPr id="358" name="【福祉施設】&#10;一人当たり面積該当値テキスト">
          <a:extLst>
            <a:ext uri="{FF2B5EF4-FFF2-40B4-BE49-F238E27FC236}">
              <a16:creationId xmlns:a16="http://schemas.microsoft.com/office/drawing/2014/main" id="{E2DB5BFC-2730-464D-973A-D449CD37AA24}"/>
            </a:ext>
          </a:extLst>
        </xdr:cNvPr>
        <xdr:cNvSpPr txBox="1"/>
      </xdr:nvSpPr>
      <xdr:spPr>
        <a:xfrm>
          <a:off x="10515600" y="1462532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75565</xdr:rowOff>
    </xdr:from>
    <xdr:to>
      <xdr:col>50</xdr:col>
      <xdr:colOff>165100</xdr:colOff>
      <xdr:row>86</xdr:row>
      <xdr:rowOff>6985</xdr:rowOff>
    </xdr:to>
    <xdr:sp macro="" textlink="">
      <xdr:nvSpPr>
        <xdr:cNvPr id="359" name="楕円 358">
          <a:extLst>
            <a:ext uri="{FF2B5EF4-FFF2-40B4-BE49-F238E27FC236}">
              <a16:creationId xmlns:a16="http://schemas.microsoft.com/office/drawing/2014/main" id="{74860DC2-201C-49BE-A12F-DAB97AD230AE}"/>
            </a:ext>
          </a:extLst>
        </xdr:cNvPr>
        <xdr:cNvSpPr/>
      </xdr:nvSpPr>
      <xdr:spPr>
        <a:xfrm>
          <a:off x="9588500" y="146488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123190</xdr:rowOff>
    </xdr:from>
    <xdr:to>
      <xdr:col>55</xdr:col>
      <xdr:colOff>0</xdr:colOff>
      <xdr:row>85</xdr:row>
      <xdr:rowOff>125730</xdr:rowOff>
    </xdr:to>
    <xdr:cxnSp macro="">
      <xdr:nvCxnSpPr>
        <xdr:cNvPr id="360" name="直線コネクタ 359">
          <a:extLst>
            <a:ext uri="{FF2B5EF4-FFF2-40B4-BE49-F238E27FC236}">
              <a16:creationId xmlns:a16="http://schemas.microsoft.com/office/drawing/2014/main" id="{D5411642-91BA-4301-AF24-7B939A771326}"/>
            </a:ext>
          </a:extLst>
        </xdr:cNvPr>
        <xdr:cNvCxnSpPr/>
      </xdr:nvCxnSpPr>
      <xdr:spPr>
        <a:xfrm flipV="1">
          <a:off x="9639300" y="146964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76835</xdr:rowOff>
    </xdr:from>
    <xdr:to>
      <xdr:col>46</xdr:col>
      <xdr:colOff>38100</xdr:colOff>
      <xdr:row>86</xdr:row>
      <xdr:rowOff>8255</xdr:rowOff>
    </xdr:to>
    <xdr:sp macro="" textlink="">
      <xdr:nvSpPr>
        <xdr:cNvPr id="361" name="楕円 360">
          <a:extLst>
            <a:ext uri="{FF2B5EF4-FFF2-40B4-BE49-F238E27FC236}">
              <a16:creationId xmlns:a16="http://schemas.microsoft.com/office/drawing/2014/main" id="{9D2228B1-C895-483F-9A98-C2C39DAA4CEA}"/>
            </a:ext>
          </a:extLst>
        </xdr:cNvPr>
        <xdr:cNvSpPr/>
      </xdr:nvSpPr>
      <xdr:spPr>
        <a:xfrm>
          <a:off x="8699500" y="146500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125730</xdr:rowOff>
    </xdr:from>
    <xdr:to>
      <xdr:col>50</xdr:col>
      <xdr:colOff>114300</xdr:colOff>
      <xdr:row>85</xdr:row>
      <xdr:rowOff>127000</xdr:rowOff>
    </xdr:to>
    <xdr:cxnSp macro="">
      <xdr:nvCxnSpPr>
        <xdr:cNvPr id="362" name="直線コネクタ 361">
          <a:extLst>
            <a:ext uri="{FF2B5EF4-FFF2-40B4-BE49-F238E27FC236}">
              <a16:creationId xmlns:a16="http://schemas.microsoft.com/office/drawing/2014/main" id="{6545FE03-08F3-45EA-9433-11ADBFC1BCFF}"/>
            </a:ext>
          </a:extLst>
        </xdr:cNvPr>
        <xdr:cNvCxnSpPr/>
      </xdr:nvCxnSpPr>
      <xdr:spPr>
        <a:xfrm flipV="1">
          <a:off x="8743950" y="14698980"/>
          <a:ext cx="895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79375</xdr:rowOff>
    </xdr:from>
    <xdr:to>
      <xdr:col>41</xdr:col>
      <xdr:colOff>101600</xdr:colOff>
      <xdr:row>86</xdr:row>
      <xdr:rowOff>11430</xdr:rowOff>
    </xdr:to>
    <xdr:sp macro="" textlink="">
      <xdr:nvSpPr>
        <xdr:cNvPr id="363" name="楕円 362">
          <a:extLst>
            <a:ext uri="{FF2B5EF4-FFF2-40B4-BE49-F238E27FC236}">
              <a16:creationId xmlns:a16="http://schemas.microsoft.com/office/drawing/2014/main" id="{EED27D2C-7F39-4937-88C9-91750D4A3122}"/>
            </a:ext>
          </a:extLst>
        </xdr:cNvPr>
        <xdr:cNvSpPr/>
      </xdr:nvSpPr>
      <xdr:spPr>
        <a:xfrm>
          <a:off x="7810500" y="146526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127000</xdr:rowOff>
    </xdr:from>
    <xdr:to>
      <xdr:col>45</xdr:col>
      <xdr:colOff>171450</xdr:colOff>
      <xdr:row>85</xdr:row>
      <xdr:rowOff>128905</xdr:rowOff>
    </xdr:to>
    <xdr:cxnSp macro="">
      <xdr:nvCxnSpPr>
        <xdr:cNvPr id="364" name="直線コネクタ 363">
          <a:extLst>
            <a:ext uri="{FF2B5EF4-FFF2-40B4-BE49-F238E27FC236}">
              <a16:creationId xmlns:a16="http://schemas.microsoft.com/office/drawing/2014/main" id="{77C7E099-F1C0-4E06-8DB6-EA29397D9BC7}"/>
            </a:ext>
          </a:extLst>
        </xdr:cNvPr>
        <xdr:cNvCxnSpPr/>
      </xdr:nvCxnSpPr>
      <xdr:spPr>
        <a:xfrm flipV="1">
          <a:off x="7861300" y="14700250"/>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131445</xdr:rowOff>
    </xdr:from>
    <xdr:to>
      <xdr:col>36</xdr:col>
      <xdr:colOff>165100</xdr:colOff>
      <xdr:row>85</xdr:row>
      <xdr:rowOff>62865</xdr:rowOff>
    </xdr:to>
    <xdr:sp macro="" textlink="">
      <xdr:nvSpPr>
        <xdr:cNvPr id="365" name="楕円 364">
          <a:extLst>
            <a:ext uri="{FF2B5EF4-FFF2-40B4-BE49-F238E27FC236}">
              <a16:creationId xmlns:a16="http://schemas.microsoft.com/office/drawing/2014/main" id="{40743E49-8ED3-403E-B1EF-704D00D0B5A8}"/>
            </a:ext>
          </a:extLst>
        </xdr:cNvPr>
        <xdr:cNvSpPr/>
      </xdr:nvSpPr>
      <xdr:spPr>
        <a:xfrm>
          <a:off x="6921500" y="145332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13970</xdr:rowOff>
    </xdr:from>
    <xdr:to>
      <xdr:col>41</xdr:col>
      <xdr:colOff>50800</xdr:colOff>
      <xdr:row>85</xdr:row>
      <xdr:rowOff>128905</xdr:rowOff>
    </xdr:to>
    <xdr:cxnSp macro="">
      <xdr:nvCxnSpPr>
        <xdr:cNvPr id="366" name="直線コネクタ 365">
          <a:extLst>
            <a:ext uri="{FF2B5EF4-FFF2-40B4-BE49-F238E27FC236}">
              <a16:creationId xmlns:a16="http://schemas.microsoft.com/office/drawing/2014/main" id="{17470A01-BEAD-4566-97A9-BAF813CA0BBB}"/>
            </a:ext>
          </a:extLst>
        </xdr:cNvPr>
        <xdr:cNvCxnSpPr/>
      </xdr:nvCxnSpPr>
      <xdr:spPr>
        <a:xfrm>
          <a:off x="6972300" y="1458722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161925</xdr:rowOff>
    </xdr:from>
    <xdr:ext cx="469900" cy="250825"/>
    <xdr:sp macro="" textlink="">
      <xdr:nvSpPr>
        <xdr:cNvPr id="367" name="n_1aveValue【福祉施設】&#10;一人当たり面積">
          <a:extLst>
            <a:ext uri="{FF2B5EF4-FFF2-40B4-BE49-F238E27FC236}">
              <a16:creationId xmlns:a16="http://schemas.microsoft.com/office/drawing/2014/main" id="{3DEA4697-1EDE-4858-AA64-684CE970C96E}"/>
            </a:ext>
          </a:extLst>
        </xdr:cNvPr>
        <xdr:cNvSpPr txBox="1"/>
      </xdr:nvSpPr>
      <xdr:spPr>
        <a:xfrm>
          <a:off x="9391650" y="143922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163830</xdr:rowOff>
    </xdr:from>
    <xdr:ext cx="469900" cy="250825"/>
    <xdr:sp macro="" textlink="">
      <xdr:nvSpPr>
        <xdr:cNvPr id="368" name="n_2aveValue【福祉施設】&#10;一人当たり面積">
          <a:extLst>
            <a:ext uri="{FF2B5EF4-FFF2-40B4-BE49-F238E27FC236}">
              <a16:creationId xmlns:a16="http://schemas.microsoft.com/office/drawing/2014/main" id="{E20640F8-366B-4FB1-9329-4089075D6800}"/>
            </a:ext>
          </a:extLst>
        </xdr:cNvPr>
        <xdr:cNvSpPr txBox="1"/>
      </xdr:nvSpPr>
      <xdr:spPr>
        <a:xfrm>
          <a:off x="8515350" y="143941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153670</xdr:rowOff>
    </xdr:from>
    <xdr:ext cx="469900" cy="253365"/>
    <xdr:sp macro="" textlink="">
      <xdr:nvSpPr>
        <xdr:cNvPr id="369" name="n_3aveValue【福祉施設】&#10;一人当たり面積">
          <a:extLst>
            <a:ext uri="{FF2B5EF4-FFF2-40B4-BE49-F238E27FC236}">
              <a16:creationId xmlns:a16="http://schemas.microsoft.com/office/drawing/2014/main" id="{72ECDE1A-F1A6-4989-A20F-88A5FC244FD6}"/>
            </a:ext>
          </a:extLst>
        </xdr:cNvPr>
        <xdr:cNvSpPr txBox="1"/>
      </xdr:nvSpPr>
      <xdr:spPr>
        <a:xfrm>
          <a:off x="7626350" y="143840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2540</xdr:rowOff>
    </xdr:from>
    <xdr:ext cx="469900" cy="253365"/>
    <xdr:sp macro="" textlink="">
      <xdr:nvSpPr>
        <xdr:cNvPr id="370" name="n_4aveValue【福祉施設】&#10;一人当たり面積">
          <a:extLst>
            <a:ext uri="{FF2B5EF4-FFF2-40B4-BE49-F238E27FC236}">
              <a16:creationId xmlns:a16="http://schemas.microsoft.com/office/drawing/2014/main" id="{18084A18-CD18-430A-9E5F-AD98E9F02F10}"/>
            </a:ext>
          </a:extLst>
        </xdr:cNvPr>
        <xdr:cNvSpPr txBox="1"/>
      </xdr:nvSpPr>
      <xdr:spPr>
        <a:xfrm>
          <a:off x="6737350" y="14747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166370</xdr:rowOff>
    </xdr:from>
    <xdr:ext cx="469900" cy="253365"/>
    <xdr:sp macro="" textlink="">
      <xdr:nvSpPr>
        <xdr:cNvPr id="371" name="n_1mainValue【福祉施設】&#10;一人当たり面積">
          <a:extLst>
            <a:ext uri="{FF2B5EF4-FFF2-40B4-BE49-F238E27FC236}">
              <a16:creationId xmlns:a16="http://schemas.microsoft.com/office/drawing/2014/main" id="{355CAE09-81DE-4EDD-81DB-D799F5C13636}"/>
            </a:ext>
          </a:extLst>
        </xdr:cNvPr>
        <xdr:cNvSpPr txBox="1"/>
      </xdr:nvSpPr>
      <xdr:spPr>
        <a:xfrm>
          <a:off x="9391650" y="14739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0</xdr:rowOff>
    </xdr:from>
    <xdr:ext cx="469900" cy="253365"/>
    <xdr:sp macro="" textlink="">
      <xdr:nvSpPr>
        <xdr:cNvPr id="372" name="n_2mainValue【福祉施設】&#10;一人当たり面積">
          <a:extLst>
            <a:ext uri="{FF2B5EF4-FFF2-40B4-BE49-F238E27FC236}">
              <a16:creationId xmlns:a16="http://schemas.microsoft.com/office/drawing/2014/main" id="{9FF58A44-BCE0-4897-BA93-69D2FCB96D45}"/>
            </a:ext>
          </a:extLst>
        </xdr:cNvPr>
        <xdr:cNvSpPr txBox="1"/>
      </xdr:nvSpPr>
      <xdr:spPr>
        <a:xfrm>
          <a:off x="8515350" y="14744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2540</xdr:rowOff>
    </xdr:from>
    <xdr:ext cx="469900" cy="253365"/>
    <xdr:sp macro="" textlink="">
      <xdr:nvSpPr>
        <xdr:cNvPr id="373" name="n_3mainValue【福祉施設】&#10;一人当たり面積">
          <a:extLst>
            <a:ext uri="{FF2B5EF4-FFF2-40B4-BE49-F238E27FC236}">
              <a16:creationId xmlns:a16="http://schemas.microsoft.com/office/drawing/2014/main" id="{1D5D387B-0267-4AFF-ACCD-9AC541D22B70}"/>
            </a:ext>
          </a:extLst>
        </xdr:cNvPr>
        <xdr:cNvSpPr txBox="1"/>
      </xdr:nvSpPr>
      <xdr:spPr>
        <a:xfrm>
          <a:off x="7626350" y="14747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79375</xdr:rowOff>
    </xdr:from>
    <xdr:ext cx="469900" cy="253365"/>
    <xdr:sp macro="" textlink="">
      <xdr:nvSpPr>
        <xdr:cNvPr id="374" name="n_4mainValue【福祉施設】&#10;一人当たり面積">
          <a:extLst>
            <a:ext uri="{FF2B5EF4-FFF2-40B4-BE49-F238E27FC236}">
              <a16:creationId xmlns:a16="http://schemas.microsoft.com/office/drawing/2014/main" id="{64BC4E52-E67A-4571-99FF-57A6E38A0906}"/>
            </a:ext>
          </a:extLst>
        </xdr:cNvPr>
        <xdr:cNvSpPr txBox="1"/>
      </xdr:nvSpPr>
      <xdr:spPr>
        <a:xfrm>
          <a:off x="6737350" y="143097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17B4CEC-E3CF-47D0-9FA5-984E2CA8AF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326F9D2-155A-4787-9F12-A7A0B9EF5B98}"/>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8163320-BCA9-4572-B01A-469D4285EFA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40EA9AC-3656-4D17-9295-885DCEBE571D}"/>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9D05165-EE71-4EDE-B95E-DF171765952B}"/>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4ED07E5-733B-4DE5-8383-A47050A25715}"/>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070546A-F53E-4BE6-B692-6E4BEBB80A14}"/>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F868EB5-F0C1-4D8A-B646-8ED8EF5940C4}"/>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3" name="テキスト ボックス 382">
          <a:extLst>
            <a:ext uri="{FF2B5EF4-FFF2-40B4-BE49-F238E27FC236}">
              <a16:creationId xmlns:a16="http://schemas.microsoft.com/office/drawing/2014/main" id="{4F63A641-94E6-4C92-BF4F-759988881615}"/>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C30D7DC-7776-4862-8EC8-CABFB68F51F2}"/>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5" name="テキスト ボックス 384">
          <a:extLst>
            <a:ext uri="{FF2B5EF4-FFF2-40B4-BE49-F238E27FC236}">
              <a16:creationId xmlns:a16="http://schemas.microsoft.com/office/drawing/2014/main" id="{67DE5EEE-FF8C-4F72-B203-823DF443F318}"/>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80F536FB-3573-467F-A4E3-867674B4EC85}"/>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87" name="テキスト ボックス 386">
          <a:extLst>
            <a:ext uri="{FF2B5EF4-FFF2-40B4-BE49-F238E27FC236}">
              <a16:creationId xmlns:a16="http://schemas.microsoft.com/office/drawing/2014/main" id="{E998626D-FB14-4C3C-A3B3-AD3CC0DB0BA3}"/>
            </a:ext>
          </a:extLst>
        </xdr:cNvPr>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35160C4F-D2A1-4CEE-BB04-897DDE368565}"/>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0685" cy="256540"/>
    <xdr:sp macro="" textlink="">
      <xdr:nvSpPr>
        <xdr:cNvPr id="389" name="テキスト ボックス 388">
          <a:extLst>
            <a:ext uri="{FF2B5EF4-FFF2-40B4-BE49-F238E27FC236}">
              <a16:creationId xmlns:a16="http://schemas.microsoft.com/office/drawing/2014/main" id="{052038F9-4479-4306-90FC-0D8DE5BDBBDD}"/>
            </a:ext>
          </a:extLst>
        </xdr:cNvPr>
        <xdr:cNvSpPr txBox="1"/>
      </xdr:nvSpPr>
      <xdr:spPr>
        <a:xfrm>
          <a:off x="358775" y="1814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1098005F-0896-4ED2-984D-93D5B5EEBB8E}"/>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0685" cy="259080"/>
    <xdr:sp macro="" textlink="">
      <xdr:nvSpPr>
        <xdr:cNvPr id="391" name="テキスト ボックス 390">
          <a:extLst>
            <a:ext uri="{FF2B5EF4-FFF2-40B4-BE49-F238E27FC236}">
              <a16:creationId xmlns:a16="http://schemas.microsoft.com/office/drawing/2014/main" id="{A96DB697-B27D-4974-9A7B-2E3D494A132D}"/>
            </a:ext>
          </a:extLst>
        </xdr:cNvPr>
        <xdr:cNvSpPr txBox="1"/>
      </xdr:nvSpPr>
      <xdr:spPr>
        <a:xfrm>
          <a:off x="358775" y="1776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6449EA14-6556-4F56-934E-A34C78177F91}"/>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0685" cy="259080"/>
    <xdr:sp macro="" textlink="">
      <xdr:nvSpPr>
        <xdr:cNvPr id="393" name="テキスト ボックス 392">
          <a:extLst>
            <a:ext uri="{FF2B5EF4-FFF2-40B4-BE49-F238E27FC236}">
              <a16:creationId xmlns:a16="http://schemas.microsoft.com/office/drawing/2014/main" id="{E2E1FB00-CFA9-4E78-A21C-1E3D9D0002A4}"/>
            </a:ext>
          </a:extLst>
        </xdr:cNvPr>
        <xdr:cNvSpPr txBox="1"/>
      </xdr:nvSpPr>
      <xdr:spPr>
        <a:xfrm>
          <a:off x="358775" y="1738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E143E3C2-D4BB-4217-86A9-DBABD1A54EC3}"/>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6550" cy="256540"/>
    <xdr:sp macro="" textlink="">
      <xdr:nvSpPr>
        <xdr:cNvPr id="395" name="テキスト ボックス 394">
          <a:extLst>
            <a:ext uri="{FF2B5EF4-FFF2-40B4-BE49-F238E27FC236}">
              <a16:creationId xmlns:a16="http://schemas.microsoft.com/office/drawing/2014/main" id="{6A5CFE61-F648-44A4-A1F7-A574F1054496}"/>
            </a:ext>
          </a:extLst>
        </xdr:cNvPr>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B2F654E3-EBA2-4AFE-B6D5-54880C23243A}"/>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D183BFB6-7142-44F7-A282-60F664C8FAEC}"/>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52683FDA-719E-4635-B855-63216F29501F}"/>
            </a:ext>
          </a:extLst>
        </xdr:cNvPr>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7360" cy="259080"/>
    <xdr:sp macro="" textlink="">
      <xdr:nvSpPr>
        <xdr:cNvPr id="399" name="【市民会館】&#10;有形固定資産減価償却率最小値テキスト">
          <a:extLst>
            <a:ext uri="{FF2B5EF4-FFF2-40B4-BE49-F238E27FC236}">
              <a16:creationId xmlns:a16="http://schemas.microsoft.com/office/drawing/2014/main" id="{6B8A3528-9CDD-412F-A1C1-D91C56988DED}"/>
            </a:ext>
          </a:extLst>
        </xdr:cNvPr>
        <xdr:cNvSpPr txBox="1"/>
      </xdr:nvSpPr>
      <xdr:spPr>
        <a:xfrm>
          <a:off x="4673600" y="18418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586E643F-87A9-4535-A0BD-E8B75A9B964B}"/>
            </a:ext>
          </a:extLst>
        </xdr:cNvPr>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37820" cy="259080"/>
    <xdr:sp macro="" textlink="">
      <xdr:nvSpPr>
        <xdr:cNvPr id="401" name="【市民会館】&#10;有形固定資産減価償却率最大値テキスト">
          <a:extLst>
            <a:ext uri="{FF2B5EF4-FFF2-40B4-BE49-F238E27FC236}">
              <a16:creationId xmlns:a16="http://schemas.microsoft.com/office/drawing/2014/main" id="{1110F443-3D9D-4BDD-BF2A-975280A6F7D2}"/>
            </a:ext>
          </a:extLst>
        </xdr:cNvPr>
        <xdr:cNvSpPr txBox="1"/>
      </xdr:nvSpPr>
      <xdr:spPr>
        <a:xfrm>
          <a:off x="4673600" y="1692021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85632A1F-A5E7-4FBE-A9AC-59A460151B30}"/>
            </a:ext>
          </a:extLst>
        </xdr:cNvPr>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104140</xdr:rowOff>
    </xdr:from>
    <xdr:ext cx="402590" cy="259080"/>
    <xdr:sp macro="" textlink="">
      <xdr:nvSpPr>
        <xdr:cNvPr id="403" name="【市民会館】&#10;有形固定資産減価償却率平均値テキスト">
          <a:extLst>
            <a:ext uri="{FF2B5EF4-FFF2-40B4-BE49-F238E27FC236}">
              <a16:creationId xmlns:a16="http://schemas.microsoft.com/office/drawing/2014/main" id="{08E6BB32-F18B-4C57-9036-92340D70535E}"/>
            </a:ext>
          </a:extLst>
        </xdr:cNvPr>
        <xdr:cNvSpPr txBox="1"/>
      </xdr:nvSpPr>
      <xdr:spPr>
        <a:xfrm>
          <a:off x="4673600" y="1759204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B136FE7F-6FEA-4806-9250-E072CE13ECBB}"/>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67C08CE2-C9AE-4B2A-A2D6-5D8577AAC458}"/>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54610</xdr:rowOff>
    </xdr:from>
    <xdr:to>
      <xdr:col>15</xdr:col>
      <xdr:colOff>101600</xdr:colOff>
      <xdr:row>103</xdr:row>
      <xdr:rowOff>156210</xdr:rowOff>
    </xdr:to>
    <xdr:sp macro="" textlink="">
      <xdr:nvSpPr>
        <xdr:cNvPr id="406" name="フローチャート: 判断 405">
          <a:extLst>
            <a:ext uri="{FF2B5EF4-FFF2-40B4-BE49-F238E27FC236}">
              <a16:creationId xmlns:a16="http://schemas.microsoft.com/office/drawing/2014/main" id="{B631E9D1-0A30-4BB6-B8C7-9E59C2755BE3}"/>
            </a:ext>
          </a:extLst>
        </xdr:cNvPr>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6BBDD582-13AD-461C-83FA-C2B86EB9BA26}"/>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AB3C9394-5C24-496F-B74C-40390E4E7065}"/>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9" name="テキスト ボックス 408">
          <a:extLst>
            <a:ext uri="{FF2B5EF4-FFF2-40B4-BE49-F238E27FC236}">
              <a16:creationId xmlns:a16="http://schemas.microsoft.com/office/drawing/2014/main" id="{3BDF3F27-464C-4C2B-BC3C-985336965D22}"/>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5FCDA221-817C-497C-AB1C-38BB584E43BD}"/>
            </a:ext>
          </a:extLst>
        </xdr:cNvPr>
        <xdr:cNvSpPr txBox="1"/>
      </xdr:nvSpPr>
      <xdr:spPr>
        <a:xfrm>
          <a:off x="3600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9460" cy="259080"/>
    <xdr:sp macro="" textlink="">
      <xdr:nvSpPr>
        <xdr:cNvPr id="411" name="テキスト ボックス 410">
          <a:extLst>
            <a:ext uri="{FF2B5EF4-FFF2-40B4-BE49-F238E27FC236}">
              <a16:creationId xmlns:a16="http://schemas.microsoft.com/office/drawing/2014/main" id="{4520D9B7-D002-4249-B78A-1A5931F5A148}"/>
            </a:ext>
          </a:extLst>
        </xdr:cNvPr>
        <xdr:cNvSpPr txBox="1"/>
      </xdr:nvSpPr>
      <xdr:spPr>
        <a:xfrm>
          <a:off x="2717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E759765B-6D48-458D-A098-250FA73DAC2D}"/>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1F53146F-CC14-4F11-BE68-62CF36F4BB60}"/>
            </a:ext>
          </a:extLst>
        </xdr:cNvPr>
        <xdr:cNvSpPr txBox="1"/>
      </xdr:nvSpPr>
      <xdr:spPr>
        <a:xfrm>
          <a:off x="933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91440</xdr:rowOff>
    </xdr:from>
    <xdr:to>
      <xdr:col>24</xdr:col>
      <xdr:colOff>114300</xdr:colOff>
      <xdr:row>106</xdr:row>
      <xdr:rowOff>21590</xdr:rowOff>
    </xdr:to>
    <xdr:sp macro="" textlink="">
      <xdr:nvSpPr>
        <xdr:cNvPr id="414" name="楕円 413">
          <a:extLst>
            <a:ext uri="{FF2B5EF4-FFF2-40B4-BE49-F238E27FC236}">
              <a16:creationId xmlns:a16="http://schemas.microsoft.com/office/drawing/2014/main" id="{357625DD-380A-4D3A-8F2D-23C46B5E2698}"/>
            </a:ext>
          </a:extLst>
        </xdr:cNvPr>
        <xdr:cNvSpPr/>
      </xdr:nvSpPr>
      <xdr:spPr>
        <a:xfrm>
          <a:off x="4584700" y="18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69850</xdr:rowOff>
    </xdr:from>
    <xdr:ext cx="402590" cy="259080"/>
    <xdr:sp macro="" textlink="">
      <xdr:nvSpPr>
        <xdr:cNvPr id="415" name="【市民会館】&#10;有形固定資産減価償却率該当値テキスト">
          <a:extLst>
            <a:ext uri="{FF2B5EF4-FFF2-40B4-BE49-F238E27FC236}">
              <a16:creationId xmlns:a16="http://schemas.microsoft.com/office/drawing/2014/main" id="{F3CE5223-9870-4625-8556-2C61A0508F5F}"/>
            </a:ext>
          </a:extLst>
        </xdr:cNvPr>
        <xdr:cNvSpPr txBox="1"/>
      </xdr:nvSpPr>
      <xdr:spPr>
        <a:xfrm>
          <a:off x="4673600" y="18072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416" name="楕円 415">
          <a:extLst>
            <a:ext uri="{FF2B5EF4-FFF2-40B4-BE49-F238E27FC236}">
              <a16:creationId xmlns:a16="http://schemas.microsoft.com/office/drawing/2014/main" id="{A32A44B2-6B89-4480-83FC-F19BA7D775AB}"/>
            </a:ext>
          </a:extLst>
        </xdr:cNvPr>
        <xdr:cNvSpPr/>
      </xdr:nvSpPr>
      <xdr:spPr>
        <a:xfrm>
          <a:off x="3746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103</xdr:row>
      <xdr:rowOff>144780</xdr:rowOff>
    </xdr:from>
    <xdr:to>
      <xdr:col>24</xdr:col>
      <xdr:colOff>63500</xdr:colOff>
      <xdr:row>105</xdr:row>
      <xdr:rowOff>142240</xdr:rowOff>
    </xdr:to>
    <xdr:cxnSp macro="">
      <xdr:nvCxnSpPr>
        <xdr:cNvPr id="417" name="直線コネクタ 416">
          <a:extLst>
            <a:ext uri="{FF2B5EF4-FFF2-40B4-BE49-F238E27FC236}">
              <a16:creationId xmlns:a16="http://schemas.microsoft.com/office/drawing/2014/main" id="{6F5F1AF6-6F75-4EE8-BEFE-D50AAD2266B2}"/>
            </a:ext>
          </a:extLst>
        </xdr:cNvPr>
        <xdr:cNvCxnSpPr/>
      </xdr:nvCxnSpPr>
      <xdr:spPr>
        <a:xfrm>
          <a:off x="3790950" y="17804130"/>
          <a:ext cx="84455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418" name="楕円 417">
          <a:extLst>
            <a:ext uri="{FF2B5EF4-FFF2-40B4-BE49-F238E27FC236}">
              <a16:creationId xmlns:a16="http://schemas.microsoft.com/office/drawing/2014/main" id="{FB26907C-1BA8-45C2-8D27-70EE8FC4D2F1}"/>
            </a:ext>
          </a:extLst>
        </xdr:cNvPr>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125730</xdr:rowOff>
    </xdr:from>
    <xdr:to>
      <xdr:col>19</xdr:col>
      <xdr:colOff>171450</xdr:colOff>
      <xdr:row>103</xdr:row>
      <xdr:rowOff>144780</xdr:rowOff>
    </xdr:to>
    <xdr:cxnSp macro="">
      <xdr:nvCxnSpPr>
        <xdr:cNvPr id="419" name="直線コネクタ 418">
          <a:extLst>
            <a:ext uri="{FF2B5EF4-FFF2-40B4-BE49-F238E27FC236}">
              <a16:creationId xmlns:a16="http://schemas.microsoft.com/office/drawing/2014/main" id="{2E0F51AC-5385-49B5-8F61-16FA609F9E20}"/>
            </a:ext>
          </a:extLst>
        </xdr:cNvPr>
        <xdr:cNvCxnSpPr/>
      </xdr:nvCxnSpPr>
      <xdr:spPr>
        <a:xfrm>
          <a:off x="2908300" y="17785080"/>
          <a:ext cx="8826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48260</xdr:rowOff>
    </xdr:from>
    <xdr:to>
      <xdr:col>10</xdr:col>
      <xdr:colOff>165100</xdr:colOff>
      <xdr:row>103</xdr:row>
      <xdr:rowOff>149860</xdr:rowOff>
    </xdr:to>
    <xdr:sp macro="" textlink="">
      <xdr:nvSpPr>
        <xdr:cNvPr id="420" name="楕円 419">
          <a:extLst>
            <a:ext uri="{FF2B5EF4-FFF2-40B4-BE49-F238E27FC236}">
              <a16:creationId xmlns:a16="http://schemas.microsoft.com/office/drawing/2014/main" id="{F72978AB-B7D4-4277-865D-F5A809463EDC}"/>
            </a:ext>
          </a:extLst>
        </xdr:cNvPr>
        <xdr:cNvSpPr/>
      </xdr:nvSpPr>
      <xdr:spPr>
        <a:xfrm>
          <a:off x="1968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99060</xdr:rowOff>
    </xdr:from>
    <xdr:to>
      <xdr:col>15</xdr:col>
      <xdr:colOff>50800</xdr:colOff>
      <xdr:row>103</xdr:row>
      <xdr:rowOff>125730</xdr:rowOff>
    </xdr:to>
    <xdr:cxnSp macro="">
      <xdr:nvCxnSpPr>
        <xdr:cNvPr id="421" name="直線コネクタ 420">
          <a:extLst>
            <a:ext uri="{FF2B5EF4-FFF2-40B4-BE49-F238E27FC236}">
              <a16:creationId xmlns:a16="http://schemas.microsoft.com/office/drawing/2014/main" id="{3820AB26-9146-4686-A746-946E35031B74}"/>
            </a:ext>
          </a:extLst>
        </xdr:cNvPr>
        <xdr:cNvCxnSpPr/>
      </xdr:nvCxnSpPr>
      <xdr:spPr>
        <a:xfrm>
          <a:off x="2019300" y="177584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22" name="楕円 421">
          <a:extLst>
            <a:ext uri="{FF2B5EF4-FFF2-40B4-BE49-F238E27FC236}">
              <a16:creationId xmlns:a16="http://schemas.microsoft.com/office/drawing/2014/main" id="{3585B631-141D-40EA-9437-F694B2645808}"/>
            </a:ext>
          </a:extLst>
        </xdr:cNvPr>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103</xdr:row>
      <xdr:rowOff>99060</xdr:rowOff>
    </xdr:from>
    <xdr:to>
      <xdr:col>10</xdr:col>
      <xdr:colOff>114300</xdr:colOff>
      <xdr:row>105</xdr:row>
      <xdr:rowOff>45720</xdr:rowOff>
    </xdr:to>
    <xdr:cxnSp macro="">
      <xdr:nvCxnSpPr>
        <xdr:cNvPr id="423" name="直線コネクタ 422">
          <a:extLst>
            <a:ext uri="{FF2B5EF4-FFF2-40B4-BE49-F238E27FC236}">
              <a16:creationId xmlns:a16="http://schemas.microsoft.com/office/drawing/2014/main" id="{E30B8580-B103-474B-B7AA-E6833173AE5B}"/>
            </a:ext>
          </a:extLst>
        </xdr:cNvPr>
        <xdr:cNvCxnSpPr/>
      </xdr:nvCxnSpPr>
      <xdr:spPr>
        <a:xfrm flipV="1">
          <a:off x="1123950" y="17758410"/>
          <a:ext cx="89535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5080</xdr:rowOff>
    </xdr:from>
    <xdr:ext cx="402590" cy="259080"/>
    <xdr:sp macro="" textlink="">
      <xdr:nvSpPr>
        <xdr:cNvPr id="424" name="n_1aveValue【市民会館】&#10;有形固定資産減価償却率">
          <a:extLst>
            <a:ext uri="{FF2B5EF4-FFF2-40B4-BE49-F238E27FC236}">
              <a16:creationId xmlns:a16="http://schemas.microsoft.com/office/drawing/2014/main" id="{70E31FDF-0190-4CD3-AF8F-039FEE1572B4}"/>
            </a:ext>
          </a:extLst>
        </xdr:cNvPr>
        <xdr:cNvSpPr txBox="1"/>
      </xdr:nvSpPr>
      <xdr:spPr>
        <a:xfrm>
          <a:off x="3582035" y="174929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1270</xdr:rowOff>
    </xdr:from>
    <xdr:ext cx="402590" cy="259080"/>
    <xdr:sp macro="" textlink="">
      <xdr:nvSpPr>
        <xdr:cNvPr id="425" name="n_2aveValue【市民会館】&#10;有形固定資産減価償却率">
          <a:extLst>
            <a:ext uri="{FF2B5EF4-FFF2-40B4-BE49-F238E27FC236}">
              <a16:creationId xmlns:a16="http://schemas.microsoft.com/office/drawing/2014/main" id="{205B6B70-4FC3-4B11-823F-B2F9310B7251}"/>
            </a:ext>
          </a:extLst>
        </xdr:cNvPr>
        <xdr:cNvSpPr txBox="1"/>
      </xdr:nvSpPr>
      <xdr:spPr>
        <a:xfrm>
          <a:off x="2705735" y="1748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144780</xdr:rowOff>
    </xdr:from>
    <xdr:ext cx="402590" cy="256540"/>
    <xdr:sp macro="" textlink="">
      <xdr:nvSpPr>
        <xdr:cNvPr id="426" name="n_3aveValue【市民会館】&#10;有形固定資産減価償却率">
          <a:extLst>
            <a:ext uri="{FF2B5EF4-FFF2-40B4-BE49-F238E27FC236}">
              <a16:creationId xmlns:a16="http://schemas.microsoft.com/office/drawing/2014/main" id="{7DCC2DE6-864B-4854-AA65-CBEF665D118B}"/>
            </a:ext>
          </a:extLst>
        </xdr:cNvPr>
        <xdr:cNvSpPr txBox="1"/>
      </xdr:nvSpPr>
      <xdr:spPr>
        <a:xfrm>
          <a:off x="1816735" y="17804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3810</xdr:rowOff>
    </xdr:from>
    <xdr:ext cx="405130" cy="259080"/>
    <xdr:sp macro="" textlink="">
      <xdr:nvSpPr>
        <xdr:cNvPr id="427" name="n_4aveValue【市民会館】&#10;有形固定資産減価償却率">
          <a:extLst>
            <a:ext uri="{FF2B5EF4-FFF2-40B4-BE49-F238E27FC236}">
              <a16:creationId xmlns:a16="http://schemas.microsoft.com/office/drawing/2014/main" id="{2117BCB1-8A2F-4EB3-B7BE-B361CD827AFB}"/>
            </a:ext>
          </a:extLst>
        </xdr:cNvPr>
        <xdr:cNvSpPr txBox="1"/>
      </xdr:nvSpPr>
      <xdr:spPr>
        <a:xfrm>
          <a:off x="927735" y="17491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15240</xdr:rowOff>
    </xdr:from>
    <xdr:ext cx="402590" cy="259080"/>
    <xdr:sp macro="" textlink="">
      <xdr:nvSpPr>
        <xdr:cNvPr id="428" name="n_1mainValue【市民会館】&#10;有形固定資産減価償却率">
          <a:extLst>
            <a:ext uri="{FF2B5EF4-FFF2-40B4-BE49-F238E27FC236}">
              <a16:creationId xmlns:a16="http://schemas.microsoft.com/office/drawing/2014/main" id="{57CF9BE4-538D-46E0-A57D-CC61B94A9AD1}"/>
            </a:ext>
          </a:extLst>
        </xdr:cNvPr>
        <xdr:cNvSpPr txBox="1"/>
      </xdr:nvSpPr>
      <xdr:spPr>
        <a:xfrm>
          <a:off x="3582035" y="1784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167640</xdr:rowOff>
    </xdr:from>
    <xdr:ext cx="402590" cy="256540"/>
    <xdr:sp macro="" textlink="">
      <xdr:nvSpPr>
        <xdr:cNvPr id="429" name="n_2mainValue【市民会館】&#10;有形固定資産減価償却率">
          <a:extLst>
            <a:ext uri="{FF2B5EF4-FFF2-40B4-BE49-F238E27FC236}">
              <a16:creationId xmlns:a16="http://schemas.microsoft.com/office/drawing/2014/main" id="{E59D7192-3841-4E8D-B1BF-B04DD658C71A}"/>
            </a:ext>
          </a:extLst>
        </xdr:cNvPr>
        <xdr:cNvSpPr txBox="1"/>
      </xdr:nvSpPr>
      <xdr:spPr>
        <a:xfrm>
          <a:off x="2705735" y="178269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166370</xdr:rowOff>
    </xdr:from>
    <xdr:ext cx="402590" cy="256540"/>
    <xdr:sp macro="" textlink="">
      <xdr:nvSpPr>
        <xdr:cNvPr id="430" name="n_3mainValue【市民会館】&#10;有形固定資産減価償却率">
          <a:extLst>
            <a:ext uri="{FF2B5EF4-FFF2-40B4-BE49-F238E27FC236}">
              <a16:creationId xmlns:a16="http://schemas.microsoft.com/office/drawing/2014/main" id="{DF894B92-4723-418F-9B07-CDF3E7CCA857}"/>
            </a:ext>
          </a:extLst>
        </xdr:cNvPr>
        <xdr:cNvSpPr txBox="1"/>
      </xdr:nvSpPr>
      <xdr:spPr>
        <a:xfrm>
          <a:off x="1816735" y="17482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87630</xdr:rowOff>
    </xdr:from>
    <xdr:ext cx="405130" cy="256540"/>
    <xdr:sp macro="" textlink="">
      <xdr:nvSpPr>
        <xdr:cNvPr id="431" name="n_4mainValue【市民会館】&#10;有形固定資産減価償却率">
          <a:extLst>
            <a:ext uri="{FF2B5EF4-FFF2-40B4-BE49-F238E27FC236}">
              <a16:creationId xmlns:a16="http://schemas.microsoft.com/office/drawing/2014/main" id="{D7D25B6B-9D42-4A82-B219-F89F35A8435F}"/>
            </a:ext>
          </a:extLst>
        </xdr:cNvPr>
        <xdr:cNvSpPr txBox="1"/>
      </xdr:nvSpPr>
      <xdr:spPr>
        <a:xfrm>
          <a:off x="927735" y="18089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A4CD2E3-D196-415A-A03E-A27B4394A9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3D00C2B-C113-4803-8B6A-7EB3E4249C0D}"/>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63061639-BB39-4D8F-B52B-4E9D5C6C7352}"/>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3334C20A-2D8E-483F-9098-546C1584A865}"/>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0733125-99F7-469F-A643-CCDB121E883E}"/>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ECBBD15E-E386-46F5-98EC-D110BCADDB12}"/>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FF121880-D0A1-4F94-BDA9-A4A0C9A1B80F}"/>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C46FEACB-F9C2-445F-8F21-DF088ACED0F7}"/>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0" name="テキスト ボックス 439">
          <a:extLst>
            <a:ext uri="{FF2B5EF4-FFF2-40B4-BE49-F238E27FC236}">
              <a16:creationId xmlns:a16="http://schemas.microsoft.com/office/drawing/2014/main" id="{303FE3D6-1298-4CA8-B36C-283EFD6BD3E6}"/>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D43FC5D-06A7-4BB9-B8C9-2076B980DE56}"/>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AC5B7E52-C8B7-49C6-A56E-A042FCA8866E}"/>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3" name="テキスト ボックス 442">
          <a:extLst>
            <a:ext uri="{FF2B5EF4-FFF2-40B4-BE49-F238E27FC236}">
              <a16:creationId xmlns:a16="http://schemas.microsoft.com/office/drawing/2014/main" id="{C86743A6-8CD8-455E-9D8A-04629C8EB43B}"/>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B304F396-F3F4-409E-82CE-AE60FF0772C5}"/>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45" name="テキスト ボックス 444">
          <a:extLst>
            <a:ext uri="{FF2B5EF4-FFF2-40B4-BE49-F238E27FC236}">
              <a16:creationId xmlns:a16="http://schemas.microsoft.com/office/drawing/2014/main" id="{44F8941D-39F1-4433-8214-1FF19E065B5A}"/>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BD1D8A55-4045-413C-BE6C-81A039D7A9A3}"/>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47" name="テキスト ボックス 446">
          <a:extLst>
            <a:ext uri="{FF2B5EF4-FFF2-40B4-BE49-F238E27FC236}">
              <a16:creationId xmlns:a16="http://schemas.microsoft.com/office/drawing/2014/main" id="{338011E7-CB88-4C68-8CDF-16B73CD23038}"/>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2626E419-BBB5-4EF3-8E87-FB08D3CF14A2}"/>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49" name="テキスト ボックス 448">
          <a:extLst>
            <a:ext uri="{FF2B5EF4-FFF2-40B4-BE49-F238E27FC236}">
              <a16:creationId xmlns:a16="http://schemas.microsoft.com/office/drawing/2014/main" id="{E506E93E-548B-435C-A965-164972E6DC55}"/>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BB55A138-9AD9-4D41-87E8-AD9F8D3121BF}"/>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1" name="テキスト ボックス 450">
          <a:extLst>
            <a:ext uri="{FF2B5EF4-FFF2-40B4-BE49-F238E27FC236}">
              <a16:creationId xmlns:a16="http://schemas.microsoft.com/office/drawing/2014/main" id="{4D8CB2AB-DF72-4791-AF6E-05F1C6A0AD1B}"/>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DD1D3D6A-F721-47B9-AEAB-B26D139759B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a:extLst>
            <a:ext uri="{FF2B5EF4-FFF2-40B4-BE49-F238E27FC236}">
              <a16:creationId xmlns:a16="http://schemas.microsoft.com/office/drawing/2014/main" id="{1E66BB40-F327-4D86-9452-471C085BDFB9}"/>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2372E76B-6C71-4328-B533-F1AAC1C28594}"/>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0</xdr:rowOff>
    </xdr:from>
    <xdr:to>
      <xdr:col>54</xdr:col>
      <xdr:colOff>171450</xdr:colOff>
      <xdr:row>108</xdr:row>
      <xdr:rowOff>132080</xdr:rowOff>
    </xdr:to>
    <xdr:cxnSp macro="">
      <xdr:nvCxnSpPr>
        <xdr:cNvPr id="455" name="直線コネクタ 454">
          <a:extLst>
            <a:ext uri="{FF2B5EF4-FFF2-40B4-BE49-F238E27FC236}">
              <a16:creationId xmlns:a16="http://schemas.microsoft.com/office/drawing/2014/main" id="{DF4C3013-0D72-4780-98F3-4295AF5FB315}"/>
            </a:ext>
          </a:extLst>
        </xdr:cNvPr>
        <xdr:cNvCxnSpPr/>
      </xdr:nvCxnSpPr>
      <xdr:spPr>
        <a:xfrm flipV="1">
          <a:off x="10458450"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7360" cy="256540"/>
    <xdr:sp macro="" textlink="">
      <xdr:nvSpPr>
        <xdr:cNvPr id="456" name="【市民会館】&#10;一人当たり面積最小値テキスト">
          <a:extLst>
            <a:ext uri="{FF2B5EF4-FFF2-40B4-BE49-F238E27FC236}">
              <a16:creationId xmlns:a16="http://schemas.microsoft.com/office/drawing/2014/main" id="{0FDC2686-05DA-4488-A1E4-69E74360AABF}"/>
            </a:ext>
          </a:extLst>
        </xdr:cNvPr>
        <xdr:cNvSpPr txBox="1"/>
      </xdr:nvSpPr>
      <xdr:spPr>
        <a:xfrm>
          <a:off x="10515600" y="18651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7" name="直線コネクタ 456">
          <a:extLst>
            <a:ext uri="{FF2B5EF4-FFF2-40B4-BE49-F238E27FC236}">
              <a16:creationId xmlns:a16="http://schemas.microsoft.com/office/drawing/2014/main" id="{F06944D3-F212-485E-8606-F58E94070860}"/>
            </a:ext>
          </a:extLst>
        </xdr:cNvPr>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118110</xdr:rowOff>
    </xdr:from>
    <xdr:ext cx="467360" cy="259080"/>
    <xdr:sp macro="" textlink="">
      <xdr:nvSpPr>
        <xdr:cNvPr id="458" name="【市民会館】&#10;一人当たり面積最大値テキスト">
          <a:extLst>
            <a:ext uri="{FF2B5EF4-FFF2-40B4-BE49-F238E27FC236}">
              <a16:creationId xmlns:a16="http://schemas.microsoft.com/office/drawing/2014/main" id="{C64BD62D-6D8C-429E-9109-6FA35DAB3193}"/>
            </a:ext>
          </a:extLst>
        </xdr:cNvPr>
        <xdr:cNvSpPr txBox="1"/>
      </xdr:nvSpPr>
      <xdr:spPr>
        <a:xfrm>
          <a:off x="10515600" y="16920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DE20DDF7-0A1E-4043-809D-1ADA2B9886B3}"/>
            </a:ext>
          </a:extLst>
        </xdr:cNvPr>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87630</xdr:rowOff>
    </xdr:from>
    <xdr:ext cx="467360" cy="256540"/>
    <xdr:sp macro="" textlink="">
      <xdr:nvSpPr>
        <xdr:cNvPr id="460" name="【市民会館】&#10;一人当たり面積平均値テキスト">
          <a:extLst>
            <a:ext uri="{FF2B5EF4-FFF2-40B4-BE49-F238E27FC236}">
              <a16:creationId xmlns:a16="http://schemas.microsoft.com/office/drawing/2014/main" id="{ABBDF99C-A148-4C78-A05C-21B1E52DDF50}"/>
            </a:ext>
          </a:extLst>
        </xdr:cNvPr>
        <xdr:cNvSpPr txBox="1"/>
      </xdr:nvSpPr>
      <xdr:spPr>
        <a:xfrm>
          <a:off x="10515600" y="1826133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2AE958CF-1D2C-442E-878B-6BE375BF20A1}"/>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591AFE5C-13E3-4544-80EA-3C8B04FE05E8}"/>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F8F63085-018F-47F8-B0EB-E7ECA44BA1BF}"/>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195F44D0-8342-4FB5-8A66-3D7618224455}"/>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116840</xdr:rowOff>
    </xdr:from>
    <xdr:to>
      <xdr:col>36</xdr:col>
      <xdr:colOff>165100</xdr:colOff>
      <xdr:row>107</xdr:row>
      <xdr:rowOff>46990</xdr:rowOff>
    </xdr:to>
    <xdr:sp macro="" textlink="">
      <xdr:nvSpPr>
        <xdr:cNvPr id="465" name="フローチャート: 判断 464">
          <a:extLst>
            <a:ext uri="{FF2B5EF4-FFF2-40B4-BE49-F238E27FC236}">
              <a16:creationId xmlns:a16="http://schemas.microsoft.com/office/drawing/2014/main" id="{0F0EE565-3434-4C94-B883-703B638CB033}"/>
            </a:ext>
          </a:extLst>
        </xdr:cNvPr>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0DA8747D-C0F2-4AD4-A053-94AC8F40B235}"/>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EB3DE3FB-8FC0-4201-8E33-6A5C4B3D2B51}"/>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D38136B0-1D2D-4283-9014-3202D991D7FC}"/>
            </a:ext>
          </a:extLst>
        </xdr:cNvPr>
        <xdr:cNvSpPr txBox="1"/>
      </xdr:nvSpPr>
      <xdr:spPr>
        <a:xfrm>
          <a:off x="8553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9460" cy="259080"/>
    <xdr:sp macro="" textlink="">
      <xdr:nvSpPr>
        <xdr:cNvPr id="469" name="テキスト ボックス 468">
          <a:extLst>
            <a:ext uri="{FF2B5EF4-FFF2-40B4-BE49-F238E27FC236}">
              <a16:creationId xmlns:a16="http://schemas.microsoft.com/office/drawing/2014/main" id="{EE56A69B-E96E-497B-8ED5-BBFE701BC27C}"/>
            </a:ext>
          </a:extLst>
        </xdr:cNvPr>
        <xdr:cNvSpPr txBox="1"/>
      </xdr:nvSpPr>
      <xdr:spPr>
        <a:xfrm>
          <a:off x="767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DD28437F-E64B-4AF6-8273-534E667D1636}"/>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71" name="楕円 470">
          <a:extLst>
            <a:ext uri="{FF2B5EF4-FFF2-40B4-BE49-F238E27FC236}">
              <a16:creationId xmlns:a16="http://schemas.microsoft.com/office/drawing/2014/main" id="{67ECD0EF-D82D-43F5-84C5-266F9CAE3008}"/>
            </a:ext>
          </a:extLst>
        </xdr:cNvPr>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113030</xdr:rowOff>
    </xdr:from>
    <xdr:ext cx="467360" cy="259080"/>
    <xdr:sp macro="" textlink="">
      <xdr:nvSpPr>
        <xdr:cNvPr id="472" name="【市民会館】&#10;一人当たり面積該当値テキスト">
          <a:extLst>
            <a:ext uri="{FF2B5EF4-FFF2-40B4-BE49-F238E27FC236}">
              <a16:creationId xmlns:a16="http://schemas.microsoft.com/office/drawing/2014/main" id="{7393F692-4822-4AAF-8886-4A07A9E1753B}"/>
            </a:ext>
          </a:extLst>
        </xdr:cNvPr>
        <xdr:cNvSpPr txBox="1"/>
      </xdr:nvSpPr>
      <xdr:spPr>
        <a:xfrm>
          <a:off x="10515600" y="17943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97790</xdr:rowOff>
    </xdr:from>
    <xdr:to>
      <xdr:col>50</xdr:col>
      <xdr:colOff>165100</xdr:colOff>
      <xdr:row>106</xdr:row>
      <xdr:rowOff>27940</xdr:rowOff>
    </xdr:to>
    <xdr:sp macro="" textlink="">
      <xdr:nvSpPr>
        <xdr:cNvPr id="473" name="楕円 472">
          <a:extLst>
            <a:ext uri="{FF2B5EF4-FFF2-40B4-BE49-F238E27FC236}">
              <a16:creationId xmlns:a16="http://schemas.microsoft.com/office/drawing/2014/main" id="{BD231B89-AF64-45AF-AF09-D7B17A9A132C}"/>
            </a:ext>
          </a:extLst>
        </xdr:cNvPr>
        <xdr:cNvSpPr/>
      </xdr:nvSpPr>
      <xdr:spPr>
        <a:xfrm>
          <a:off x="9588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148590</xdr:rowOff>
    </xdr:to>
    <xdr:cxnSp macro="">
      <xdr:nvCxnSpPr>
        <xdr:cNvPr id="474" name="直線コネクタ 473">
          <a:extLst>
            <a:ext uri="{FF2B5EF4-FFF2-40B4-BE49-F238E27FC236}">
              <a16:creationId xmlns:a16="http://schemas.microsoft.com/office/drawing/2014/main" id="{98CD5538-9F2B-43E3-92D3-56AFA1F1FA0A}"/>
            </a:ext>
          </a:extLst>
        </xdr:cNvPr>
        <xdr:cNvCxnSpPr/>
      </xdr:nvCxnSpPr>
      <xdr:spPr>
        <a:xfrm flipV="1">
          <a:off x="9639300" y="18143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103505</xdr:rowOff>
    </xdr:from>
    <xdr:to>
      <xdr:col>46</xdr:col>
      <xdr:colOff>38100</xdr:colOff>
      <xdr:row>106</xdr:row>
      <xdr:rowOff>33655</xdr:rowOff>
    </xdr:to>
    <xdr:sp macro="" textlink="">
      <xdr:nvSpPr>
        <xdr:cNvPr id="475" name="楕円 474">
          <a:extLst>
            <a:ext uri="{FF2B5EF4-FFF2-40B4-BE49-F238E27FC236}">
              <a16:creationId xmlns:a16="http://schemas.microsoft.com/office/drawing/2014/main" id="{BBDDB258-428C-418D-9AF9-F658029A2579}"/>
            </a:ext>
          </a:extLst>
        </xdr:cNvPr>
        <xdr:cNvSpPr/>
      </xdr:nvSpPr>
      <xdr:spPr>
        <a:xfrm>
          <a:off x="8699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105</xdr:row>
      <xdr:rowOff>148590</xdr:rowOff>
    </xdr:from>
    <xdr:to>
      <xdr:col>50</xdr:col>
      <xdr:colOff>114300</xdr:colOff>
      <xdr:row>105</xdr:row>
      <xdr:rowOff>154940</xdr:rowOff>
    </xdr:to>
    <xdr:cxnSp macro="">
      <xdr:nvCxnSpPr>
        <xdr:cNvPr id="476" name="直線コネクタ 475">
          <a:extLst>
            <a:ext uri="{FF2B5EF4-FFF2-40B4-BE49-F238E27FC236}">
              <a16:creationId xmlns:a16="http://schemas.microsoft.com/office/drawing/2014/main" id="{E7C5F94D-AA43-40EA-80AA-189751DDBCC9}"/>
            </a:ext>
          </a:extLst>
        </xdr:cNvPr>
        <xdr:cNvCxnSpPr/>
      </xdr:nvCxnSpPr>
      <xdr:spPr>
        <a:xfrm flipV="1">
          <a:off x="8743950" y="18150840"/>
          <a:ext cx="8953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109220</xdr:rowOff>
    </xdr:from>
    <xdr:to>
      <xdr:col>41</xdr:col>
      <xdr:colOff>101600</xdr:colOff>
      <xdr:row>106</xdr:row>
      <xdr:rowOff>39370</xdr:rowOff>
    </xdr:to>
    <xdr:sp macro="" textlink="">
      <xdr:nvSpPr>
        <xdr:cNvPr id="477" name="楕円 476">
          <a:extLst>
            <a:ext uri="{FF2B5EF4-FFF2-40B4-BE49-F238E27FC236}">
              <a16:creationId xmlns:a16="http://schemas.microsoft.com/office/drawing/2014/main" id="{AA8ED67D-0DB1-4210-8231-C9FF6D34E483}"/>
            </a:ext>
          </a:extLst>
        </xdr:cNvPr>
        <xdr:cNvSpPr/>
      </xdr:nvSpPr>
      <xdr:spPr>
        <a:xfrm>
          <a:off x="781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154940</xdr:rowOff>
    </xdr:from>
    <xdr:to>
      <xdr:col>45</xdr:col>
      <xdr:colOff>171450</xdr:colOff>
      <xdr:row>105</xdr:row>
      <xdr:rowOff>160020</xdr:rowOff>
    </xdr:to>
    <xdr:cxnSp macro="">
      <xdr:nvCxnSpPr>
        <xdr:cNvPr id="478" name="直線コネクタ 477">
          <a:extLst>
            <a:ext uri="{FF2B5EF4-FFF2-40B4-BE49-F238E27FC236}">
              <a16:creationId xmlns:a16="http://schemas.microsoft.com/office/drawing/2014/main" id="{64383E03-DCF5-4CED-807F-23E46A9C5C61}"/>
            </a:ext>
          </a:extLst>
        </xdr:cNvPr>
        <xdr:cNvCxnSpPr/>
      </xdr:nvCxnSpPr>
      <xdr:spPr>
        <a:xfrm flipV="1">
          <a:off x="7861300" y="18157190"/>
          <a:ext cx="8826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4445</xdr:rowOff>
    </xdr:from>
    <xdr:to>
      <xdr:col>36</xdr:col>
      <xdr:colOff>165100</xdr:colOff>
      <xdr:row>102</xdr:row>
      <xdr:rowOff>106045</xdr:rowOff>
    </xdr:to>
    <xdr:sp macro="" textlink="">
      <xdr:nvSpPr>
        <xdr:cNvPr id="479" name="楕円 478">
          <a:extLst>
            <a:ext uri="{FF2B5EF4-FFF2-40B4-BE49-F238E27FC236}">
              <a16:creationId xmlns:a16="http://schemas.microsoft.com/office/drawing/2014/main" id="{2C9C7477-4CD4-44EF-AD49-78BF6B111409}"/>
            </a:ext>
          </a:extLst>
        </xdr:cNvPr>
        <xdr:cNvSpPr/>
      </xdr:nvSpPr>
      <xdr:spPr>
        <a:xfrm>
          <a:off x="692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55245</xdr:rowOff>
    </xdr:from>
    <xdr:to>
      <xdr:col>41</xdr:col>
      <xdr:colOff>50800</xdr:colOff>
      <xdr:row>105</xdr:row>
      <xdr:rowOff>160020</xdr:rowOff>
    </xdr:to>
    <xdr:cxnSp macro="">
      <xdr:nvCxnSpPr>
        <xdr:cNvPr id="480" name="直線コネクタ 479">
          <a:extLst>
            <a:ext uri="{FF2B5EF4-FFF2-40B4-BE49-F238E27FC236}">
              <a16:creationId xmlns:a16="http://schemas.microsoft.com/office/drawing/2014/main" id="{9871A52A-D3A5-44D3-BA58-091714F2BE51}"/>
            </a:ext>
          </a:extLst>
        </xdr:cNvPr>
        <xdr:cNvCxnSpPr/>
      </xdr:nvCxnSpPr>
      <xdr:spPr>
        <a:xfrm>
          <a:off x="6972300" y="17543145"/>
          <a:ext cx="88900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32385</xdr:rowOff>
    </xdr:from>
    <xdr:ext cx="469900" cy="256540"/>
    <xdr:sp macro="" textlink="">
      <xdr:nvSpPr>
        <xdr:cNvPr id="481" name="n_1aveValue【市民会館】&#10;一人当たり面積">
          <a:extLst>
            <a:ext uri="{FF2B5EF4-FFF2-40B4-BE49-F238E27FC236}">
              <a16:creationId xmlns:a16="http://schemas.microsoft.com/office/drawing/2014/main" id="{87DD3E0E-F677-49CA-BC77-22BFC448D1F9}"/>
            </a:ext>
          </a:extLst>
        </xdr:cNvPr>
        <xdr:cNvSpPr txBox="1"/>
      </xdr:nvSpPr>
      <xdr:spPr>
        <a:xfrm>
          <a:off x="9391650" y="183775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24765</xdr:rowOff>
    </xdr:from>
    <xdr:ext cx="469900" cy="259080"/>
    <xdr:sp macro="" textlink="">
      <xdr:nvSpPr>
        <xdr:cNvPr id="482" name="n_2aveValue【市民会館】&#10;一人当たり面積">
          <a:extLst>
            <a:ext uri="{FF2B5EF4-FFF2-40B4-BE49-F238E27FC236}">
              <a16:creationId xmlns:a16="http://schemas.microsoft.com/office/drawing/2014/main" id="{687AD92B-DA77-4382-BA74-3D4F6CACDA9B}"/>
            </a:ext>
          </a:extLst>
        </xdr:cNvPr>
        <xdr:cNvSpPr txBox="1"/>
      </xdr:nvSpPr>
      <xdr:spPr>
        <a:xfrm>
          <a:off x="8515350" y="1836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20955</xdr:rowOff>
    </xdr:from>
    <xdr:ext cx="469900" cy="256540"/>
    <xdr:sp macro="" textlink="">
      <xdr:nvSpPr>
        <xdr:cNvPr id="483" name="n_3aveValue【市民会館】&#10;一人当たり面積">
          <a:extLst>
            <a:ext uri="{FF2B5EF4-FFF2-40B4-BE49-F238E27FC236}">
              <a16:creationId xmlns:a16="http://schemas.microsoft.com/office/drawing/2014/main" id="{FBE0B0DF-6DB8-4816-8E76-4368E815C073}"/>
            </a:ext>
          </a:extLst>
        </xdr:cNvPr>
        <xdr:cNvSpPr txBox="1"/>
      </xdr:nvSpPr>
      <xdr:spPr>
        <a:xfrm>
          <a:off x="7626350" y="183661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38100</xdr:rowOff>
    </xdr:from>
    <xdr:ext cx="469900" cy="259080"/>
    <xdr:sp macro="" textlink="">
      <xdr:nvSpPr>
        <xdr:cNvPr id="484" name="n_4aveValue【市民会館】&#10;一人当たり面積">
          <a:extLst>
            <a:ext uri="{FF2B5EF4-FFF2-40B4-BE49-F238E27FC236}">
              <a16:creationId xmlns:a16="http://schemas.microsoft.com/office/drawing/2014/main" id="{67BB0AC7-131B-4CF8-8521-DDBF879946F5}"/>
            </a:ext>
          </a:extLst>
        </xdr:cNvPr>
        <xdr:cNvSpPr txBox="1"/>
      </xdr:nvSpPr>
      <xdr:spPr>
        <a:xfrm>
          <a:off x="673735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44450</xdr:rowOff>
    </xdr:from>
    <xdr:ext cx="469900" cy="259080"/>
    <xdr:sp macro="" textlink="">
      <xdr:nvSpPr>
        <xdr:cNvPr id="485" name="n_1mainValue【市民会館】&#10;一人当たり面積">
          <a:extLst>
            <a:ext uri="{FF2B5EF4-FFF2-40B4-BE49-F238E27FC236}">
              <a16:creationId xmlns:a16="http://schemas.microsoft.com/office/drawing/2014/main" id="{863F4E07-0865-4816-BB56-B9AD8DE561EF}"/>
            </a:ext>
          </a:extLst>
        </xdr:cNvPr>
        <xdr:cNvSpPr txBox="1"/>
      </xdr:nvSpPr>
      <xdr:spPr>
        <a:xfrm>
          <a:off x="9391650" y="1787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50165</xdr:rowOff>
    </xdr:from>
    <xdr:ext cx="469900" cy="259080"/>
    <xdr:sp macro="" textlink="">
      <xdr:nvSpPr>
        <xdr:cNvPr id="486" name="n_2mainValue【市民会館】&#10;一人当たり面積">
          <a:extLst>
            <a:ext uri="{FF2B5EF4-FFF2-40B4-BE49-F238E27FC236}">
              <a16:creationId xmlns:a16="http://schemas.microsoft.com/office/drawing/2014/main" id="{75760E17-2560-4E96-80DE-0FB0C022381B}"/>
            </a:ext>
          </a:extLst>
        </xdr:cNvPr>
        <xdr:cNvSpPr txBox="1"/>
      </xdr:nvSpPr>
      <xdr:spPr>
        <a:xfrm>
          <a:off x="8515350" y="17880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55880</xdr:rowOff>
    </xdr:from>
    <xdr:ext cx="469900" cy="259080"/>
    <xdr:sp macro="" textlink="">
      <xdr:nvSpPr>
        <xdr:cNvPr id="487" name="n_3mainValue【市民会館】&#10;一人当たり面積">
          <a:extLst>
            <a:ext uri="{FF2B5EF4-FFF2-40B4-BE49-F238E27FC236}">
              <a16:creationId xmlns:a16="http://schemas.microsoft.com/office/drawing/2014/main" id="{50CC866E-CE2D-4576-A00F-3E146A14E62E}"/>
            </a:ext>
          </a:extLst>
        </xdr:cNvPr>
        <xdr:cNvSpPr txBox="1"/>
      </xdr:nvSpPr>
      <xdr:spPr>
        <a:xfrm>
          <a:off x="7626350" y="17886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100</xdr:row>
      <xdr:rowOff>122555</xdr:rowOff>
    </xdr:from>
    <xdr:ext cx="469900" cy="256540"/>
    <xdr:sp macro="" textlink="">
      <xdr:nvSpPr>
        <xdr:cNvPr id="488" name="n_4mainValue【市民会館】&#10;一人当たり面積">
          <a:extLst>
            <a:ext uri="{FF2B5EF4-FFF2-40B4-BE49-F238E27FC236}">
              <a16:creationId xmlns:a16="http://schemas.microsoft.com/office/drawing/2014/main" id="{FB5F336F-D12C-46BA-BBA3-1A6B4CF3E183}"/>
            </a:ext>
          </a:extLst>
        </xdr:cNvPr>
        <xdr:cNvSpPr txBox="1"/>
      </xdr:nvSpPr>
      <xdr:spPr>
        <a:xfrm>
          <a:off x="6737350" y="172675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489" name="正方形/長方形 488">
          <a:extLst>
            <a:ext uri="{FF2B5EF4-FFF2-40B4-BE49-F238E27FC236}">
              <a16:creationId xmlns:a16="http://schemas.microsoft.com/office/drawing/2014/main" id="{E48F3131-A8EA-4D4D-A7C9-355388F0F2BE}"/>
            </a:ext>
          </a:extLst>
        </xdr:cNvPr>
        <xdr:cNvSpPr/>
      </xdr:nvSpPr>
      <xdr:spPr>
        <a:xfrm>
          <a:off x="12446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90" name="正方形/長方形 489">
          <a:extLst>
            <a:ext uri="{FF2B5EF4-FFF2-40B4-BE49-F238E27FC236}">
              <a16:creationId xmlns:a16="http://schemas.microsoft.com/office/drawing/2014/main" id="{7D792578-168F-43D8-8DDD-C708BECDFEC0}"/>
            </a:ext>
          </a:extLst>
        </xdr:cNvPr>
        <xdr:cNvSpPr/>
      </xdr:nvSpPr>
      <xdr:spPr>
        <a:xfrm>
          <a:off x="12573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491" name="正方形/長方形 490">
          <a:extLst>
            <a:ext uri="{FF2B5EF4-FFF2-40B4-BE49-F238E27FC236}">
              <a16:creationId xmlns:a16="http://schemas.microsoft.com/office/drawing/2014/main" id="{E0E02C2E-2C72-4AE6-947A-DBA8CF554711}"/>
            </a:ext>
          </a:extLst>
        </xdr:cNvPr>
        <xdr:cNvSpPr/>
      </xdr:nvSpPr>
      <xdr:spPr>
        <a:xfrm>
          <a:off x="12573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92" name="正方形/長方形 491">
          <a:extLst>
            <a:ext uri="{FF2B5EF4-FFF2-40B4-BE49-F238E27FC236}">
              <a16:creationId xmlns:a16="http://schemas.microsoft.com/office/drawing/2014/main" id="{86F86689-82D3-4583-9304-A5EE4C3318C8}"/>
            </a:ext>
          </a:extLst>
        </xdr:cNvPr>
        <xdr:cNvSpPr/>
      </xdr:nvSpPr>
      <xdr:spPr>
        <a:xfrm>
          <a:off x="13589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93" name="正方形/長方形 492">
          <a:extLst>
            <a:ext uri="{FF2B5EF4-FFF2-40B4-BE49-F238E27FC236}">
              <a16:creationId xmlns:a16="http://schemas.microsoft.com/office/drawing/2014/main" id="{1FA39C9E-D497-47DE-B889-69B5AE23BD4F}"/>
            </a:ext>
          </a:extLst>
        </xdr:cNvPr>
        <xdr:cNvSpPr/>
      </xdr:nvSpPr>
      <xdr:spPr>
        <a:xfrm>
          <a:off x="13589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94" name="正方形/長方形 493">
          <a:extLst>
            <a:ext uri="{FF2B5EF4-FFF2-40B4-BE49-F238E27FC236}">
              <a16:creationId xmlns:a16="http://schemas.microsoft.com/office/drawing/2014/main" id="{5802E48F-B7E2-496D-B6D5-D786974A49B4}"/>
            </a:ext>
          </a:extLst>
        </xdr:cNvPr>
        <xdr:cNvSpPr/>
      </xdr:nvSpPr>
      <xdr:spPr>
        <a:xfrm>
          <a:off x="14732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95" name="正方形/長方形 494">
          <a:extLst>
            <a:ext uri="{FF2B5EF4-FFF2-40B4-BE49-F238E27FC236}">
              <a16:creationId xmlns:a16="http://schemas.microsoft.com/office/drawing/2014/main" id="{D61F2490-51E9-4AAC-A6C9-23CB27C4BC75}"/>
            </a:ext>
          </a:extLst>
        </xdr:cNvPr>
        <xdr:cNvSpPr/>
      </xdr:nvSpPr>
      <xdr:spPr>
        <a:xfrm>
          <a:off x="14732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96" name="正方形/長方形 495">
          <a:extLst>
            <a:ext uri="{FF2B5EF4-FFF2-40B4-BE49-F238E27FC236}">
              <a16:creationId xmlns:a16="http://schemas.microsoft.com/office/drawing/2014/main" id="{6BE9ABA7-AE6F-4F8A-9418-5736191F9F87}"/>
            </a:ext>
          </a:extLst>
        </xdr:cNvPr>
        <xdr:cNvSpPr/>
      </xdr:nvSpPr>
      <xdr:spPr>
        <a:xfrm>
          <a:off x="12446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97" name="テキスト ボックス 496">
          <a:extLst>
            <a:ext uri="{FF2B5EF4-FFF2-40B4-BE49-F238E27FC236}">
              <a16:creationId xmlns:a16="http://schemas.microsoft.com/office/drawing/2014/main" id="{2C590208-47F9-45F2-9A90-A2151A10F286}"/>
            </a:ext>
          </a:extLst>
        </xdr:cNvPr>
        <xdr:cNvSpPr txBox="1"/>
      </xdr:nvSpPr>
      <xdr:spPr>
        <a:xfrm>
          <a:off x="12407900" y="51435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98" name="直線コネクタ 497">
          <a:extLst>
            <a:ext uri="{FF2B5EF4-FFF2-40B4-BE49-F238E27FC236}">
              <a16:creationId xmlns:a16="http://schemas.microsoft.com/office/drawing/2014/main" id="{B8E02C81-E8D7-4186-BFB8-6FF132CCE942}"/>
            </a:ext>
          </a:extLst>
        </xdr:cNvPr>
        <xdr:cNvCxnSpPr/>
      </xdr:nvCxnSpPr>
      <xdr:spPr>
        <a:xfrm>
          <a:off x="12446000" y="761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4820" cy="250825"/>
    <xdr:sp macro="" textlink="">
      <xdr:nvSpPr>
        <xdr:cNvPr id="499" name="テキスト ボックス 498">
          <a:extLst>
            <a:ext uri="{FF2B5EF4-FFF2-40B4-BE49-F238E27FC236}">
              <a16:creationId xmlns:a16="http://schemas.microsoft.com/office/drawing/2014/main" id="{42ED1F18-D35F-4950-BF11-35340C02CC53}"/>
            </a:ext>
          </a:extLst>
        </xdr:cNvPr>
        <xdr:cNvSpPr txBox="1"/>
      </xdr:nvSpPr>
      <xdr:spPr>
        <a:xfrm>
          <a:off x="11978640" y="7475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500" name="直線コネクタ 499">
          <a:extLst>
            <a:ext uri="{FF2B5EF4-FFF2-40B4-BE49-F238E27FC236}">
              <a16:creationId xmlns:a16="http://schemas.microsoft.com/office/drawing/2014/main" id="{75C41E4B-9400-4013-A1E1-2DDAD41ABAAC}"/>
            </a:ext>
          </a:extLst>
        </xdr:cNvPr>
        <xdr:cNvCxnSpPr/>
      </xdr:nvCxnSpPr>
      <xdr:spPr>
        <a:xfrm>
          <a:off x="12446000" y="7238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4820" cy="250825"/>
    <xdr:sp macro="" textlink="">
      <xdr:nvSpPr>
        <xdr:cNvPr id="501" name="テキスト ボックス 500">
          <a:extLst>
            <a:ext uri="{FF2B5EF4-FFF2-40B4-BE49-F238E27FC236}">
              <a16:creationId xmlns:a16="http://schemas.microsoft.com/office/drawing/2014/main" id="{63613419-839C-488C-8E31-4AEBCC36524A}"/>
            </a:ext>
          </a:extLst>
        </xdr:cNvPr>
        <xdr:cNvSpPr txBox="1"/>
      </xdr:nvSpPr>
      <xdr:spPr>
        <a:xfrm>
          <a:off x="11978640" y="7095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502" name="直線コネクタ 501">
          <a:extLst>
            <a:ext uri="{FF2B5EF4-FFF2-40B4-BE49-F238E27FC236}">
              <a16:creationId xmlns:a16="http://schemas.microsoft.com/office/drawing/2014/main" id="{D1128151-AF56-4721-8184-7D48FD59AB3A}"/>
            </a:ext>
          </a:extLst>
        </xdr:cNvPr>
        <xdr:cNvCxnSpPr/>
      </xdr:nvCxnSpPr>
      <xdr:spPr>
        <a:xfrm>
          <a:off x="12446000" y="685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0685" cy="250825"/>
    <xdr:sp macro="" textlink="">
      <xdr:nvSpPr>
        <xdr:cNvPr id="503" name="テキスト ボックス 502">
          <a:extLst>
            <a:ext uri="{FF2B5EF4-FFF2-40B4-BE49-F238E27FC236}">
              <a16:creationId xmlns:a16="http://schemas.microsoft.com/office/drawing/2014/main" id="{24BDFCDB-F208-4BA7-9DFC-58E3C8FE7308}"/>
            </a:ext>
          </a:extLst>
        </xdr:cNvPr>
        <xdr:cNvSpPr txBox="1"/>
      </xdr:nvSpPr>
      <xdr:spPr>
        <a:xfrm>
          <a:off x="12042775" y="671512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504" name="直線コネクタ 503">
          <a:extLst>
            <a:ext uri="{FF2B5EF4-FFF2-40B4-BE49-F238E27FC236}">
              <a16:creationId xmlns:a16="http://schemas.microsoft.com/office/drawing/2014/main" id="{832B2E73-1CBA-43F1-8867-2ECDCD0B1202}"/>
            </a:ext>
          </a:extLst>
        </xdr:cNvPr>
        <xdr:cNvCxnSpPr/>
      </xdr:nvCxnSpPr>
      <xdr:spPr>
        <a:xfrm>
          <a:off x="12446000" y="6473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0685" cy="250825"/>
    <xdr:sp macro="" textlink="">
      <xdr:nvSpPr>
        <xdr:cNvPr id="505" name="テキスト ボックス 504">
          <a:extLst>
            <a:ext uri="{FF2B5EF4-FFF2-40B4-BE49-F238E27FC236}">
              <a16:creationId xmlns:a16="http://schemas.microsoft.com/office/drawing/2014/main" id="{DD0C028B-521C-4A2B-9712-6C765ECC301C}"/>
            </a:ext>
          </a:extLst>
        </xdr:cNvPr>
        <xdr:cNvSpPr txBox="1"/>
      </xdr:nvSpPr>
      <xdr:spPr>
        <a:xfrm>
          <a:off x="12042775" y="633158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506" name="直線コネクタ 505">
          <a:extLst>
            <a:ext uri="{FF2B5EF4-FFF2-40B4-BE49-F238E27FC236}">
              <a16:creationId xmlns:a16="http://schemas.microsoft.com/office/drawing/2014/main" id="{FEC5483B-5BF1-43B1-8EC5-BBAC052F5E8C}"/>
            </a:ext>
          </a:extLst>
        </xdr:cNvPr>
        <xdr:cNvCxnSpPr/>
      </xdr:nvCxnSpPr>
      <xdr:spPr>
        <a:xfrm>
          <a:off x="12446000" y="6094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0685" cy="250825"/>
    <xdr:sp macro="" textlink="">
      <xdr:nvSpPr>
        <xdr:cNvPr id="507" name="テキスト ボックス 506">
          <a:extLst>
            <a:ext uri="{FF2B5EF4-FFF2-40B4-BE49-F238E27FC236}">
              <a16:creationId xmlns:a16="http://schemas.microsoft.com/office/drawing/2014/main" id="{177A90D5-9768-4619-9B3B-DCB5806E1412}"/>
            </a:ext>
          </a:extLst>
        </xdr:cNvPr>
        <xdr:cNvSpPr txBox="1"/>
      </xdr:nvSpPr>
      <xdr:spPr>
        <a:xfrm>
          <a:off x="12042775" y="595122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508" name="直線コネクタ 507">
          <a:extLst>
            <a:ext uri="{FF2B5EF4-FFF2-40B4-BE49-F238E27FC236}">
              <a16:creationId xmlns:a16="http://schemas.microsoft.com/office/drawing/2014/main" id="{F8DFEC44-BC34-42FE-99C5-657B3DEB1A0A}"/>
            </a:ext>
          </a:extLst>
        </xdr:cNvPr>
        <xdr:cNvCxnSpPr/>
      </xdr:nvCxnSpPr>
      <xdr:spPr>
        <a:xfrm>
          <a:off x="12446000" y="5713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0685" cy="250825"/>
    <xdr:sp macro="" textlink="">
      <xdr:nvSpPr>
        <xdr:cNvPr id="509" name="テキスト ボックス 508">
          <a:extLst>
            <a:ext uri="{FF2B5EF4-FFF2-40B4-BE49-F238E27FC236}">
              <a16:creationId xmlns:a16="http://schemas.microsoft.com/office/drawing/2014/main" id="{9655133F-F407-42B2-8D2B-AAE086CF1333}"/>
            </a:ext>
          </a:extLst>
        </xdr:cNvPr>
        <xdr:cNvSpPr txBox="1"/>
      </xdr:nvSpPr>
      <xdr:spPr>
        <a:xfrm>
          <a:off x="12042775" y="557085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10" name="直線コネクタ 509">
          <a:extLst>
            <a:ext uri="{FF2B5EF4-FFF2-40B4-BE49-F238E27FC236}">
              <a16:creationId xmlns:a16="http://schemas.microsoft.com/office/drawing/2014/main" id="{C23C8AF3-B78E-4F33-B7E7-B4960925D61B}"/>
            </a:ext>
          </a:extLst>
        </xdr:cNvPr>
        <xdr:cNvCxnSpPr/>
      </xdr:nvCxnSpPr>
      <xdr:spPr>
        <a:xfrm>
          <a:off x="12446000" y="533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0825"/>
    <xdr:sp macro="" textlink="">
      <xdr:nvSpPr>
        <xdr:cNvPr id="511" name="テキスト ボックス 510">
          <a:extLst>
            <a:ext uri="{FF2B5EF4-FFF2-40B4-BE49-F238E27FC236}">
              <a16:creationId xmlns:a16="http://schemas.microsoft.com/office/drawing/2014/main" id="{E1443028-D8D1-496E-827F-39B7F51D6E85}"/>
            </a:ext>
          </a:extLst>
        </xdr:cNvPr>
        <xdr:cNvSpPr txBox="1"/>
      </xdr:nvSpPr>
      <xdr:spPr>
        <a:xfrm>
          <a:off x="12106910" y="519112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512" name="【一般廃棄物処理施設】&#10;有形固定資産減価償却率グラフ枠">
          <a:extLst>
            <a:ext uri="{FF2B5EF4-FFF2-40B4-BE49-F238E27FC236}">
              <a16:creationId xmlns:a16="http://schemas.microsoft.com/office/drawing/2014/main" id="{CBD20540-CD62-4187-BE4E-792947E798EC}"/>
            </a:ext>
          </a:extLst>
        </xdr:cNvPr>
        <xdr:cNvSpPr/>
      </xdr:nvSpPr>
      <xdr:spPr>
        <a:xfrm>
          <a:off x="12446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141605</xdr:rowOff>
    </xdr:from>
    <xdr:to>
      <xdr:col>85</xdr:col>
      <xdr:colOff>126365</xdr:colOff>
      <xdr:row>41</xdr:row>
      <xdr:rowOff>102870</xdr:rowOff>
    </xdr:to>
    <xdr:cxnSp macro="">
      <xdr:nvCxnSpPr>
        <xdr:cNvPr id="513" name="直線コネクタ 512">
          <a:extLst>
            <a:ext uri="{FF2B5EF4-FFF2-40B4-BE49-F238E27FC236}">
              <a16:creationId xmlns:a16="http://schemas.microsoft.com/office/drawing/2014/main" id="{BA44637D-F33E-420A-87F7-B4DFB7867106}"/>
            </a:ext>
          </a:extLst>
        </xdr:cNvPr>
        <xdr:cNvCxnSpPr/>
      </xdr:nvCxnSpPr>
      <xdr:spPr>
        <a:xfrm flipV="1">
          <a:off x="16318865" y="5628005"/>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106680</xdr:rowOff>
    </xdr:from>
    <xdr:ext cx="402590" cy="250825"/>
    <xdr:sp macro="" textlink="">
      <xdr:nvSpPr>
        <xdr:cNvPr id="514" name="【一般廃棄物処理施設】&#10;有形固定資産減価償却率最小値テキスト">
          <a:extLst>
            <a:ext uri="{FF2B5EF4-FFF2-40B4-BE49-F238E27FC236}">
              <a16:creationId xmlns:a16="http://schemas.microsoft.com/office/drawing/2014/main" id="{4B5E49C1-F4E0-48B0-9DB9-21E67CA42B02}"/>
            </a:ext>
          </a:extLst>
        </xdr:cNvPr>
        <xdr:cNvSpPr txBox="1"/>
      </xdr:nvSpPr>
      <xdr:spPr>
        <a:xfrm>
          <a:off x="16357600" y="713613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AEE6C237-8A07-481D-81D2-5FDD112950D2}"/>
            </a:ext>
          </a:extLst>
        </xdr:cNvPr>
        <xdr:cNvCxnSpPr/>
      </xdr:nvCxnSpPr>
      <xdr:spPr>
        <a:xfrm>
          <a:off x="16230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89535</xdr:rowOff>
    </xdr:from>
    <xdr:ext cx="402590" cy="250825"/>
    <xdr:sp macro="" textlink="">
      <xdr:nvSpPr>
        <xdr:cNvPr id="516" name="【一般廃棄物処理施設】&#10;有形固定資産減価償却率最大値テキスト">
          <a:extLst>
            <a:ext uri="{FF2B5EF4-FFF2-40B4-BE49-F238E27FC236}">
              <a16:creationId xmlns:a16="http://schemas.microsoft.com/office/drawing/2014/main" id="{220256E0-F982-4941-88D8-C85D8194BF76}"/>
            </a:ext>
          </a:extLst>
        </xdr:cNvPr>
        <xdr:cNvSpPr txBox="1"/>
      </xdr:nvSpPr>
      <xdr:spPr>
        <a:xfrm>
          <a:off x="16357600" y="540448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141605</xdr:rowOff>
    </xdr:from>
    <xdr:to>
      <xdr:col>86</xdr:col>
      <xdr:colOff>25400</xdr:colOff>
      <xdr:row>32</xdr:row>
      <xdr:rowOff>141605</xdr:rowOff>
    </xdr:to>
    <xdr:cxnSp macro="">
      <xdr:nvCxnSpPr>
        <xdr:cNvPr id="517" name="直線コネクタ 516">
          <a:extLst>
            <a:ext uri="{FF2B5EF4-FFF2-40B4-BE49-F238E27FC236}">
              <a16:creationId xmlns:a16="http://schemas.microsoft.com/office/drawing/2014/main" id="{4B7177C2-0AA4-4721-8985-7BB9534DA352}"/>
            </a:ext>
          </a:extLst>
        </xdr:cNvPr>
        <xdr:cNvCxnSpPr/>
      </xdr:nvCxnSpPr>
      <xdr:spPr>
        <a:xfrm>
          <a:off x="16230600" y="562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58420</xdr:rowOff>
    </xdr:from>
    <xdr:ext cx="402590" cy="253365"/>
    <xdr:sp macro="" textlink="">
      <xdr:nvSpPr>
        <xdr:cNvPr id="518" name="【一般廃棄物処理施設】&#10;有形固定資産減価償却率平均値テキスト">
          <a:extLst>
            <a:ext uri="{FF2B5EF4-FFF2-40B4-BE49-F238E27FC236}">
              <a16:creationId xmlns:a16="http://schemas.microsoft.com/office/drawing/2014/main" id="{9CE1B4B2-F5E2-41EB-A635-91A8B33FCA1E}"/>
            </a:ext>
          </a:extLst>
        </xdr:cNvPr>
        <xdr:cNvSpPr txBox="1"/>
      </xdr:nvSpPr>
      <xdr:spPr>
        <a:xfrm>
          <a:off x="16357600" y="6230620"/>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36195</xdr:rowOff>
    </xdr:from>
    <xdr:to>
      <xdr:col>85</xdr:col>
      <xdr:colOff>171450</xdr:colOff>
      <xdr:row>37</xdr:row>
      <xdr:rowOff>135255</xdr:rowOff>
    </xdr:to>
    <xdr:sp macro="" textlink="">
      <xdr:nvSpPr>
        <xdr:cNvPr id="519" name="フローチャート: 判断 518">
          <a:extLst>
            <a:ext uri="{FF2B5EF4-FFF2-40B4-BE49-F238E27FC236}">
              <a16:creationId xmlns:a16="http://schemas.microsoft.com/office/drawing/2014/main" id="{846D31EE-A58D-48D4-85AD-89C07039D2C0}"/>
            </a:ext>
          </a:extLst>
        </xdr:cNvPr>
        <xdr:cNvSpPr/>
      </xdr:nvSpPr>
      <xdr:spPr>
        <a:xfrm>
          <a:off x="16268700" y="63798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34290</xdr:rowOff>
    </xdr:from>
    <xdr:to>
      <xdr:col>81</xdr:col>
      <xdr:colOff>101600</xdr:colOff>
      <xdr:row>37</xdr:row>
      <xdr:rowOff>133350</xdr:rowOff>
    </xdr:to>
    <xdr:sp macro="" textlink="">
      <xdr:nvSpPr>
        <xdr:cNvPr id="520" name="フローチャート: 判断 519">
          <a:extLst>
            <a:ext uri="{FF2B5EF4-FFF2-40B4-BE49-F238E27FC236}">
              <a16:creationId xmlns:a16="http://schemas.microsoft.com/office/drawing/2014/main" id="{8AC0B33F-C1C9-4B38-8A83-16D7F48686B1}"/>
            </a:ext>
          </a:extLst>
        </xdr:cNvPr>
        <xdr:cNvSpPr/>
      </xdr:nvSpPr>
      <xdr:spPr>
        <a:xfrm>
          <a:off x="15430500" y="6377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41275</xdr:rowOff>
    </xdr:from>
    <xdr:to>
      <xdr:col>76</xdr:col>
      <xdr:colOff>165100</xdr:colOff>
      <xdr:row>33</xdr:row>
      <xdr:rowOff>140970</xdr:rowOff>
    </xdr:to>
    <xdr:sp macro="" textlink="">
      <xdr:nvSpPr>
        <xdr:cNvPr id="521" name="フローチャート: 判断 520">
          <a:extLst>
            <a:ext uri="{FF2B5EF4-FFF2-40B4-BE49-F238E27FC236}">
              <a16:creationId xmlns:a16="http://schemas.microsoft.com/office/drawing/2014/main" id="{B5DAE039-F707-4B1B-86D8-C21E058AF6A6}"/>
            </a:ext>
          </a:extLst>
        </xdr:cNvPr>
        <xdr:cNvSpPr/>
      </xdr:nvSpPr>
      <xdr:spPr>
        <a:xfrm>
          <a:off x="14541500" y="5699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26670</xdr:rowOff>
    </xdr:from>
    <xdr:to>
      <xdr:col>72</xdr:col>
      <xdr:colOff>38100</xdr:colOff>
      <xdr:row>37</xdr:row>
      <xdr:rowOff>126365</xdr:rowOff>
    </xdr:to>
    <xdr:sp macro="" textlink="">
      <xdr:nvSpPr>
        <xdr:cNvPr id="522" name="フローチャート: 判断 521">
          <a:extLst>
            <a:ext uri="{FF2B5EF4-FFF2-40B4-BE49-F238E27FC236}">
              <a16:creationId xmlns:a16="http://schemas.microsoft.com/office/drawing/2014/main" id="{1A10DD76-7ECB-47F8-9D9D-9AF56E1AF64B}"/>
            </a:ext>
          </a:extLst>
        </xdr:cNvPr>
        <xdr:cNvSpPr/>
      </xdr:nvSpPr>
      <xdr:spPr>
        <a:xfrm>
          <a:off x="13652500" y="63703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39370</xdr:rowOff>
    </xdr:from>
    <xdr:to>
      <xdr:col>67</xdr:col>
      <xdr:colOff>101600</xdr:colOff>
      <xdr:row>37</xdr:row>
      <xdr:rowOff>139065</xdr:rowOff>
    </xdr:to>
    <xdr:sp macro="" textlink="">
      <xdr:nvSpPr>
        <xdr:cNvPr id="523" name="フローチャート: 判断 522">
          <a:extLst>
            <a:ext uri="{FF2B5EF4-FFF2-40B4-BE49-F238E27FC236}">
              <a16:creationId xmlns:a16="http://schemas.microsoft.com/office/drawing/2014/main" id="{EE961677-CF77-4A48-AB60-03246AC58ACC}"/>
            </a:ext>
          </a:extLst>
        </xdr:cNvPr>
        <xdr:cNvSpPr/>
      </xdr:nvSpPr>
      <xdr:spPr>
        <a:xfrm>
          <a:off x="12763500" y="6383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0825"/>
    <xdr:sp macro="" textlink="">
      <xdr:nvSpPr>
        <xdr:cNvPr id="524" name="テキスト ボックス 523">
          <a:extLst>
            <a:ext uri="{FF2B5EF4-FFF2-40B4-BE49-F238E27FC236}">
              <a16:creationId xmlns:a16="http://schemas.microsoft.com/office/drawing/2014/main" id="{B151351A-6792-4423-AC69-55D809235023}"/>
            </a:ext>
          </a:extLst>
        </xdr:cNvPr>
        <xdr:cNvSpPr txBox="1"/>
      </xdr:nvSpPr>
      <xdr:spPr>
        <a:xfrm>
          <a:off x="16129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9460" cy="250825"/>
    <xdr:sp macro="" textlink="">
      <xdr:nvSpPr>
        <xdr:cNvPr id="525" name="テキスト ボックス 524">
          <a:extLst>
            <a:ext uri="{FF2B5EF4-FFF2-40B4-BE49-F238E27FC236}">
              <a16:creationId xmlns:a16="http://schemas.microsoft.com/office/drawing/2014/main" id="{78883B5D-D0E4-4DEA-9CA1-AC9B1812E5A1}"/>
            </a:ext>
          </a:extLst>
        </xdr:cNvPr>
        <xdr:cNvSpPr txBox="1"/>
      </xdr:nvSpPr>
      <xdr:spPr>
        <a:xfrm>
          <a:off x="15290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0825"/>
    <xdr:sp macro="" textlink="">
      <xdr:nvSpPr>
        <xdr:cNvPr id="526" name="テキスト ボックス 525">
          <a:extLst>
            <a:ext uri="{FF2B5EF4-FFF2-40B4-BE49-F238E27FC236}">
              <a16:creationId xmlns:a16="http://schemas.microsoft.com/office/drawing/2014/main" id="{6EEB6EFB-6855-47A2-B72C-6F087E0DFD31}"/>
            </a:ext>
          </a:extLst>
        </xdr:cNvPr>
        <xdr:cNvSpPr txBox="1"/>
      </xdr:nvSpPr>
      <xdr:spPr>
        <a:xfrm>
          <a:off x="14401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0825"/>
    <xdr:sp macro="" textlink="">
      <xdr:nvSpPr>
        <xdr:cNvPr id="527" name="テキスト ボックス 526">
          <a:extLst>
            <a:ext uri="{FF2B5EF4-FFF2-40B4-BE49-F238E27FC236}">
              <a16:creationId xmlns:a16="http://schemas.microsoft.com/office/drawing/2014/main" id="{D7A872F6-4F09-43A2-898E-403D2C6BEA8C}"/>
            </a:ext>
          </a:extLst>
        </xdr:cNvPr>
        <xdr:cNvSpPr txBox="1"/>
      </xdr:nvSpPr>
      <xdr:spPr>
        <a:xfrm>
          <a:off x="13506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9460" cy="250825"/>
    <xdr:sp macro="" textlink="">
      <xdr:nvSpPr>
        <xdr:cNvPr id="528" name="テキスト ボックス 527">
          <a:extLst>
            <a:ext uri="{FF2B5EF4-FFF2-40B4-BE49-F238E27FC236}">
              <a16:creationId xmlns:a16="http://schemas.microsoft.com/office/drawing/2014/main" id="{540ED961-522D-403E-916E-4D58CF6920FD}"/>
            </a:ext>
          </a:extLst>
        </xdr:cNvPr>
        <xdr:cNvSpPr txBox="1"/>
      </xdr:nvSpPr>
      <xdr:spPr>
        <a:xfrm>
          <a:off x="12623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95250</xdr:rowOff>
    </xdr:from>
    <xdr:to>
      <xdr:col>85</xdr:col>
      <xdr:colOff>171450</xdr:colOff>
      <xdr:row>39</xdr:row>
      <xdr:rowOff>27305</xdr:rowOff>
    </xdr:to>
    <xdr:sp macro="" textlink="">
      <xdr:nvSpPr>
        <xdr:cNvPr id="529" name="楕円 528">
          <a:extLst>
            <a:ext uri="{FF2B5EF4-FFF2-40B4-BE49-F238E27FC236}">
              <a16:creationId xmlns:a16="http://schemas.microsoft.com/office/drawing/2014/main" id="{A6998BEE-ACF5-4F75-992E-7D2341AC5D57}"/>
            </a:ext>
          </a:extLst>
        </xdr:cNvPr>
        <xdr:cNvSpPr/>
      </xdr:nvSpPr>
      <xdr:spPr>
        <a:xfrm>
          <a:off x="16268700" y="6610350"/>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74295</xdr:rowOff>
    </xdr:from>
    <xdr:ext cx="402590" cy="252095"/>
    <xdr:sp macro="" textlink="">
      <xdr:nvSpPr>
        <xdr:cNvPr id="530" name="【一般廃棄物処理施設】&#10;有形固定資産減価償却率該当値テキスト">
          <a:extLst>
            <a:ext uri="{FF2B5EF4-FFF2-40B4-BE49-F238E27FC236}">
              <a16:creationId xmlns:a16="http://schemas.microsoft.com/office/drawing/2014/main" id="{44935E48-DBA6-411E-8D7B-3E588830DB7A}"/>
            </a:ext>
          </a:extLst>
        </xdr:cNvPr>
        <xdr:cNvSpPr txBox="1"/>
      </xdr:nvSpPr>
      <xdr:spPr>
        <a:xfrm>
          <a:off x="16357600" y="6589395"/>
          <a:ext cx="402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32385</xdr:rowOff>
    </xdr:from>
    <xdr:to>
      <xdr:col>81</xdr:col>
      <xdr:colOff>101600</xdr:colOff>
      <xdr:row>38</xdr:row>
      <xdr:rowOff>131445</xdr:rowOff>
    </xdr:to>
    <xdr:sp macro="" textlink="">
      <xdr:nvSpPr>
        <xdr:cNvPr id="531" name="楕円 530">
          <a:extLst>
            <a:ext uri="{FF2B5EF4-FFF2-40B4-BE49-F238E27FC236}">
              <a16:creationId xmlns:a16="http://schemas.microsoft.com/office/drawing/2014/main" id="{253A16C3-E083-4940-A16C-98C224111FE6}"/>
            </a:ext>
          </a:extLst>
        </xdr:cNvPr>
        <xdr:cNvSpPr/>
      </xdr:nvSpPr>
      <xdr:spPr>
        <a:xfrm>
          <a:off x="15430500" y="6547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145415</xdr:rowOff>
    </xdr:to>
    <xdr:cxnSp macro="">
      <xdr:nvCxnSpPr>
        <xdr:cNvPr id="532" name="直線コネクタ 531">
          <a:extLst>
            <a:ext uri="{FF2B5EF4-FFF2-40B4-BE49-F238E27FC236}">
              <a16:creationId xmlns:a16="http://schemas.microsoft.com/office/drawing/2014/main" id="{C8D919C0-9AA9-4BF7-AB54-3D60230783C4}"/>
            </a:ext>
          </a:extLst>
        </xdr:cNvPr>
        <xdr:cNvCxnSpPr/>
      </xdr:nvCxnSpPr>
      <xdr:spPr>
        <a:xfrm>
          <a:off x="15481300" y="659701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88900</xdr:rowOff>
    </xdr:to>
    <xdr:sp macro="" textlink="">
      <xdr:nvSpPr>
        <xdr:cNvPr id="533" name="楕円 532">
          <a:extLst>
            <a:ext uri="{FF2B5EF4-FFF2-40B4-BE49-F238E27FC236}">
              <a16:creationId xmlns:a16="http://schemas.microsoft.com/office/drawing/2014/main" id="{8A84BB8F-BEE8-4614-B4B5-D06DA337C3C7}"/>
            </a:ext>
          </a:extLst>
        </xdr:cNvPr>
        <xdr:cNvSpPr/>
      </xdr:nvSpPr>
      <xdr:spPr>
        <a:xfrm>
          <a:off x="14541500" y="65004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39370</xdr:rowOff>
    </xdr:from>
    <xdr:to>
      <xdr:col>81</xdr:col>
      <xdr:colOff>50800</xdr:colOff>
      <xdr:row>38</xdr:row>
      <xdr:rowOff>81915</xdr:rowOff>
    </xdr:to>
    <xdr:cxnSp macro="">
      <xdr:nvCxnSpPr>
        <xdr:cNvPr id="534" name="直線コネクタ 533">
          <a:extLst>
            <a:ext uri="{FF2B5EF4-FFF2-40B4-BE49-F238E27FC236}">
              <a16:creationId xmlns:a16="http://schemas.microsoft.com/office/drawing/2014/main" id="{4A501705-75D5-4D3E-8F86-C02ECB7E6A3A}"/>
            </a:ext>
          </a:extLst>
        </xdr:cNvPr>
        <xdr:cNvCxnSpPr/>
      </xdr:nvCxnSpPr>
      <xdr:spPr>
        <a:xfrm>
          <a:off x="14592300" y="65544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149860</xdr:rowOff>
    </xdr:from>
    <xdr:ext cx="402590" cy="253365"/>
    <xdr:sp macro="" textlink="">
      <xdr:nvSpPr>
        <xdr:cNvPr id="535" name="n_1aveValue【一般廃棄物処理施設】&#10;有形固定資産減価償却率">
          <a:extLst>
            <a:ext uri="{FF2B5EF4-FFF2-40B4-BE49-F238E27FC236}">
              <a16:creationId xmlns:a16="http://schemas.microsoft.com/office/drawing/2014/main" id="{750004D1-B443-431C-8AF7-65ECF0560A2E}"/>
            </a:ext>
          </a:extLst>
        </xdr:cNvPr>
        <xdr:cNvSpPr txBox="1"/>
      </xdr:nvSpPr>
      <xdr:spPr>
        <a:xfrm>
          <a:off x="15266035" y="615061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31</xdr:row>
      <xdr:rowOff>156845</xdr:rowOff>
    </xdr:from>
    <xdr:ext cx="402590" cy="253365"/>
    <xdr:sp macro="" textlink="">
      <xdr:nvSpPr>
        <xdr:cNvPr id="536" name="n_2aveValue【一般廃棄物処理施設】&#10;有形固定資産減価償却率">
          <a:extLst>
            <a:ext uri="{FF2B5EF4-FFF2-40B4-BE49-F238E27FC236}">
              <a16:creationId xmlns:a16="http://schemas.microsoft.com/office/drawing/2014/main" id="{FE0A8E90-0A58-4A67-88C7-538939B62888}"/>
            </a:ext>
          </a:extLst>
        </xdr:cNvPr>
        <xdr:cNvSpPr txBox="1"/>
      </xdr:nvSpPr>
      <xdr:spPr>
        <a:xfrm>
          <a:off x="14389735" y="547179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142240</xdr:rowOff>
    </xdr:from>
    <xdr:ext cx="405130" cy="250825"/>
    <xdr:sp macro="" textlink="">
      <xdr:nvSpPr>
        <xdr:cNvPr id="537" name="n_3aveValue【一般廃棄物処理施設】&#10;有形固定資産減価償却率">
          <a:extLst>
            <a:ext uri="{FF2B5EF4-FFF2-40B4-BE49-F238E27FC236}">
              <a16:creationId xmlns:a16="http://schemas.microsoft.com/office/drawing/2014/main" id="{82371D27-0DB3-4DF8-B3CE-76A72D572CB9}"/>
            </a:ext>
          </a:extLst>
        </xdr:cNvPr>
        <xdr:cNvSpPr txBox="1"/>
      </xdr:nvSpPr>
      <xdr:spPr>
        <a:xfrm>
          <a:off x="13500735" y="6142990"/>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154940</xdr:rowOff>
    </xdr:from>
    <xdr:ext cx="402590" cy="253365"/>
    <xdr:sp macro="" textlink="">
      <xdr:nvSpPr>
        <xdr:cNvPr id="538" name="n_4aveValue【一般廃棄物処理施設】&#10;有形固定資産減価償却率">
          <a:extLst>
            <a:ext uri="{FF2B5EF4-FFF2-40B4-BE49-F238E27FC236}">
              <a16:creationId xmlns:a16="http://schemas.microsoft.com/office/drawing/2014/main" id="{5859835F-F9AC-4EED-9B47-FDA548F15006}"/>
            </a:ext>
          </a:extLst>
        </xdr:cNvPr>
        <xdr:cNvSpPr txBox="1"/>
      </xdr:nvSpPr>
      <xdr:spPr>
        <a:xfrm>
          <a:off x="12611735" y="615569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123190</xdr:rowOff>
    </xdr:from>
    <xdr:ext cx="402590" cy="250825"/>
    <xdr:sp macro="" textlink="">
      <xdr:nvSpPr>
        <xdr:cNvPr id="539" name="n_1mainValue【一般廃棄物処理施設】&#10;有形固定資産減価償却率">
          <a:extLst>
            <a:ext uri="{FF2B5EF4-FFF2-40B4-BE49-F238E27FC236}">
              <a16:creationId xmlns:a16="http://schemas.microsoft.com/office/drawing/2014/main" id="{FB183C96-7CC0-4805-BF8E-3CF14DC6BB83}"/>
            </a:ext>
          </a:extLst>
        </xdr:cNvPr>
        <xdr:cNvSpPr txBox="1"/>
      </xdr:nvSpPr>
      <xdr:spPr>
        <a:xfrm>
          <a:off x="15266035" y="663829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80010</xdr:rowOff>
    </xdr:from>
    <xdr:ext cx="402590" cy="253365"/>
    <xdr:sp macro="" textlink="">
      <xdr:nvSpPr>
        <xdr:cNvPr id="540" name="n_2mainValue【一般廃棄物処理施設】&#10;有形固定資産減価償却率">
          <a:extLst>
            <a:ext uri="{FF2B5EF4-FFF2-40B4-BE49-F238E27FC236}">
              <a16:creationId xmlns:a16="http://schemas.microsoft.com/office/drawing/2014/main" id="{F3C4FEFA-88CA-4188-BDD7-49F09EEC8E3F}"/>
            </a:ext>
          </a:extLst>
        </xdr:cNvPr>
        <xdr:cNvSpPr txBox="1"/>
      </xdr:nvSpPr>
      <xdr:spPr>
        <a:xfrm>
          <a:off x="14389735" y="659511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541" name="正方形/長方形 540">
          <a:extLst>
            <a:ext uri="{FF2B5EF4-FFF2-40B4-BE49-F238E27FC236}">
              <a16:creationId xmlns:a16="http://schemas.microsoft.com/office/drawing/2014/main" id="{5DEA741A-87D7-4185-A638-818D3B8B4225}"/>
            </a:ext>
          </a:extLst>
        </xdr:cNvPr>
        <xdr:cNvSpPr/>
      </xdr:nvSpPr>
      <xdr:spPr>
        <a:xfrm>
          <a:off x="18288000" y="4189095"/>
          <a:ext cx="472440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542" name="正方形/長方形 541">
          <a:extLst>
            <a:ext uri="{FF2B5EF4-FFF2-40B4-BE49-F238E27FC236}">
              <a16:creationId xmlns:a16="http://schemas.microsoft.com/office/drawing/2014/main" id="{048B5448-D074-4E9A-969B-D53341C4AE14}"/>
            </a:ext>
          </a:extLst>
        </xdr:cNvPr>
        <xdr:cNvSpPr/>
      </xdr:nvSpPr>
      <xdr:spPr>
        <a:xfrm>
          <a:off x="18415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543" name="正方形/長方形 542">
          <a:extLst>
            <a:ext uri="{FF2B5EF4-FFF2-40B4-BE49-F238E27FC236}">
              <a16:creationId xmlns:a16="http://schemas.microsoft.com/office/drawing/2014/main" id="{036C5507-B457-4BC8-9F60-061E94B0C6EA}"/>
            </a:ext>
          </a:extLst>
        </xdr:cNvPr>
        <xdr:cNvSpPr/>
      </xdr:nvSpPr>
      <xdr:spPr>
        <a:xfrm>
          <a:off x="18415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44" name="正方形/長方形 543">
          <a:extLst>
            <a:ext uri="{FF2B5EF4-FFF2-40B4-BE49-F238E27FC236}">
              <a16:creationId xmlns:a16="http://schemas.microsoft.com/office/drawing/2014/main" id="{B2C1B1AA-236F-46A3-AF6B-0502DB1E0210}"/>
            </a:ext>
          </a:extLst>
        </xdr:cNvPr>
        <xdr:cNvSpPr/>
      </xdr:nvSpPr>
      <xdr:spPr>
        <a:xfrm>
          <a:off x="19431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545" name="正方形/長方形 544">
          <a:extLst>
            <a:ext uri="{FF2B5EF4-FFF2-40B4-BE49-F238E27FC236}">
              <a16:creationId xmlns:a16="http://schemas.microsoft.com/office/drawing/2014/main" id="{01260F1F-8B72-48B8-B6E3-E4AFE81E7070}"/>
            </a:ext>
          </a:extLst>
        </xdr:cNvPr>
        <xdr:cNvSpPr/>
      </xdr:nvSpPr>
      <xdr:spPr>
        <a:xfrm>
          <a:off x="19431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46" name="正方形/長方形 545">
          <a:extLst>
            <a:ext uri="{FF2B5EF4-FFF2-40B4-BE49-F238E27FC236}">
              <a16:creationId xmlns:a16="http://schemas.microsoft.com/office/drawing/2014/main" id="{F8A971AF-A9CD-4D5A-833C-A3B091086D9B}"/>
            </a:ext>
          </a:extLst>
        </xdr:cNvPr>
        <xdr:cNvSpPr/>
      </xdr:nvSpPr>
      <xdr:spPr>
        <a:xfrm>
          <a:off x="20574000" y="4850765"/>
          <a:ext cx="1524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547" name="正方形/長方形 546">
          <a:extLst>
            <a:ext uri="{FF2B5EF4-FFF2-40B4-BE49-F238E27FC236}">
              <a16:creationId xmlns:a16="http://schemas.microsoft.com/office/drawing/2014/main" id="{BEE27CF7-1E70-4C96-AF44-687C585B34F1}"/>
            </a:ext>
          </a:extLst>
        </xdr:cNvPr>
        <xdr:cNvSpPr/>
      </xdr:nvSpPr>
      <xdr:spPr>
        <a:xfrm>
          <a:off x="20574000" y="5052695"/>
          <a:ext cx="152400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548" name="正方形/長方形 547">
          <a:extLst>
            <a:ext uri="{FF2B5EF4-FFF2-40B4-BE49-F238E27FC236}">
              <a16:creationId xmlns:a16="http://schemas.microsoft.com/office/drawing/2014/main" id="{7ACC5A88-FCAF-4856-925E-8F268ED0A189}"/>
            </a:ext>
          </a:extLst>
        </xdr:cNvPr>
        <xdr:cNvSpPr/>
      </xdr:nvSpPr>
      <xdr:spPr>
        <a:xfrm>
          <a:off x="18288000" y="533336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0345"/>
    <xdr:sp macro="" textlink="">
      <xdr:nvSpPr>
        <xdr:cNvPr id="549" name="テキスト ボックス 548">
          <a:extLst>
            <a:ext uri="{FF2B5EF4-FFF2-40B4-BE49-F238E27FC236}">
              <a16:creationId xmlns:a16="http://schemas.microsoft.com/office/drawing/2014/main" id="{5E921E1A-F7A1-4B86-B3B7-3E0A68F16DB6}"/>
            </a:ext>
          </a:extLst>
        </xdr:cNvPr>
        <xdr:cNvSpPr txBox="1"/>
      </xdr:nvSpPr>
      <xdr:spPr>
        <a:xfrm>
          <a:off x="18249900" y="514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550" name="直線コネクタ 549">
          <a:extLst>
            <a:ext uri="{FF2B5EF4-FFF2-40B4-BE49-F238E27FC236}">
              <a16:creationId xmlns:a16="http://schemas.microsoft.com/office/drawing/2014/main" id="{03EEC5FE-CE2B-4FF4-92F7-64B1847A852B}"/>
            </a:ext>
          </a:extLst>
        </xdr:cNvPr>
        <xdr:cNvCxnSpPr/>
      </xdr:nvCxnSpPr>
      <xdr:spPr>
        <a:xfrm>
          <a:off x="18288000" y="761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551" name="直線コネクタ 550">
          <a:extLst>
            <a:ext uri="{FF2B5EF4-FFF2-40B4-BE49-F238E27FC236}">
              <a16:creationId xmlns:a16="http://schemas.microsoft.com/office/drawing/2014/main" id="{ABB2C95F-4F69-4D49-A996-92C7E3FFFD07}"/>
            </a:ext>
          </a:extLst>
        </xdr:cNvPr>
        <xdr:cNvCxnSpPr/>
      </xdr:nvCxnSpPr>
      <xdr:spPr>
        <a:xfrm>
          <a:off x="18288000" y="715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159385</xdr:rowOff>
    </xdr:from>
    <xdr:ext cx="246380" cy="250825"/>
    <xdr:sp macro="" textlink="">
      <xdr:nvSpPr>
        <xdr:cNvPr id="552" name="テキスト ボックス 551">
          <a:extLst>
            <a:ext uri="{FF2B5EF4-FFF2-40B4-BE49-F238E27FC236}">
              <a16:creationId xmlns:a16="http://schemas.microsoft.com/office/drawing/2014/main" id="{136B9A01-E73A-45D7-8BD4-775AE06DC067}"/>
            </a:ext>
          </a:extLst>
        </xdr:cNvPr>
        <xdr:cNvSpPr txBox="1"/>
      </xdr:nvSpPr>
      <xdr:spPr>
        <a:xfrm>
          <a:off x="18039080" y="701738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553" name="直線コネクタ 552">
          <a:extLst>
            <a:ext uri="{FF2B5EF4-FFF2-40B4-BE49-F238E27FC236}">
              <a16:creationId xmlns:a16="http://schemas.microsoft.com/office/drawing/2014/main" id="{3227E9C5-44D3-4840-8D54-934B31D142AE}"/>
            </a:ext>
          </a:extLst>
        </xdr:cNvPr>
        <xdr:cNvCxnSpPr/>
      </xdr:nvCxnSpPr>
      <xdr:spPr>
        <a:xfrm>
          <a:off x="18288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50825"/>
    <xdr:sp macro="" textlink="">
      <xdr:nvSpPr>
        <xdr:cNvPr id="554" name="テキスト ボックス 553">
          <a:extLst>
            <a:ext uri="{FF2B5EF4-FFF2-40B4-BE49-F238E27FC236}">
              <a16:creationId xmlns:a16="http://schemas.microsoft.com/office/drawing/2014/main" id="{5A51BB6B-59BD-4955-83AD-B818347DA442}"/>
            </a:ext>
          </a:extLst>
        </xdr:cNvPr>
        <xdr:cNvSpPr txBox="1"/>
      </xdr:nvSpPr>
      <xdr:spPr>
        <a:xfrm>
          <a:off x="17692370" y="656272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555" name="直線コネクタ 554">
          <a:extLst>
            <a:ext uri="{FF2B5EF4-FFF2-40B4-BE49-F238E27FC236}">
              <a16:creationId xmlns:a16="http://schemas.microsoft.com/office/drawing/2014/main" id="{3467673F-1748-4FB6-85D9-281B30EB70FE}"/>
            </a:ext>
          </a:extLst>
        </xdr:cNvPr>
        <xdr:cNvCxnSpPr/>
      </xdr:nvCxnSpPr>
      <xdr:spPr>
        <a:xfrm>
          <a:off x="18288000" y="624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103505</xdr:rowOff>
    </xdr:from>
    <xdr:ext cx="595630" cy="250825"/>
    <xdr:sp macro="" textlink="">
      <xdr:nvSpPr>
        <xdr:cNvPr id="556" name="テキスト ボックス 555">
          <a:extLst>
            <a:ext uri="{FF2B5EF4-FFF2-40B4-BE49-F238E27FC236}">
              <a16:creationId xmlns:a16="http://schemas.microsoft.com/office/drawing/2014/main" id="{BEB43109-8A7E-4008-9479-F204F0E56CA3}"/>
            </a:ext>
          </a:extLst>
        </xdr:cNvPr>
        <xdr:cNvSpPr txBox="1"/>
      </xdr:nvSpPr>
      <xdr:spPr>
        <a:xfrm>
          <a:off x="17692370" y="610425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557" name="直線コネクタ 556">
          <a:extLst>
            <a:ext uri="{FF2B5EF4-FFF2-40B4-BE49-F238E27FC236}">
              <a16:creationId xmlns:a16="http://schemas.microsoft.com/office/drawing/2014/main" id="{AB5EA191-BFE9-417F-A773-EE178B05DCA6}"/>
            </a:ext>
          </a:extLst>
        </xdr:cNvPr>
        <xdr:cNvCxnSpPr/>
      </xdr:nvCxnSpPr>
      <xdr:spPr>
        <a:xfrm>
          <a:off x="18288000" y="578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159385</xdr:rowOff>
    </xdr:from>
    <xdr:ext cx="595630" cy="250825"/>
    <xdr:sp macro="" textlink="">
      <xdr:nvSpPr>
        <xdr:cNvPr id="558" name="テキスト ボックス 557">
          <a:extLst>
            <a:ext uri="{FF2B5EF4-FFF2-40B4-BE49-F238E27FC236}">
              <a16:creationId xmlns:a16="http://schemas.microsoft.com/office/drawing/2014/main" id="{5B93B477-8DB2-4F70-82E2-F1F677DC009D}"/>
            </a:ext>
          </a:extLst>
        </xdr:cNvPr>
        <xdr:cNvSpPr txBox="1"/>
      </xdr:nvSpPr>
      <xdr:spPr>
        <a:xfrm>
          <a:off x="17692370" y="564578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59" name="直線コネクタ 558">
          <a:extLst>
            <a:ext uri="{FF2B5EF4-FFF2-40B4-BE49-F238E27FC236}">
              <a16:creationId xmlns:a16="http://schemas.microsoft.com/office/drawing/2014/main" id="{5896360E-49C2-4F5B-8370-57094FDDB9FC}"/>
            </a:ext>
          </a:extLst>
        </xdr:cNvPr>
        <xdr:cNvCxnSpPr/>
      </xdr:nvCxnSpPr>
      <xdr:spPr>
        <a:xfrm>
          <a:off x="18288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50825"/>
    <xdr:sp macro="" textlink="">
      <xdr:nvSpPr>
        <xdr:cNvPr id="560" name="テキスト ボックス 559">
          <a:extLst>
            <a:ext uri="{FF2B5EF4-FFF2-40B4-BE49-F238E27FC236}">
              <a16:creationId xmlns:a16="http://schemas.microsoft.com/office/drawing/2014/main" id="{04AC5A6B-9901-42F9-919A-553FBB3B17AC}"/>
            </a:ext>
          </a:extLst>
        </xdr:cNvPr>
        <xdr:cNvSpPr txBox="1"/>
      </xdr:nvSpPr>
      <xdr:spPr>
        <a:xfrm>
          <a:off x="17692370" y="519112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561" name="【一般廃棄物処理施設】&#10;一人当たり有形固定資産（償却資産）額グラフ枠">
          <a:extLst>
            <a:ext uri="{FF2B5EF4-FFF2-40B4-BE49-F238E27FC236}">
              <a16:creationId xmlns:a16="http://schemas.microsoft.com/office/drawing/2014/main" id="{E5DE8487-43EE-4CE2-A941-37014F63604D}"/>
            </a:ext>
          </a:extLst>
        </xdr:cNvPr>
        <xdr:cNvSpPr/>
      </xdr:nvSpPr>
      <xdr:spPr>
        <a:xfrm>
          <a:off x="18288000" y="533336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59690</xdr:rowOff>
    </xdr:from>
    <xdr:to>
      <xdr:col>116</xdr:col>
      <xdr:colOff>62865</xdr:colOff>
      <xdr:row>41</xdr:row>
      <xdr:rowOff>130175</xdr:rowOff>
    </xdr:to>
    <xdr:cxnSp macro="">
      <xdr:nvCxnSpPr>
        <xdr:cNvPr id="562" name="直線コネクタ 561">
          <a:extLst>
            <a:ext uri="{FF2B5EF4-FFF2-40B4-BE49-F238E27FC236}">
              <a16:creationId xmlns:a16="http://schemas.microsoft.com/office/drawing/2014/main" id="{5E75154E-A8FD-438C-9103-163CB7BA8F75}"/>
            </a:ext>
          </a:extLst>
        </xdr:cNvPr>
        <xdr:cNvCxnSpPr/>
      </xdr:nvCxnSpPr>
      <xdr:spPr>
        <a:xfrm flipV="1">
          <a:off x="22160865" y="571754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133985</xdr:rowOff>
    </xdr:from>
    <xdr:ext cx="311150" cy="253365"/>
    <xdr:sp macro="" textlink="">
      <xdr:nvSpPr>
        <xdr:cNvPr id="563" name="【一般廃棄物処理施設】&#10;一人当たり有形固定資産（償却資産）額最小値テキスト">
          <a:extLst>
            <a:ext uri="{FF2B5EF4-FFF2-40B4-BE49-F238E27FC236}">
              <a16:creationId xmlns:a16="http://schemas.microsoft.com/office/drawing/2014/main" id="{49C08509-6B68-4F35-94BE-F005C91A68A7}"/>
            </a:ext>
          </a:extLst>
        </xdr:cNvPr>
        <xdr:cNvSpPr txBox="1"/>
      </xdr:nvSpPr>
      <xdr:spPr>
        <a:xfrm>
          <a:off x="22199600" y="7163435"/>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130175</xdr:rowOff>
    </xdr:from>
    <xdr:to>
      <xdr:col>116</xdr:col>
      <xdr:colOff>152400</xdr:colOff>
      <xdr:row>41</xdr:row>
      <xdr:rowOff>130175</xdr:rowOff>
    </xdr:to>
    <xdr:cxnSp macro="">
      <xdr:nvCxnSpPr>
        <xdr:cNvPr id="564" name="直線コネクタ 563">
          <a:extLst>
            <a:ext uri="{FF2B5EF4-FFF2-40B4-BE49-F238E27FC236}">
              <a16:creationId xmlns:a16="http://schemas.microsoft.com/office/drawing/2014/main" id="{7508BD64-CF92-48D0-8218-4BF88DE431EA}"/>
            </a:ext>
          </a:extLst>
        </xdr:cNvPr>
        <xdr:cNvCxnSpPr/>
      </xdr:nvCxnSpPr>
      <xdr:spPr>
        <a:xfrm>
          <a:off x="22072600" y="715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6985</xdr:rowOff>
    </xdr:from>
    <xdr:ext cx="596265" cy="253365"/>
    <xdr:sp macro="" textlink="">
      <xdr:nvSpPr>
        <xdr:cNvPr id="565" name="【一般廃棄物処理施設】&#10;一人当たり有形固定資産（償却資産）額最大値テキスト">
          <a:extLst>
            <a:ext uri="{FF2B5EF4-FFF2-40B4-BE49-F238E27FC236}">
              <a16:creationId xmlns:a16="http://schemas.microsoft.com/office/drawing/2014/main" id="{13CF00A8-3C21-4F85-A75B-D6D320896207}"/>
            </a:ext>
          </a:extLst>
        </xdr:cNvPr>
        <xdr:cNvSpPr txBox="1"/>
      </xdr:nvSpPr>
      <xdr:spPr>
        <a:xfrm>
          <a:off x="22199600" y="549338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59690</xdr:rowOff>
    </xdr:from>
    <xdr:to>
      <xdr:col>116</xdr:col>
      <xdr:colOff>152400</xdr:colOff>
      <xdr:row>33</xdr:row>
      <xdr:rowOff>59690</xdr:rowOff>
    </xdr:to>
    <xdr:cxnSp macro="">
      <xdr:nvCxnSpPr>
        <xdr:cNvPr id="566" name="直線コネクタ 565">
          <a:extLst>
            <a:ext uri="{FF2B5EF4-FFF2-40B4-BE49-F238E27FC236}">
              <a16:creationId xmlns:a16="http://schemas.microsoft.com/office/drawing/2014/main" id="{B3B1BC03-2966-438C-9005-933F18114C86}"/>
            </a:ext>
          </a:extLst>
        </xdr:cNvPr>
        <xdr:cNvCxnSpPr/>
      </xdr:nvCxnSpPr>
      <xdr:spPr>
        <a:xfrm>
          <a:off x="22072600" y="571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22860</xdr:rowOff>
    </xdr:from>
    <xdr:ext cx="596265" cy="253365"/>
    <xdr:sp macro="" textlink="">
      <xdr:nvSpPr>
        <xdr:cNvPr id="567" name="【一般廃棄物処理施設】&#10;一人当たり有形固定資産（償却資産）額平均値テキスト">
          <a:extLst>
            <a:ext uri="{FF2B5EF4-FFF2-40B4-BE49-F238E27FC236}">
              <a16:creationId xmlns:a16="http://schemas.microsoft.com/office/drawing/2014/main" id="{4D289EAD-3885-4310-9614-154CCE9953C7}"/>
            </a:ext>
          </a:extLst>
        </xdr:cNvPr>
        <xdr:cNvSpPr txBox="1"/>
      </xdr:nvSpPr>
      <xdr:spPr>
        <a:xfrm>
          <a:off x="22199600" y="6709410"/>
          <a:ext cx="596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xdr:rowOff>
    </xdr:from>
    <xdr:to>
      <xdr:col>116</xdr:col>
      <xdr:colOff>114300</xdr:colOff>
      <xdr:row>40</xdr:row>
      <xdr:rowOff>99695</xdr:rowOff>
    </xdr:to>
    <xdr:sp macro="" textlink="">
      <xdr:nvSpPr>
        <xdr:cNvPr id="568" name="フローチャート: 判断 567">
          <a:extLst>
            <a:ext uri="{FF2B5EF4-FFF2-40B4-BE49-F238E27FC236}">
              <a16:creationId xmlns:a16="http://schemas.microsoft.com/office/drawing/2014/main" id="{D92DE309-B45B-44D7-BB7D-59F470266E56}"/>
            </a:ext>
          </a:extLst>
        </xdr:cNvPr>
        <xdr:cNvSpPr/>
      </xdr:nvSpPr>
      <xdr:spPr>
        <a:xfrm>
          <a:off x="22110700" y="6858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6350</xdr:rowOff>
    </xdr:from>
    <xdr:to>
      <xdr:col>112</xdr:col>
      <xdr:colOff>38100</xdr:colOff>
      <xdr:row>40</xdr:row>
      <xdr:rowOff>106680</xdr:rowOff>
    </xdr:to>
    <xdr:sp macro="" textlink="">
      <xdr:nvSpPr>
        <xdr:cNvPr id="569" name="フローチャート: 判断 568">
          <a:extLst>
            <a:ext uri="{FF2B5EF4-FFF2-40B4-BE49-F238E27FC236}">
              <a16:creationId xmlns:a16="http://schemas.microsoft.com/office/drawing/2014/main" id="{19A5E123-1616-42BF-AFD5-08D8008DAF47}"/>
            </a:ext>
          </a:extLst>
        </xdr:cNvPr>
        <xdr:cNvSpPr/>
      </xdr:nvSpPr>
      <xdr:spPr>
        <a:xfrm>
          <a:off x="21272500" y="6864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114935</xdr:rowOff>
    </xdr:from>
    <xdr:to>
      <xdr:col>107</xdr:col>
      <xdr:colOff>101600</xdr:colOff>
      <xdr:row>38</xdr:row>
      <xdr:rowOff>46990</xdr:rowOff>
    </xdr:to>
    <xdr:sp macro="" textlink="">
      <xdr:nvSpPr>
        <xdr:cNvPr id="570" name="フローチャート: 判断 569">
          <a:extLst>
            <a:ext uri="{FF2B5EF4-FFF2-40B4-BE49-F238E27FC236}">
              <a16:creationId xmlns:a16="http://schemas.microsoft.com/office/drawing/2014/main" id="{0F5A6A84-B1A3-4BD3-A8AB-D831AD07F94B}"/>
            </a:ext>
          </a:extLst>
        </xdr:cNvPr>
        <xdr:cNvSpPr/>
      </xdr:nvSpPr>
      <xdr:spPr>
        <a:xfrm>
          <a:off x="20383500" y="64585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34925</xdr:rowOff>
    </xdr:from>
    <xdr:to>
      <xdr:col>102</xdr:col>
      <xdr:colOff>165100</xdr:colOff>
      <xdr:row>40</xdr:row>
      <xdr:rowOff>133985</xdr:rowOff>
    </xdr:to>
    <xdr:sp macro="" textlink="">
      <xdr:nvSpPr>
        <xdr:cNvPr id="571" name="フローチャート: 判断 570">
          <a:extLst>
            <a:ext uri="{FF2B5EF4-FFF2-40B4-BE49-F238E27FC236}">
              <a16:creationId xmlns:a16="http://schemas.microsoft.com/office/drawing/2014/main" id="{AD75F91D-30A2-4F83-97AD-CBA4754F4F9B}"/>
            </a:ext>
          </a:extLst>
        </xdr:cNvPr>
        <xdr:cNvSpPr/>
      </xdr:nvSpPr>
      <xdr:spPr>
        <a:xfrm>
          <a:off x="19494500" y="6892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84455</xdr:rowOff>
    </xdr:from>
    <xdr:to>
      <xdr:col>98</xdr:col>
      <xdr:colOff>38100</xdr:colOff>
      <xdr:row>41</xdr:row>
      <xdr:rowOff>16510</xdr:rowOff>
    </xdr:to>
    <xdr:sp macro="" textlink="">
      <xdr:nvSpPr>
        <xdr:cNvPr id="572" name="フローチャート: 判断 571">
          <a:extLst>
            <a:ext uri="{FF2B5EF4-FFF2-40B4-BE49-F238E27FC236}">
              <a16:creationId xmlns:a16="http://schemas.microsoft.com/office/drawing/2014/main" id="{40639ABA-9BB2-41DC-8B78-B16984B57CBE}"/>
            </a:ext>
          </a:extLst>
        </xdr:cNvPr>
        <xdr:cNvSpPr/>
      </xdr:nvSpPr>
      <xdr:spPr>
        <a:xfrm>
          <a:off x="18605500" y="6942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0825"/>
    <xdr:sp macro="" textlink="">
      <xdr:nvSpPr>
        <xdr:cNvPr id="573" name="テキスト ボックス 572">
          <a:extLst>
            <a:ext uri="{FF2B5EF4-FFF2-40B4-BE49-F238E27FC236}">
              <a16:creationId xmlns:a16="http://schemas.microsoft.com/office/drawing/2014/main" id="{42BE17D5-546D-4C08-86B0-B38A4F9DBDD1}"/>
            </a:ext>
          </a:extLst>
        </xdr:cNvPr>
        <xdr:cNvSpPr txBox="1"/>
      </xdr:nvSpPr>
      <xdr:spPr>
        <a:xfrm>
          <a:off x="219710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0825"/>
    <xdr:sp macro="" textlink="">
      <xdr:nvSpPr>
        <xdr:cNvPr id="574" name="テキスト ボックス 573">
          <a:extLst>
            <a:ext uri="{FF2B5EF4-FFF2-40B4-BE49-F238E27FC236}">
              <a16:creationId xmlns:a16="http://schemas.microsoft.com/office/drawing/2014/main" id="{23CDAE98-B7BE-4D2B-BA52-AEE109C350A8}"/>
            </a:ext>
          </a:extLst>
        </xdr:cNvPr>
        <xdr:cNvSpPr txBox="1"/>
      </xdr:nvSpPr>
      <xdr:spPr>
        <a:xfrm>
          <a:off x="21126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9460" cy="250825"/>
    <xdr:sp macro="" textlink="">
      <xdr:nvSpPr>
        <xdr:cNvPr id="575" name="テキスト ボックス 574">
          <a:extLst>
            <a:ext uri="{FF2B5EF4-FFF2-40B4-BE49-F238E27FC236}">
              <a16:creationId xmlns:a16="http://schemas.microsoft.com/office/drawing/2014/main" id="{0CC824C9-194F-4BB3-8CA6-853419B2FEE0}"/>
            </a:ext>
          </a:extLst>
        </xdr:cNvPr>
        <xdr:cNvSpPr txBox="1"/>
      </xdr:nvSpPr>
      <xdr:spPr>
        <a:xfrm>
          <a:off x="20243800" y="7616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0825"/>
    <xdr:sp macro="" textlink="">
      <xdr:nvSpPr>
        <xdr:cNvPr id="576" name="テキスト ボックス 575">
          <a:extLst>
            <a:ext uri="{FF2B5EF4-FFF2-40B4-BE49-F238E27FC236}">
              <a16:creationId xmlns:a16="http://schemas.microsoft.com/office/drawing/2014/main" id="{0E543330-5F98-47AB-BAF4-5FCFF83225BF}"/>
            </a:ext>
          </a:extLst>
        </xdr:cNvPr>
        <xdr:cNvSpPr txBox="1"/>
      </xdr:nvSpPr>
      <xdr:spPr>
        <a:xfrm>
          <a:off x="1935480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0825"/>
    <xdr:sp macro="" textlink="">
      <xdr:nvSpPr>
        <xdr:cNvPr id="577" name="テキスト ボックス 576">
          <a:extLst>
            <a:ext uri="{FF2B5EF4-FFF2-40B4-BE49-F238E27FC236}">
              <a16:creationId xmlns:a16="http://schemas.microsoft.com/office/drawing/2014/main" id="{8E6A3E73-A7F1-492C-9F00-8DBFD09CD169}"/>
            </a:ext>
          </a:extLst>
        </xdr:cNvPr>
        <xdr:cNvSpPr txBox="1"/>
      </xdr:nvSpPr>
      <xdr:spPr>
        <a:xfrm>
          <a:off x="18459450" y="76161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111125</xdr:rowOff>
    </xdr:from>
    <xdr:to>
      <xdr:col>116</xdr:col>
      <xdr:colOff>114300</xdr:colOff>
      <xdr:row>41</xdr:row>
      <xdr:rowOff>42545</xdr:rowOff>
    </xdr:to>
    <xdr:sp macro="" textlink="">
      <xdr:nvSpPr>
        <xdr:cNvPr id="578" name="楕円 577">
          <a:extLst>
            <a:ext uri="{FF2B5EF4-FFF2-40B4-BE49-F238E27FC236}">
              <a16:creationId xmlns:a16="http://schemas.microsoft.com/office/drawing/2014/main" id="{51D9178A-6398-4729-BEB1-02444E8FE58B}"/>
            </a:ext>
          </a:extLst>
        </xdr:cNvPr>
        <xdr:cNvSpPr/>
      </xdr:nvSpPr>
      <xdr:spPr>
        <a:xfrm>
          <a:off x="22110700" y="69691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90170</xdr:rowOff>
    </xdr:from>
    <xdr:ext cx="532130" cy="250825"/>
    <xdr:sp macro="" textlink="">
      <xdr:nvSpPr>
        <xdr:cNvPr id="579" name="【一般廃棄物処理施設】&#10;一人当たり有形固定資産（償却資産）額該当値テキスト">
          <a:extLst>
            <a:ext uri="{FF2B5EF4-FFF2-40B4-BE49-F238E27FC236}">
              <a16:creationId xmlns:a16="http://schemas.microsoft.com/office/drawing/2014/main" id="{3CDE489A-6065-4719-A9CC-CDB6B5FF13A1}"/>
            </a:ext>
          </a:extLst>
        </xdr:cNvPr>
        <xdr:cNvSpPr txBox="1"/>
      </xdr:nvSpPr>
      <xdr:spPr>
        <a:xfrm>
          <a:off x="22199600" y="694817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111760</xdr:rowOff>
    </xdr:from>
    <xdr:to>
      <xdr:col>112</xdr:col>
      <xdr:colOff>38100</xdr:colOff>
      <xdr:row>41</xdr:row>
      <xdr:rowOff>43180</xdr:rowOff>
    </xdr:to>
    <xdr:sp macro="" textlink="">
      <xdr:nvSpPr>
        <xdr:cNvPr id="580" name="楕円 579">
          <a:extLst>
            <a:ext uri="{FF2B5EF4-FFF2-40B4-BE49-F238E27FC236}">
              <a16:creationId xmlns:a16="http://schemas.microsoft.com/office/drawing/2014/main" id="{5AD8DF92-417D-452F-94D2-444F4C804082}"/>
            </a:ext>
          </a:extLst>
        </xdr:cNvPr>
        <xdr:cNvSpPr/>
      </xdr:nvSpPr>
      <xdr:spPr>
        <a:xfrm>
          <a:off x="21272500" y="69697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161290</xdr:rowOff>
    </xdr:from>
    <xdr:to>
      <xdr:col>116</xdr:col>
      <xdr:colOff>63500</xdr:colOff>
      <xdr:row>40</xdr:row>
      <xdr:rowOff>161925</xdr:rowOff>
    </xdr:to>
    <xdr:cxnSp macro="">
      <xdr:nvCxnSpPr>
        <xdr:cNvPr id="581" name="直線コネクタ 580">
          <a:extLst>
            <a:ext uri="{FF2B5EF4-FFF2-40B4-BE49-F238E27FC236}">
              <a16:creationId xmlns:a16="http://schemas.microsoft.com/office/drawing/2014/main" id="{D0306A55-AB1C-4B00-9995-A33DF2C6F6CD}"/>
            </a:ext>
          </a:extLst>
        </xdr:cNvPr>
        <xdr:cNvCxnSpPr/>
      </xdr:nvCxnSpPr>
      <xdr:spPr>
        <a:xfrm flipV="1">
          <a:off x="21316950" y="7019290"/>
          <a:ext cx="8445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113665</xdr:rowOff>
    </xdr:from>
    <xdr:to>
      <xdr:col>107</xdr:col>
      <xdr:colOff>101600</xdr:colOff>
      <xdr:row>41</xdr:row>
      <xdr:rowOff>45085</xdr:rowOff>
    </xdr:to>
    <xdr:sp macro="" textlink="">
      <xdr:nvSpPr>
        <xdr:cNvPr id="582" name="楕円 581">
          <a:extLst>
            <a:ext uri="{FF2B5EF4-FFF2-40B4-BE49-F238E27FC236}">
              <a16:creationId xmlns:a16="http://schemas.microsoft.com/office/drawing/2014/main" id="{695EACD8-CA76-4E6C-A2A6-0F94818A300B}"/>
            </a:ext>
          </a:extLst>
        </xdr:cNvPr>
        <xdr:cNvSpPr/>
      </xdr:nvSpPr>
      <xdr:spPr>
        <a:xfrm>
          <a:off x="20383500" y="69716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161925</xdr:rowOff>
    </xdr:from>
    <xdr:to>
      <xdr:col>111</xdr:col>
      <xdr:colOff>171450</xdr:colOff>
      <xdr:row>40</xdr:row>
      <xdr:rowOff>163195</xdr:rowOff>
    </xdr:to>
    <xdr:cxnSp macro="">
      <xdr:nvCxnSpPr>
        <xdr:cNvPr id="583" name="直線コネクタ 582">
          <a:extLst>
            <a:ext uri="{FF2B5EF4-FFF2-40B4-BE49-F238E27FC236}">
              <a16:creationId xmlns:a16="http://schemas.microsoft.com/office/drawing/2014/main" id="{89F35E06-4118-4DDD-B5C5-954389943552}"/>
            </a:ext>
          </a:extLst>
        </xdr:cNvPr>
        <xdr:cNvCxnSpPr/>
      </xdr:nvCxnSpPr>
      <xdr:spPr>
        <a:xfrm flipV="1">
          <a:off x="20434300" y="7019925"/>
          <a:ext cx="8826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122555</xdr:rowOff>
    </xdr:from>
    <xdr:ext cx="596265" cy="250190"/>
    <xdr:sp macro="" textlink="">
      <xdr:nvSpPr>
        <xdr:cNvPr id="584" name="n_1aveValue【一般廃棄物処理施設】&#10;一人当たり有形固定資産（償却資産）額">
          <a:extLst>
            <a:ext uri="{FF2B5EF4-FFF2-40B4-BE49-F238E27FC236}">
              <a16:creationId xmlns:a16="http://schemas.microsoft.com/office/drawing/2014/main" id="{98708D18-F334-4D72-A075-2EE118378A96}"/>
            </a:ext>
          </a:extLst>
        </xdr:cNvPr>
        <xdr:cNvSpPr txBox="1"/>
      </xdr:nvSpPr>
      <xdr:spPr>
        <a:xfrm>
          <a:off x="21010880" y="6637655"/>
          <a:ext cx="596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36</xdr:row>
      <xdr:rowOff>62230</xdr:rowOff>
    </xdr:from>
    <xdr:ext cx="596265" cy="253365"/>
    <xdr:sp macro="" textlink="">
      <xdr:nvSpPr>
        <xdr:cNvPr id="585" name="n_2aveValue【一般廃棄物処理施設】&#10;一人当たり有形固定資産（償却資産）額">
          <a:extLst>
            <a:ext uri="{FF2B5EF4-FFF2-40B4-BE49-F238E27FC236}">
              <a16:creationId xmlns:a16="http://schemas.microsoft.com/office/drawing/2014/main" id="{2F0C01A2-0FB6-4AD0-A845-D2309B1C91E8}"/>
            </a:ext>
          </a:extLst>
        </xdr:cNvPr>
        <xdr:cNvSpPr txBox="1"/>
      </xdr:nvSpPr>
      <xdr:spPr>
        <a:xfrm>
          <a:off x="20134580" y="623443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150495</xdr:rowOff>
    </xdr:from>
    <xdr:ext cx="534670" cy="253365"/>
    <xdr:sp macro="" textlink="">
      <xdr:nvSpPr>
        <xdr:cNvPr id="586" name="n_3aveValue【一般廃棄物処理施設】&#10;一人当たり有形固定資産（償却資産）額">
          <a:extLst>
            <a:ext uri="{FF2B5EF4-FFF2-40B4-BE49-F238E27FC236}">
              <a16:creationId xmlns:a16="http://schemas.microsoft.com/office/drawing/2014/main" id="{2E12DEF0-2C87-4F15-8CE9-0E8D684731B7}"/>
            </a:ext>
          </a:extLst>
        </xdr:cNvPr>
        <xdr:cNvSpPr txBox="1"/>
      </xdr:nvSpPr>
      <xdr:spPr>
        <a:xfrm>
          <a:off x="19277965" y="6665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32385</xdr:rowOff>
    </xdr:from>
    <xdr:ext cx="532130" cy="250825"/>
    <xdr:sp macro="" textlink="">
      <xdr:nvSpPr>
        <xdr:cNvPr id="587" name="n_4aveValue【一般廃棄物処理施設】&#10;一人当たり有形固定資産（償却資産）額">
          <a:extLst>
            <a:ext uri="{FF2B5EF4-FFF2-40B4-BE49-F238E27FC236}">
              <a16:creationId xmlns:a16="http://schemas.microsoft.com/office/drawing/2014/main" id="{1C9E7055-5F60-4FE0-A183-C79CF979FA1E}"/>
            </a:ext>
          </a:extLst>
        </xdr:cNvPr>
        <xdr:cNvSpPr txBox="1"/>
      </xdr:nvSpPr>
      <xdr:spPr>
        <a:xfrm>
          <a:off x="18388965" y="671893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34925</xdr:rowOff>
    </xdr:from>
    <xdr:ext cx="534670" cy="250825"/>
    <xdr:sp macro="" textlink="">
      <xdr:nvSpPr>
        <xdr:cNvPr id="588" name="n_1mainValue【一般廃棄物処理施設】&#10;一人当たり有形固定資産（償却資産）額">
          <a:extLst>
            <a:ext uri="{FF2B5EF4-FFF2-40B4-BE49-F238E27FC236}">
              <a16:creationId xmlns:a16="http://schemas.microsoft.com/office/drawing/2014/main" id="{F2CE7AC6-AC67-439B-B5AB-1E8E4FA552CF}"/>
            </a:ext>
          </a:extLst>
        </xdr:cNvPr>
        <xdr:cNvSpPr txBox="1"/>
      </xdr:nvSpPr>
      <xdr:spPr>
        <a:xfrm>
          <a:off x="21043265" y="70643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36830</xdr:rowOff>
    </xdr:from>
    <xdr:ext cx="532130" cy="250825"/>
    <xdr:sp macro="" textlink="">
      <xdr:nvSpPr>
        <xdr:cNvPr id="589" name="n_2mainValue【一般廃棄物処理施設】&#10;一人当たり有形固定資産（償却資産）額">
          <a:extLst>
            <a:ext uri="{FF2B5EF4-FFF2-40B4-BE49-F238E27FC236}">
              <a16:creationId xmlns:a16="http://schemas.microsoft.com/office/drawing/2014/main" id="{8E4EB292-A367-45EB-AE45-8730C47F0238}"/>
            </a:ext>
          </a:extLst>
        </xdr:cNvPr>
        <xdr:cNvSpPr txBox="1"/>
      </xdr:nvSpPr>
      <xdr:spPr>
        <a:xfrm>
          <a:off x="20166965" y="706628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90" name="正方形/長方形 589">
          <a:extLst>
            <a:ext uri="{FF2B5EF4-FFF2-40B4-BE49-F238E27FC236}">
              <a16:creationId xmlns:a16="http://schemas.microsoft.com/office/drawing/2014/main" id="{1F0FFE91-83FA-460A-96B1-84474BD9971F}"/>
            </a:ext>
          </a:extLst>
        </xdr:cNvPr>
        <xdr:cNvSpPr/>
      </xdr:nvSpPr>
      <xdr:spPr>
        <a:xfrm>
          <a:off x="12446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162E81C7-F7C3-4BF0-BEE1-3B500525727D}"/>
            </a:ext>
          </a:extLst>
        </xdr:cNvPr>
        <xdr:cNvSpPr/>
      </xdr:nvSpPr>
      <xdr:spPr>
        <a:xfrm>
          <a:off x="12573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92" name="正方形/長方形 591">
          <a:extLst>
            <a:ext uri="{FF2B5EF4-FFF2-40B4-BE49-F238E27FC236}">
              <a16:creationId xmlns:a16="http://schemas.microsoft.com/office/drawing/2014/main" id="{12A5D116-5F49-4318-B7A8-2267DFF7EAF0}"/>
            </a:ext>
          </a:extLst>
        </xdr:cNvPr>
        <xdr:cNvSpPr/>
      </xdr:nvSpPr>
      <xdr:spPr>
        <a:xfrm>
          <a:off x="12573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0102945F-2872-4CA3-9AAF-D63D738BC10A}"/>
            </a:ext>
          </a:extLst>
        </xdr:cNvPr>
        <xdr:cNvSpPr/>
      </xdr:nvSpPr>
      <xdr:spPr>
        <a:xfrm>
          <a:off x="13589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94" name="正方形/長方形 593">
          <a:extLst>
            <a:ext uri="{FF2B5EF4-FFF2-40B4-BE49-F238E27FC236}">
              <a16:creationId xmlns:a16="http://schemas.microsoft.com/office/drawing/2014/main" id="{A7586B92-FE08-4750-B6F8-5C9FF397C8A0}"/>
            </a:ext>
          </a:extLst>
        </xdr:cNvPr>
        <xdr:cNvSpPr/>
      </xdr:nvSpPr>
      <xdr:spPr>
        <a:xfrm>
          <a:off x="13589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99B96BD0-8B9B-49A2-9744-648AC0A9BB4D}"/>
            </a:ext>
          </a:extLst>
        </xdr:cNvPr>
        <xdr:cNvSpPr/>
      </xdr:nvSpPr>
      <xdr:spPr>
        <a:xfrm>
          <a:off x="14732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96" name="正方形/長方形 595">
          <a:extLst>
            <a:ext uri="{FF2B5EF4-FFF2-40B4-BE49-F238E27FC236}">
              <a16:creationId xmlns:a16="http://schemas.microsoft.com/office/drawing/2014/main" id="{E09CFF44-12BC-419C-BFE6-70C43965A666}"/>
            </a:ext>
          </a:extLst>
        </xdr:cNvPr>
        <xdr:cNvSpPr/>
      </xdr:nvSpPr>
      <xdr:spPr>
        <a:xfrm>
          <a:off x="14732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97" name="正方形/長方形 596">
          <a:extLst>
            <a:ext uri="{FF2B5EF4-FFF2-40B4-BE49-F238E27FC236}">
              <a16:creationId xmlns:a16="http://schemas.microsoft.com/office/drawing/2014/main" id="{805AA8B2-25C6-4F32-B5D7-5096B47ACEF8}"/>
            </a:ext>
          </a:extLst>
        </xdr:cNvPr>
        <xdr:cNvSpPr/>
      </xdr:nvSpPr>
      <xdr:spPr>
        <a:xfrm>
          <a:off x="12446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98" name="テキスト ボックス 597">
          <a:extLst>
            <a:ext uri="{FF2B5EF4-FFF2-40B4-BE49-F238E27FC236}">
              <a16:creationId xmlns:a16="http://schemas.microsoft.com/office/drawing/2014/main" id="{C9DCB652-205F-4D52-B5C5-30AE86C500E2}"/>
            </a:ext>
          </a:extLst>
        </xdr:cNvPr>
        <xdr:cNvSpPr txBox="1"/>
      </xdr:nvSpPr>
      <xdr:spPr>
        <a:xfrm>
          <a:off x="12407900" y="895286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99" name="直線コネクタ 598">
          <a:extLst>
            <a:ext uri="{FF2B5EF4-FFF2-40B4-BE49-F238E27FC236}">
              <a16:creationId xmlns:a16="http://schemas.microsoft.com/office/drawing/2014/main" id="{3FF70E88-9D2B-4B8B-8E63-8AE2454CA427}"/>
            </a:ext>
          </a:extLst>
        </xdr:cNvPr>
        <xdr:cNvCxnSpPr/>
      </xdr:nvCxnSpPr>
      <xdr:spPr>
        <a:xfrm>
          <a:off x="12446000" y="11427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4820" cy="250825"/>
    <xdr:sp macro="" textlink="">
      <xdr:nvSpPr>
        <xdr:cNvPr id="600" name="テキスト ボックス 599">
          <a:extLst>
            <a:ext uri="{FF2B5EF4-FFF2-40B4-BE49-F238E27FC236}">
              <a16:creationId xmlns:a16="http://schemas.microsoft.com/office/drawing/2014/main" id="{36991CE8-7627-4C77-8FF8-709CA76E9FE5}"/>
            </a:ext>
          </a:extLst>
        </xdr:cNvPr>
        <xdr:cNvSpPr txBox="1"/>
      </xdr:nvSpPr>
      <xdr:spPr>
        <a:xfrm>
          <a:off x="11978640" y="11284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601" name="直線コネクタ 600">
          <a:extLst>
            <a:ext uri="{FF2B5EF4-FFF2-40B4-BE49-F238E27FC236}">
              <a16:creationId xmlns:a16="http://schemas.microsoft.com/office/drawing/2014/main" id="{97C5CA20-32E2-4EE3-86DE-5EE5888487E0}"/>
            </a:ext>
          </a:extLst>
        </xdr:cNvPr>
        <xdr:cNvCxnSpPr/>
      </xdr:nvCxnSpPr>
      <xdr:spPr>
        <a:xfrm>
          <a:off x="12446000" y="1110107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4820" cy="253365"/>
    <xdr:sp macro="" textlink="">
      <xdr:nvSpPr>
        <xdr:cNvPr id="602" name="テキスト ボックス 601">
          <a:extLst>
            <a:ext uri="{FF2B5EF4-FFF2-40B4-BE49-F238E27FC236}">
              <a16:creationId xmlns:a16="http://schemas.microsoft.com/office/drawing/2014/main" id="{D898336B-5C86-4360-B715-1EB7E696DF20}"/>
            </a:ext>
          </a:extLst>
        </xdr:cNvPr>
        <xdr:cNvSpPr txBox="1"/>
      </xdr:nvSpPr>
      <xdr:spPr>
        <a:xfrm>
          <a:off x="11978640" y="1095756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603" name="直線コネクタ 602">
          <a:extLst>
            <a:ext uri="{FF2B5EF4-FFF2-40B4-BE49-F238E27FC236}">
              <a16:creationId xmlns:a16="http://schemas.microsoft.com/office/drawing/2014/main" id="{0ADDFC4E-880C-4C5D-8E07-A37CE620F9C8}"/>
            </a:ext>
          </a:extLst>
        </xdr:cNvPr>
        <xdr:cNvCxnSpPr/>
      </xdr:nvCxnSpPr>
      <xdr:spPr>
        <a:xfrm>
          <a:off x="12446000" y="107734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0685" cy="253365"/>
    <xdr:sp macro="" textlink="">
      <xdr:nvSpPr>
        <xdr:cNvPr id="604" name="テキスト ボックス 603">
          <a:extLst>
            <a:ext uri="{FF2B5EF4-FFF2-40B4-BE49-F238E27FC236}">
              <a16:creationId xmlns:a16="http://schemas.microsoft.com/office/drawing/2014/main" id="{91F1CE30-1D23-458B-A271-D44FC594CA84}"/>
            </a:ext>
          </a:extLst>
        </xdr:cNvPr>
        <xdr:cNvSpPr txBox="1"/>
      </xdr:nvSpPr>
      <xdr:spPr>
        <a:xfrm>
          <a:off x="12042775" y="1063434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605" name="直線コネクタ 604">
          <a:extLst>
            <a:ext uri="{FF2B5EF4-FFF2-40B4-BE49-F238E27FC236}">
              <a16:creationId xmlns:a16="http://schemas.microsoft.com/office/drawing/2014/main" id="{59D4016D-53CA-446A-A8CB-24873B5CE627}"/>
            </a:ext>
          </a:extLst>
        </xdr:cNvPr>
        <xdr:cNvCxnSpPr/>
      </xdr:nvCxnSpPr>
      <xdr:spPr>
        <a:xfrm>
          <a:off x="12446000" y="104470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0685" cy="253365"/>
    <xdr:sp macro="" textlink="">
      <xdr:nvSpPr>
        <xdr:cNvPr id="606" name="テキスト ボックス 605">
          <a:extLst>
            <a:ext uri="{FF2B5EF4-FFF2-40B4-BE49-F238E27FC236}">
              <a16:creationId xmlns:a16="http://schemas.microsoft.com/office/drawing/2014/main" id="{2418E4E1-297F-4CBD-8B96-4A57C23D1B51}"/>
            </a:ext>
          </a:extLst>
        </xdr:cNvPr>
        <xdr:cNvSpPr txBox="1"/>
      </xdr:nvSpPr>
      <xdr:spPr>
        <a:xfrm>
          <a:off x="12042775" y="1030732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607" name="直線コネクタ 606">
          <a:extLst>
            <a:ext uri="{FF2B5EF4-FFF2-40B4-BE49-F238E27FC236}">
              <a16:creationId xmlns:a16="http://schemas.microsoft.com/office/drawing/2014/main" id="{B3CAF9B4-085F-41ED-90EA-83FA669A39C8}"/>
            </a:ext>
          </a:extLst>
        </xdr:cNvPr>
        <xdr:cNvCxnSpPr/>
      </xdr:nvCxnSpPr>
      <xdr:spPr>
        <a:xfrm>
          <a:off x="12446000" y="1012317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0685" cy="250825"/>
    <xdr:sp macro="" textlink="">
      <xdr:nvSpPr>
        <xdr:cNvPr id="608" name="テキスト ボックス 607">
          <a:extLst>
            <a:ext uri="{FF2B5EF4-FFF2-40B4-BE49-F238E27FC236}">
              <a16:creationId xmlns:a16="http://schemas.microsoft.com/office/drawing/2014/main" id="{9D9747A1-FD25-44E8-9888-E9FD2B87E8F6}"/>
            </a:ext>
          </a:extLst>
        </xdr:cNvPr>
        <xdr:cNvSpPr txBox="1"/>
      </xdr:nvSpPr>
      <xdr:spPr>
        <a:xfrm>
          <a:off x="12042775" y="998093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609" name="直線コネクタ 608">
          <a:extLst>
            <a:ext uri="{FF2B5EF4-FFF2-40B4-BE49-F238E27FC236}">
              <a16:creationId xmlns:a16="http://schemas.microsoft.com/office/drawing/2014/main" id="{C41DACE1-29FE-41E3-8BE3-F7B10EFE0EE3}"/>
            </a:ext>
          </a:extLst>
        </xdr:cNvPr>
        <xdr:cNvCxnSpPr/>
      </xdr:nvCxnSpPr>
      <xdr:spPr>
        <a:xfrm>
          <a:off x="12446000" y="979678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0685" cy="250825"/>
    <xdr:sp macro="" textlink="">
      <xdr:nvSpPr>
        <xdr:cNvPr id="610" name="テキスト ボックス 609">
          <a:extLst>
            <a:ext uri="{FF2B5EF4-FFF2-40B4-BE49-F238E27FC236}">
              <a16:creationId xmlns:a16="http://schemas.microsoft.com/office/drawing/2014/main" id="{6B389D5D-2E00-4BCE-B7E3-5C6B9C934DA7}"/>
            </a:ext>
          </a:extLst>
        </xdr:cNvPr>
        <xdr:cNvSpPr txBox="1"/>
      </xdr:nvSpPr>
      <xdr:spPr>
        <a:xfrm>
          <a:off x="12042775" y="9653905"/>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611" name="直線コネクタ 610">
          <a:extLst>
            <a:ext uri="{FF2B5EF4-FFF2-40B4-BE49-F238E27FC236}">
              <a16:creationId xmlns:a16="http://schemas.microsoft.com/office/drawing/2014/main" id="{9EAD5241-B901-4DC2-AFBA-8F9FDB13F10E}"/>
            </a:ext>
          </a:extLst>
        </xdr:cNvPr>
        <xdr:cNvCxnSpPr/>
      </xdr:nvCxnSpPr>
      <xdr:spPr>
        <a:xfrm>
          <a:off x="12446000" y="94691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50825"/>
    <xdr:sp macro="" textlink="">
      <xdr:nvSpPr>
        <xdr:cNvPr id="612" name="テキスト ボックス 611">
          <a:extLst>
            <a:ext uri="{FF2B5EF4-FFF2-40B4-BE49-F238E27FC236}">
              <a16:creationId xmlns:a16="http://schemas.microsoft.com/office/drawing/2014/main" id="{9705C4FD-21A9-4854-9281-73BFAFA2BD1C}"/>
            </a:ext>
          </a:extLst>
        </xdr:cNvPr>
        <xdr:cNvSpPr txBox="1"/>
      </xdr:nvSpPr>
      <xdr:spPr>
        <a:xfrm>
          <a:off x="12106910" y="9326880"/>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613" name="直線コネクタ 612">
          <a:extLst>
            <a:ext uri="{FF2B5EF4-FFF2-40B4-BE49-F238E27FC236}">
              <a16:creationId xmlns:a16="http://schemas.microsoft.com/office/drawing/2014/main" id="{73007C26-DA72-414B-9C61-75F13257C925}"/>
            </a:ext>
          </a:extLst>
        </xdr:cNvPr>
        <xdr:cNvCxnSpPr/>
      </xdr:nvCxnSpPr>
      <xdr:spPr>
        <a:xfrm>
          <a:off x="12446000" y="9142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614" name="【保健センター・保健所】&#10;有形固定資産減価償却率グラフ枠">
          <a:extLst>
            <a:ext uri="{FF2B5EF4-FFF2-40B4-BE49-F238E27FC236}">
              <a16:creationId xmlns:a16="http://schemas.microsoft.com/office/drawing/2014/main" id="{75D2FDB6-F48C-43A3-B911-2D7BE820955E}"/>
            </a:ext>
          </a:extLst>
        </xdr:cNvPr>
        <xdr:cNvSpPr/>
      </xdr:nvSpPr>
      <xdr:spPr>
        <a:xfrm>
          <a:off x="12446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46990</xdr:rowOff>
    </xdr:from>
    <xdr:to>
      <xdr:col>85</xdr:col>
      <xdr:colOff>126365</xdr:colOff>
      <xdr:row>64</xdr:row>
      <xdr:rowOff>128270</xdr:rowOff>
    </xdr:to>
    <xdr:cxnSp macro="">
      <xdr:nvCxnSpPr>
        <xdr:cNvPr id="615" name="直線コネクタ 614">
          <a:extLst>
            <a:ext uri="{FF2B5EF4-FFF2-40B4-BE49-F238E27FC236}">
              <a16:creationId xmlns:a16="http://schemas.microsoft.com/office/drawing/2014/main" id="{AAD7A36E-0922-481C-8BD3-DC675FA00541}"/>
            </a:ext>
          </a:extLst>
        </xdr:cNvPr>
        <xdr:cNvCxnSpPr/>
      </xdr:nvCxnSpPr>
      <xdr:spPr>
        <a:xfrm flipV="1">
          <a:off x="16318865" y="964819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131445</xdr:rowOff>
    </xdr:from>
    <xdr:ext cx="467360" cy="253365"/>
    <xdr:sp macro="" textlink="">
      <xdr:nvSpPr>
        <xdr:cNvPr id="616" name="【保健センター・保健所】&#10;有形固定資産減価償却率最小値テキスト">
          <a:extLst>
            <a:ext uri="{FF2B5EF4-FFF2-40B4-BE49-F238E27FC236}">
              <a16:creationId xmlns:a16="http://schemas.microsoft.com/office/drawing/2014/main" id="{7BFC7FAF-8D03-4B23-B7C1-1AD9018DEF38}"/>
            </a:ext>
          </a:extLst>
        </xdr:cNvPr>
        <xdr:cNvSpPr txBox="1"/>
      </xdr:nvSpPr>
      <xdr:spPr>
        <a:xfrm>
          <a:off x="16357600" y="1110424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128270</xdr:rowOff>
    </xdr:from>
    <xdr:to>
      <xdr:col>86</xdr:col>
      <xdr:colOff>25400</xdr:colOff>
      <xdr:row>64</xdr:row>
      <xdr:rowOff>128270</xdr:rowOff>
    </xdr:to>
    <xdr:cxnSp macro="">
      <xdr:nvCxnSpPr>
        <xdr:cNvPr id="617" name="直線コネクタ 616">
          <a:extLst>
            <a:ext uri="{FF2B5EF4-FFF2-40B4-BE49-F238E27FC236}">
              <a16:creationId xmlns:a16="http://schemas.microsoft.com/office/drawing/2014/main" id="{D93A726C-FC3D-4321-BE58-607F61DA8F4E}"/>
            </a:ext>
          </a:extLst>
        </xdr:cNvPr>
        <xdr:cNvCxnSpPr/>
      </xdr:nvCxnSpPr>
      <xdr:spPr>
        <a:xfrm>
          <a:off x="16230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162560</xdr:rowOff>
    </xdr:from>
    <xdr:ext cx="402590" cy="250825"/>
    <xdr:sp macro="" textlink="">
      <xdr:nvSpPr>
        <xdr:cNvPr id="618" name="【保健センター・保健所】&#10;有形固定資産減価償却率最大値テキスト">
          <a:extLst>
            <a:ext uri="{FF2B5EF4-FFF2-40B4-BE49-F238E27FC236}">
              <a16:creationId xmlns:a16="http://schemas.microsoft.com/office/drawing/2014/main" id="{1F20D7E0-93AD-4FA2-8107-3308580927C9}"/>
            </a:ext>
          </a:extLst>
        </xdr:cNvPr>
        <xdr:cNvSpPr txBox="1"/>
      </xdr:nvSpPr>
      <xdr:spPr>
        <a:xfrm>
          <a:off x="16357600" y="942086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46990</xdr:rowOff>
    </xdr:from>
    <xdr:to>
      <xdr:col>86</xdr:col>
      <xdr:colOff>25400</xdr:colOff>
      <xdr:row>56</xdr:row>
      <xdr:rowOff>46990</xdr:rowOff>
    </xdr:to>
    <xdr:cxnSp macro="">
      <xdr:nvCxnSpPr>
        <xdr:cNvPr id="619" name="直線コネクタ 618">
          <a:extLst>
            <a:ext uri="{FF2B5EF4-FFF2-40B4-BE49-F238E27FC236}">
              <a16:creationId xmlns:a16="http://schemas.microsoft.com/office/drawing/2014/main" id="{81FF47CB-4BC4-4517-AC17-5548B5753727}"/>
            </a:ext>
          </a:extLst>
        </xdr:cNvPr>
        <xdr:cNvCxnSpPr/>
      </xdr:nvCxnSpPr>
      <xdr:spPr>
        <a:xfrm>
          <a:off x="16230600" y="964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101600</xdr:rowOff>
    </xdr:from>
    <xdr:ext cx="402590" cy="253365"/>
    <xdr:sp macro="" textlink="">
      <xdr:nvSpPr>
        <xdr:cNvPr id="620" name="【保健センター・保健所】&#10;有形固定資産減価償却率平均値テキスト">
          <a:extLst>
            <a:ext uri="{FF2B5EF4-FFF2-40B4-BE49-F238E27FC236}">
              <a16:creationId xmlns:a16="http://schemas.microsoft.com/office/drawing/2014/main" id="{34B5DE8F-9F9A-45B9-9EA4-B3EEE945C144}"/>
            </a:ext>
          </a:extLst>
        </xdr:cNvPr>
        <xdr:cNvSpPr txBox="1"/>
      </xdr:nvSpPr>
      <xdr:spPr>
        <a:xfrm>
          <a:off x="16357600" y="10045700"/>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79375</xdr:rowOff>
    </xdr:from>
    <xdr:to>
      <xdr:col>85</xdr:col>
      <xdr:colOff>171450</xdr:colOff>
      <xdr:row>60</xdr:row>
      <xdr:rowOff>11430</xdr:rowOff>
    </xdr:to>
    <xdr:sp macro="" textlink="">
      <xdr:nvSpPr>
        <xdr:cNvPr id="621" name="フローチャート: 判断 620">
          <a:extLst>
            <a:ext uri="{FF2B5EF4-FFF2-40B4-BE49-F238E27FC236}">
              <a16:creationId xmlns:a16="http://schemas.microsoft.com/office/drawing/2014/main" id="{2C175B7E-FAB4-4DEA-ACFA-1CFCEAE5B4F0}"/>
            </a:ext>
          </a:extLst>
        </xdr:cNvPr>
        <xdr:cNvSpPr/>
      </xdr:nvSpPr>
      <xdr:spPr>
        <a:xfrm>
          <a:off x="16268700" y="10194925"/>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64770</xdr:rowOff>
    </xdr:from>
    <xdr:to>
      <xdr:col>81</xdr:col>
      <xdr:colOff>101600</xdr:colOff>
      <xdr:row>59</xdr:row>
      <xdr:rowOff>164465</xdr:rowOff>
    </xdr:to>
    <xdr:sp macro="" textlink="">
      <xdr:nvSpPr>
        <xdr:cNvPr id="622" name="フローチャート: 判断 621">
          <a:extLst>
            <a:ext uri="{FF2B5EF4-FFF2-40B4-BE49-F238E27FC236}">
              <a16:creationId xmlns:a16="http://schemas.microsoft.com/office/drawing/2014/main" id="{2563206B-0044-4E29-A3C1-CAAF58B8FDE9}"/>
            </a:ext>
          </a:extLst>
        </xdr:cNvPr>
        <xdr:cNvSpPr/>
      </xdr:nvSpPr>
      <xdr:spPr>
        <a:xfrm>
          <a:off x="15430500" y="101803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23495</xdr:rowOff>
    </xdr:from>
    <xdr:to>
      <xdr:col>76</xdr:col>
      <xdr:colOff>165100</xdr:colOff>
      <xdr:row>59</xdr:row>
      <xdr:rowOff>123190</xdr:rowOff>
    </xdr:to>
    <xdr:sp macro="" textlink="">
      <xdr:nvSpPr>
        <xdr:cNvPr id="623" name="フローチャート: 判断 622">
          <a:extLst>
            <a:ext uri="{FF2B5EF4-FFF2-40B4-BE49-F238E27FC236}">
              <a16:creationId xmlns:a16="http://schemas.microsoft.com/office/drawing/2014/main" id="{B870CF24-15DF-4691-997F-D7E25792CF29}"/>
            </a:ext>
          </a:extLst>
        </xdr:cNvPr>
        <xdr:cNvSpPr/>
      </xdr:nvSpPr>
      <xdr:spPr>
        <a:xfrm>
          <a:off x="14541500" y="10139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28575</xdr:rowOff>
    </xdr:from>
    <xdr:to>
      <xdr:col>72</xdr:col>
      <xdr:colOff>38100</xdr:colOff>
      <xdr:row>59</xdr:row>
      <xdr:rowOff>128270</xdr:rowOff>
    </xdr:to>
    <xdr:sp macro="" textlink="">
      <xdr:nvSpPr>
        <xdr:cNvPr id="624" name="フローチャート: 判断 623">
          <a:extLst>
            <a:ext uri="{FF2B5EF4-FFF2-40B4-BE49-F238E27FC236}">
              <a16:creationId xmlns:a16="http://schemas.microsoft.com/office/drawing/2014/main" id="{C2254DD2-2AD9-485A-BF6E-1A9A93C465F0}"/>
            </a:ext>
          </a:extLst>
        </xdr:cNvPr>
        <xdr:cNvSpPr/>
      </xdr:nvSpPr>
      <xdr:spPr>
        <a:xfrm>
          <a:off x="13652500" y="101441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104140</xdr:rowOff>
    </xdr:to>
    <xdr:sp macro="" textlink="">
      <xdr:nvSpPr>
        <xdr:cNvPr id="625" name="フローチャート: 判断 624">
          <a:extLst>
            <a:ext uri="{FF2B5EF4-FFF2-40B4-BE49-F238E27FC236}">
              <a16:creationId xmlns:a16="http://schemas.microsoft.com/office/drawing/2014/main" id="{0F86544C-81CA-4DE8-9669-81B95E315D42}"/>
            </a:ext>
          </a:extLst>
        </xdr:cNvPr>
        <xdr:cNvSpPr/>
      </xdr:nvSpPr>
      <xdr:spPr>
        <a:xfrm>
          <a:off x="12763500" y="101199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0825"/>
    <xdr:sp macro="" textlink="">
      <xdr:nvSpPr>
        <xdr:cNvPr id="626" name="テキスト ボックス 625">
          <a:extLst>
            <a:ext uri="{FF2B5EF4-FFF2-40B4-BE49-F238E27FC236}">
              <a16:creationId xmlns:a16="http://schemas.microsoft.com/office/drawing/2014/main" id="{E313C2A9-DC8E-45B4-AA27-122E0BE7BD98}"/>
            </a:ext>
          </a:extLst>
        </xdr:cNvPr>
        <xdr:cNvSpPr txBox="1"/>
      </xdr:nvSpPr>
      <xdr:spPr>
        <a:xfrm>
          <a:off x="16129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9460" cy="250825"/>
    <xdr:sp macro="" textlink="">
      <xdr:nvSpPr>
        <xdr:cNvPr id="627" name="テキスト ボックス 626">
          <a:extLst>
            <a:ext uri="{FF2B5EF4-FFF2-40B4-BE49-F238E27FC236}">
              <a16:creationId xmlns:a16="http://schemas.microsoft.com/office/drawing/2014/main" id="{F371A879-9FCC-49C0-B075-D2836F0FF5BC}"/>
            </a:ext>
          </a:extLst>
        </xdr:cNvPr>
        <xdr:cNvSpPr txBox="1"/>
      </xdr:nvSpPr>
      <xdr:spPr>
        <a:xfrm>
          <a:off x="15290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0825"/>
    <xdr:sp macro="" textlink="">
      <xdr:nvSpPr>
        <xdr:cNvPr id="628" name="テキスト ボックス 627">
          <a:extLst>
            <a:ext uri="{FF2B5EF4-FFF2-40B4-BE49-F238E27FC236}">
              <a16:creationId xmlns:a16="http://schemas.microsoft.com/office/drawing/2014/main" id="{5CE181CF-EB30-4401-8DE3-11421B09B074}"/>
            </a:ext>
          </a:extLst>
        </xdr:cNvPr>
        <xdr:cNvSpPr txBox="1"/>
      </xdr:nvSpPr>
      <xdr:spPr>
        <a:xfrm>
          <a:off x="14401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0825"/>
    <xdr:sp macro="" textlink="">
      <xdr:nvSpPr>
        <xdr:cNvPr id="629" name="テキスト ボックス 628">
          <a:extLst>
            <a:ext uri="{FF2B5EF4-FFF2-40B4-BE49-F238E27FC236}">
              <a16:creationId xmlns:a16="http://schemas.microsoft.com/office/drawing/2014/main" id="{86C48190-AD20-4A2A-8B60-11645B65D846}"/>
            </a:ext>
          </a:extLst>
        </xdr:cNvPr>
        <xdr:cNvSpPr txBox="1"/>
      </xdr:nvSpPr>
      <xdr:spPr>
        <a:xfrm>
          <a:off x="13506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9460" cy="250825"/>
    <xdr:sp macro="" textlink="">
      <xdr:nvSpPr>
        <xdr:cNvPr id="630" name="テキスト ボックス 629">
          <a:extLst>
            <a:ext uri="{FF2B5EF4-FFF2-40B4-BE49-F238E27FC236}">
              <a16:creationId xmlns:a16="http://schemas.microsoft.com/office/drawing/2014/main" id="{403DE955-4102-4298-B26E-0EB7A890663C}"/>
            </a:ext>
          </a:extLst>
        </xdr:cNvPr>
        <xdr:cNvSpPr txBox="1"/>
      </xdr:nvSpPr>
      <xdr:spPr>
        <a:xfrm>
          <a:off x="12623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67310</xdr:rowOff>
    </xdr:from>
    <xdr:to>
      <xdr:col>85</xdr:col>
      <xdr:colOff>171450</xdr:colOff>
      <xdr:row>60</xdr:row>
      <xdr:rowOff>166370</xdr:rowOff>
    </xdr:to>
    <xdr:sp macro="" textlink="">
      <xdr:nvSpPr>
        <xdr:cNvPr id="631" name="楕円 630">
          <a:extLst>
            <a:ext uri="{FF2B5EF4-FFF2-40B4-BE49-F238E27FC236}">
              <a16:creationId xmlns:a16="http://schemas.microsoft.com/office/drawing/2014/main" id="{0862974C-0ED3-4A26-886A-AE5C72B7E398}"/>
            </a:ext>
          </a:extLst>
        </xdr:cNvPr>
        <xdr:cNvSpPr/>
      </xdr:nvSpPr>
      <xdr:spPr>
        <a:xfrm>
          <a:off x="16268700" y="103543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45720</xdr:rowOff>
    </xdr:from>
    <xdr:ext cx="402590" cy="253365"/>
    <xdr:sp macro="" textlink="">
      <xdr:nvSpPr>
        <xdr:cNvPr id="632" name="【保健センター・保健所】&#10;有形固定資産減価償却率該当値テキスト">
          <a:extLst>
            <a:ext uri="{FF2B5EF4-FFF2-40B4-BE49-F238E27FC236}">
              <a16:creationId xmlns:a16="http://schemas.microsoft.com/office/drawing/2014/main" id="{A51BB8B4-5FB6-49BE-B77E-7DBC6F29B410}"/>
            </a:ext>
          </a:extLst>
        </xdr:cNvPr>
        <xdr:cNvSpPr txBox="1"/>
      </xdr:nvSpPr>
      <xdr:spPr>
        <a:xfrm>
          <a:off x="16357600" y="1033272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34925</xdr:rowOff>
    </xdr:from>
    <xdr:to>
      <xdr:col>81</xdr:col>
      <xdr:colOff>101600</xdr:colOff>
      <xdr:row>60</xdr:row>
      <xdr:rowOff>133985</xdr:rowOff>
    </xdr:to>
    <xdr:sp macro="" textlink="">
      <xdr:nvSpPr>
        <xdr:cNvPr id="633" name="楕円 632">
          <a:extLst>
            <a:ext uri="{FF2B5EF4-FFF2-40B4-BE49-F238E27FC236}">
              <a16:creationId xmlns:a16="http://schemas.microsoft.com/office/drawing/2014/main" id="{18667A45-F726-4E23-B4FA-27E2A0EE1FD3}"/>
            </a:ext>
          </a:extLst>
        </xdr:cNvPr>
        <xdr:cNvSpPr/>
      </xdr:nvSpPr>
      <xdr:spPr>
        <a:xfrm>
          <a:off x="15430500" y="10321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84455</xdr:rowOff>
    </xdr:from>
    <xdr:to>
      <xdr:col>85</xdr:col>
      <xdr:colOff>127000</xdr:colOff>
      <xdr:row>60</xdr:row>
      <xdr:rowOff>116840</xdr:rowOff>
    </xdr:to>
    <xdr:cxnSp macro="">
      <xdr:nvCxnSpPr>
        <xdr:cNvPr id="634" name="直線コネクタ 633">
          <a:extLst>
            <a:ext uri="{FF2B5EF4-FFF2-40B4-BE49-F238E27FC236}">
              <a16:creationId xmlns:a16="http://schemas.microsoft.com/office/drawing/2014/main" id="{391383DC-0F0B-454C-B997-5B9C976C74E6}"/>
            </a:ext>
          </a:extLst>
        </xdr:cNvPr>
        <xdr:cNvCxnSpPr/>
      </xdr:nvCxnSpPr>
      <xdr:spPr>
        <a:xfrm>
          <a:off x="15481300" y="103714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1270</xdr:rowOff>
    </xdr:from>
    <xdr:to>
      <xdr:col>76</xdr:col>
      <xdr:colOff>165100</xdr:colOff>
      <xdr:row>60</xdr:row>
      <xdr:rowOff>100330</xdr:rowOff>
    </xdr:to>
    <xdr:sp macro="" textlink="">
      <xdr:nvSpPr>
        <xdr:cNvPr id="635" name="楕円 634">
          <a:extLst>
            <a:ext uri="{FF2B5EF4-FFF2-40B4-BE49-F238E27FC236}">
              <a16:creationId xmlns:a16="http://schemas.microsoft.com/office/drawing/2014/main" id="{F60EAEB3-4D55-4987-AA19-614C75C0EA7F}"/>
            </a:ext>
          </a:extLst>
        </xdr:cNvPr>
        <xdr:cNvSpPr/>
      </xdr:nvSpPr>
      <xdr:spPr>
        <a:xfrm>
          <a:off x="14541500" y="10288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50800</xdr:rowOff>
    </xdr:from>
    <xdr:to>
      <xdr:col>81</xdr:col>
      <xdr:colOff>50800</xdr:colOff>
      <xdr:row>60</xdr:row>
      <xdr:rowOff>84455</xdr:rowOff>
    </xdr:to>
    <xdr:cxnSp macro="">
      <xdr:nvCxnSpPr>
        <xdr:cNvPr id="636" name="直線コネクタ 635">
          <a:extLst>
            <a:ext uri="{FF2B5EF4-FFF2-40B4-BE49-F238E27FC236}">
              <a16:creationId xmlns:a16="http://schemas.microsoft.com/office/drawing/2014/main" id="{432D34E9-37E5-4887-BB3D-FF0DA51B5428}"/>
            </a:ext>
          </a:extLst>
        </xdr:cNvPr>
        <xdr:cNvCxnSpPr/>
      </xdr:nvCxnSpPr>
      <xdr:spPr>
        <a:xfrm>
          <a:off x="14592300" y="103378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137160</xdr:rowOff>
    </xdr:from>
    <xdr:to>
      <xdr:col>72</xdr:col>
      <xdr:colOff>38100</xdr:colOff>
      <xdr:row>60</xdr:row>
      <xdr:rowOff>69215</xdr:rowOff>
    </xdr:to>
    <xdr:sp macro="" textlink="">
      <xdr:nvSpPr>
        <xdr:cNvPr id="637" name="楕円 636">
          <a:extLst>
            <a:ext uri="{FF2B5EF4-FFF2-40B4-BE49-F238E27FC236}">
              <a16:creationId xmlns:a16="http://schemas.microsoft.com/office/drawing/2014/main" id="{682C69AA-09A4-4925-A60B-ED2C7D1F0ABB}"/>
            </a:ext>
          </a:extLst>
        </xdr:cNvPr>
        <xdr:cNvSpPr/>
      </xdr:nvSpPr>
      <xdr:spPr>
        <a:xfrm>
          <a:off x="13652500" y="102527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19050</xdr:rowOff>
    </xdr:from>
    <xdr:to>
      <xdr:col>76</xdr:col>
      <xdr:colOff>114300</xdr:colOff>
      <xdr:row>60</xdr:row>
      <xdr:rowOff>50800</xdr:rowOff>
    </xdr:to>
    <xdr:cxnSp macro="">
      <xdr:nvCxnSpPr>
        <xdr:cNvPr id="638" name="直線コネクタ 637">
          <a:extLst>
            <a:ext uri="{FF2B5EF4-FFF2-40B4-BE49-F238E27FC236}">
              <a16:creationId xmlns:a16="http://schemas.microsoft.com/office/drawing/2014/main" id="{96882D0D-2F8A-46B6-8864-0C8A37C69EB4}"/>
            </a:ext>
          </a:extLst>
        </xdr:cNvPr>
        <xdr:cNvCxnSpPr/>
      </xdr:nvCxnSpPr>
      <xdr:spPr>
        <a:xfrm>
          <a:off x="13696950" y="10306050"/>
          <a:ext cx="8953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147320</xdr:rowOff>
    </xdr:to>
    <xdr:sp macro="" textlink="">
      <xdr:nvSpPr>
        <xdr:cNvPr id="639" name="楕円 638">
          <a:extLst>
            <a:ext uri="{FF2B5EF4-FFF2-40B4-BE49-F238E27FC236}">
              <a16:creationId xmlns:a16="http://schemas.microsoft.com/office/drawing/2014/main" id="{C919250D-AEFB-4BAF-8598-CF52240F3251}"/>
            </a:ext>
          </a:extLst>
        </xdr:cNvPr>
        <xdr:cNvSpPr/>
      </xdr:nvSpPr>
      <xdr:spPr>
        <a:xfrm>
          <a:off x="12763500" y="10506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171450</xdr:colOff>
      <xdr:row>61</xdr:row>
      <xdr:rowOff>97155</xdr:rowOff>
    </xdr:to>
    <xdr:cxnSp macro="">
      <xdr:nvCxnSpPr>
        <xdr:cNvPr id="640" name="直線コネクタ 639">
          <a:extLst>
            <a:ext uri="{FF2B5EF4-FFF2-40B4-BE49-F238E27FC236}">
              <a16:creationId xmlns:a16="http://schemas.microsoft.com/office/drawing/2014/main" id="{670C140B-3E26-4590-BC1F-18283AC8F641}"/>
            </a:ext>
          </a:extLst>
        </xdr:cNvPr>
        <xdr:cNvCxnSpPr/>
      </xdr:nvCxnSpPr>
      <xdr:spPr>
        <a:xfrm flipV="1">
          <a:off x="12814300" y="10306050"/>
          <a:ext cx="88265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13335</xdr:rowOff>
    </xdr:from>
    <xdr:ext cx="402590" cy="250825"/>
    <xdr:sp macro="" textlink="">
      <xdr:nvSpPr>
        <xdr:cNvPr id="641" name="n_1aveValue【保健センター・保健所】&#10;有形固定資産減価償却率">
          <a:extLst>
            <a:ext uri="{FF2B5EF4-FFF2-40B4-BE49-F238E27FC236}">
              <a16:creationId xmlns:a16="http://schemas.microsoft.com/office/drawing/2014/main" id="{6D9C78CE-83CD-4AD5-88DA-CDE2D5A2626C}"/>
            </a:ext>
          </a:extLst>
        </xdr:cNvPr>
        <xdr:cNvSpPr txBox="1"/>
      </xdr:nvSpPr>
      <xdr:spPr>
        <a:xfrm>
          <a:off x="15266035" y="995743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139065</xdr:rowOff>
    </xdr:from>
    <xdr:ext cx="402590" cy="253365"/>
    <xdr:sp macro="" textlink="">
      <xdr:nvSpPr>
        <xdr:cNvPr id="642" name="n_2aveValue【保健センター・保健所】&#10;有形固定資産減価償却率">
          <a:extLst>
            <a:ext uri="{FF2B5EF4-FFF2-40B4-BE49-F238E27FC236}">
              <a16:creationId xmlns:a16="http://schemas.microsoft.com/office/drawing/2014/main" id="{11CA8B9F-57E1-41A0-BA54-54A29EE6DC9B}"/>
            </a:ext>
          </a:extLst>
        </xdr:cNvPr>
        <xdr:cNvSpPr txBox="1"/>
      </xdr:nvSpPr>
      <xdr:spPr>
        <a:xfrm>
          <a:off x="14389735" y="991171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5130" cy="250825"/>
    <xdr:sp macro="" textlink="">
      <xdr:nvSpPr>
        <xdr:cNvPr id="643" name="n_3aveValue【保健センター・保健所】&#10;有形固定資産減価償却率">
          <a:extLst>
            <a:ext uri="{FF2B5EF4-FFF2-40B4-BE49-F238E27FC236}">
              <a16:creationId xmlns:a16="http://schemas.microsoft.com/office/drawing/2014/main" id="{10F35D15-751E-4BB2-8722-6AE7B8AF1B2E}"/>
            </a:ext>
          </a:extLst>
        </xdr:cNvPr>
        <xdr:cNvSpPr txBox="1"/>
      </xdr:nvSpPr>
      <xdr:spPr>
        <a:xfrm>
          <a:off x="13500735" y="991679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119380</xdr:rowOff>
    </xdr:from>
    <xdr:ext cx="402590" cy="253365"/>
    <xdr:sp macro="" textlink="">
      <xdr:nvSpPr>
        <xdr:cNvPr id="644" name="n_4aveValue【保健センター・保健所】&#10;有形固定資産減価償却率">
          <a:extLst>
            <a:ext uri="{FF2B5EF4-FFF2-40B4-BE49-F238E27FC236}">
              <a16:creationId xmlns:a16="http://schemas.microsoft.com/office/drawing/2014/main" id="{9E25AB2B-89EB-46C7-9052-3B92EA7663A1}"/>
            </a:ext>
          </a:extLst>
        </xdr:cNvPr>
        <xdr:cNvSpPr txBox="1"/>
      </xdr:nvSpPr>
      <xdr:spPr>
        <a:xfrm>
          <a:off x="12611735" y="989203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125730</xdr:rowOff>
    </xdr:from>
    <xdr:ext cx="402590" cy="250825"/>
    <xdr:sp macro="" textlink="">
      <xdr:nvSpPr>
        <xdr:cNvPr id="645" name="n_1mainValue【保健センター・保健所】&#10;有形固定資産減価償却率">
          <a:extLst>
            <a:ext uri="{FF2B5EF4-FFF2-40B4-BE49-F238E27FC236}">
              <a16:creationId xmlns:a16="http://schemas.microsoft.com/office/drawing/2014/main" id="{8000CA1F-410C-44EE-BDF6-68F0E6DDA3DF}"/>
            </a:ext>
          </a:extLst>
        </xdr:cNvPr>
        <xdr:cNvSpPr txBox="1"/>
      </xdr:nvSpPr>
      <xdr:spPr>
        <a:xfrm>
          <a:off x="15266035" y="1041273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92075</xdr:rowOff>
    </xdr:from>
    <xdr:ext cx="402590" cy="250825"/>
    <xdr:sp macro="" textlink="">
      <xdr:nvSpPr>
        <xdr:cNvPr id="646" name="n_2mainValue【保健センター・保健所】&#10;有形固定資産減価償却率">
          <a:extLst>
            <a:ext uri="{FF2B5EF4-FFF2-40B4-BE49-F238E27FC236}">
              <a16:creationId xmlns:a16="http://schemas.microsoft.com/office/drawing/2014/main" id="{D2891761-4C6D-4171-A767-706FCDA1B0A3}"/>
            </a:ext>
          </a:extLst>
        </xdr:cNvPr>
        <xdr:cNvSpPr txBox="1"/>
      </xdr:nvSpPr>
      <xdr:spPr>
        <a:xfrm>
          <a:off x="14389735" y="1037907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60325</xdr:rowOff>
    </xdr:from>
    <xdr:ext cx="405130" cy="253365"/>
    <xdr:sp macro="" textlink="">
      <xdr:nvSpPr>
        <xdr:cNvPr id="647" name="n_3mainValue【保健センター・保健所】&#10;有形固定資産減価償却率">
          <a:extLst>
            <a:ext uri="{FF2B5EF4-FFF2-40B4-BE49-F238E27FC236}">
              <a16:creationId xmlns:a16="http://schemas.microsoft.com/office/drawing/2014/main" id="{375C7EBE-5910-4DF6-837B-A2E96669D974}"/>
            </a:ext>
          </a:extLst>
        </xdr:cNvPr>
        <xdr:cNvSpPr txBox="1"/>
      </xdr:nvSpPr>
      <xdr:spPr>
        <a:xfrm>
          <a:off x="13500735" y="103473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138430</xdr:rowOff>
    </xdr:from>
    <xdr:ext cx="402590" cy="253365"/>
    <xdr:sp macro="" textlink="">
      <xdr:nvSpPr>
        <xdr:cNvPr id="648" name="n_4mainValue【保健センター・保健所】&#10;有形固定資産減価償却率">
          <a:extLst>
            <a:ext uri="{FF2B5EF4-FFF2-40B4-BE49-F238E27FC236}">
              <a16:creationId xmlns:a16="http://schemas.microsoft.com/office/drawing/2014/main" id="{CA9EC2F7-7142-4389-A79A-E9499CF89E40}"/>
            </a:ext>
          </a:extLst>
        </xdr:cNvPr>
        <xdr:cNvSpPr txBox="1"/>
      </xdr:nvSpPr>
      <xdr:spPr>
        <a:xfrm>
          <a:off x="12611735" y="1059688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649" name="正方形/長方形 648">
          <a:extLst>
            <a:ext uri="{FF2B5EF4-FFF2-40B4-BE49-F238E27FC236}">
              <a16:creationId xmlns:a16="http://schemas.microsoft.com/office/drawing/2014/main" id="{12DCA278-90AD-4800-8E2B-7E888536D73C}"/>
            </a:ext>
          </a:extLst>
        </xdr:cNvPr>
        <xdr:cNvSpPr/>
      </xdr:nvSpPr>
      <xdr:spPr>
        <a:xfrm>
          <a:off x="18288000" y="7998460"/>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650" name="正方形/長方形 649">
          <a:extLst>
            <a:ext uri="{FF2B5EF4-FFF2-40B4-BE49-F238E27FC236}">
              <a16:creationId xmlns:a16="http://schemas.microsoft.com/office/drawing/2014/main" id="{5E3F827D-F873-4D4E-ACE0-0CBF85FF1A6C}"/>
            </a:ext>
          </a:extLst>
        </xdr:cNvPr>
        <xdr:cNvSpPr/>
      </xdr:nvSpPr>
      <xdr:spPr>
        <a:xfrm>
          <a:off x="18415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651" name="正方形/長方形 650">
          <a:extLst>
            <a:ext uri="{FF2B5EF4-FFF2-40B4-BE49-F238E27FC236}">
              <a16:creationId xmlns:a16="http://schemas.microsoft.com/office/drawing/2014/main" id="{95E20CDB-0011-44E0-8E30-3932FE309951}"/>
            </a:ext>
          </a:extLst>
        </xdr:cNvPr>
        <xdr:cNvSpPr/>
      </xdr:nvSpPr>
      <xdr:spPr>
        <a:xfrm>
          <a:off x="18415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652" name="正方形/長方形 651">
          <a:extLst>
            <a:ext uri="{FF2B5EF4-FFF2-40B4-BE49-F238E27FC236}">
              <a16:creationId xmlns:a16="http://schemas.microsoft.com/office/drawing/2014/main" id="{76D33EBD-81E6-43A4-9C7C-634826E708FD}"/>
            </a:ext>
          </a:extLst>
        </xdr:cNvPr>
        <xdr:cNvSpPr/>
      </xdr:nvSpPr>
      <xdr:spPr>
        <a:xfrm>
          <a:off x="19431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653" name="正方形/長方形 652">
          <a:extLst>
            <a:ext uri="{FF2B5EF4-FFF2-40B4-BE49-F238E27FC236}">
              <a16:creationId xmlns:a16="http://schemas.microsoft.com/office/drawing/2014/main" id="{C61D2D4D-4F58-4FA0-AA7B-B523DD4BC060}"/>
            </a:ext>
          </a:extLst>
        </xdr:cNvPr>
        <xdr:cNvSpPr/>
      </xdr:nvSpPr>
      <xdr:spPr>
        <a:xfrm>
          <a:off x="19431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654" name="正方形/長方形 653">
          <a:extLst>
            <a:ext uri="{FF2B5EF4-FFF2-40B4-BE49-F238E27FC236}">
              <a16:creationId xmlns:a16="http://schemas.microsoft.com/office/drawing/2014/main" id="{F673FC2C-3053-4EDD-8837-8E675AF8A602}"/>
            </a:ext>
          </a:extLst>
        </xdr:cNvPr>
        <xdr:cNvSpPr/>
      </xdr:nvSpPr>
      <xdr:spPr>
        <a:xfrm>
          <a:off x="20574000" y="86594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655" name="正方形/長方形 654">
          <a:extLst>
            <a:ext uri="{FF2B5EF4-FFF2-40B4-BE49-F238E27FC236}">
              <a16:creationId xmlns:a16="http://schemas.microsoft.com/office/drawing/2014/main" id="{B455F0A8-BF60-4A66-9F55-1FD6A15CDE5D}"/>
            </a:ext>
          </a:extLst>
        </xdr:cNvPr>
        <xdr:cNvSpPr/>
      </xdr:nvSpPr>
      <xdr:spPr>
        <a:xfrm>
          <a:off x="20574000" y="886142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656" name="正方形/長方形 655">
          <a:extLst>
            <a:ext uri="{FF2B5EF4-FFF2-40B4-BE49-F238E27FC236}">
              <a16:creationId xmlns:a16="http://schemas.microsoft.com/office/drawing/2014/main" id="{293BFE27-7F37-4E1C-A8AC-7AE7EC350DDA}"/>
            </a:ext>
          </a:extLst>
        </xdr:cNvPr>
        <xdr:cNvSpPr/>
      </xdr:nvSpPr>
      <xdr:spPr>
        <a:xfrm>
          <a:off x="18288000" y="9142730"/>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7345" cy="220345"/>
    <xdr:sp macro="" textlink="">
      <xdr:nvSpPr>
        <xdr:cNvPr id="657" name="テキスト ボックス 656">
          <a:extLst>
            <a:ext uri="{FF2B5EF4-FFF2-40B4-BE49-F238E27FC236}">
              <a16:creationId xmlns:a16="http://schemas.microsoft.com/office/drawing/2014/main" id="{49CD47E0-E1D1-41F6-A14B-45FF2EB8600B}"/>
            </a:ext>
          </a:extLst>
        </xdr:cNvPr>
        <xdr:cNvSpPr txBox="1"/>
      </xdr:nvSpPr>
      <xdr:spPr>
        <a:xfrm>
          <a:off x="18249900" y="895286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658" name="直線コネクタ 657">
          <a:extLst>
            <a:ext uri="{FF2B5EF4-FFF2-40B4-BE49-F238E27FC236}">
              <a16:creationId xmlns:a16="http://schemas.microsoft.com/office/drawing/2014/main" id="{18630940-E9BC-451C-9FBA-4F3C3B2B0310}"/>
            </a:ext>
          </a:extLst>
        </xdr:cNvPr>
        <xdr:cNvCxnSpPr/>
      </xdr:nvCxnSpPr>
      <xdr:spPr>
        <a:xfrm>
          <a:off x="18288000" y="11427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659" name="直線コネクタ 658">
          <a:extLst>
            <a:ext uri="{FF2B5EF4-FFF2-40B4-BE49-F238E27FC236}">
              <a16:creationId xmlns:a16="http://schemas.microsoft.com/office/drawing/2014/main" id="{46C63992-DCFE-4014-91B9-BBF28373A9B4}"/>
            </a:ext>
          </a:extLst>
        </xdr:cNvPr>
        <xdr:cNvCxnSpPr/>
      </xdr:nvCxnSpPr>
      <xdr:spPr>
        <a:xfrm>
          <a:off x="18288000" y="11047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4820" cy="250825"/>
    <xdr:sp macro="" textlink="">
      <xdr:nvSpPr>
        <xdr:cNvPr id="660" name="テキスト ボックス 659">
          <a:extLst>
            <a:ext uri="{FF2B5EF4-FFF2-40B4-BE49-F238E27FC236}">
              <a16:creationId xmlns:a16="http://schemas.microsoft.com/office/drawing/2014/main" id="{A647C176-A46E-48E4-A460-32BFC6A9921F}"/>
            </a:ext>
          </a:extLst>
        </xdr:cNvPr>
        <xdr:cNvSpPr txBox="1"/>
      </xdr:nvSpPr>
      <xdr:spPr>
        <a:xfrm>
          <a:off x="17820640" y="10904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661" name="直線コネクタ 660">
          <a:extLst>
            <a:ext uri="{FF2B5EF4-FFF2-40B4-BE49-F238E27FC236}">
              <a16:creationId xmlns:a16="http://schemas.microsoft.com/office/drawing/2014/main" id="{858EA23E-38A1-40B8-8C74-CB3E0409A395}"/>
            </a:ext>
          </a:extLst>
        </xdr:cNvPr>
        <xdr:cNvCxnSpPr/>
      </xdr:nvCxnSpPr>
      <xdr:spPr>
        <a:xfrm>
          <a:off x="18288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4820" cy="250825"/>
    <xdr:sp macro="" textlink="">
      <xdr:nvSpPr>
        <xdr:cNvPr id="662" name="テキスト ボックス 661">
          <a:extLst>
            <a:ext uri="{FF2B5EF4-FFF2-40B4-BE49-F238E27FC236}">
              <a16:creationId xmlns:a16="http://schemas.microsoft.com/office/drawing/2014/main" id="{4A39D714-F387-42C5-9A90-CF16297497A8}"/>
            </a:ext>
          </a:extLst>
        </xdr:cNvPr>
        <xdr:cNvSpPr txBox="1"/>
      </xdr:nvSpPr>
      <xdr:spPr>
        <a:xfrm>
          <a:off x="17820640" y="105244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a:extLst>
            <a:ext uri="{FF2B5EF4-FFF2-40B4-BE49-F238E27FC236}">
              <a16:creationId xmlns:a16="http://schemas.microsoft.com/office/drawing/2014/main" id="{70F90028-FC76-4594-B4A5-6D213BE7BF4C}"/>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4820" cy="250825"/>
    <xdr:sp macro="" textlink="">
      <xdr:nvSpPr>
        <xdr:cNvPr id="664" name="テキスト ボックス 663">
          <a:extLst>
            <a:ext uri="{FF2B5EF4-FFF2-40B4-BE49-F238E27FC236}">
              <a16:creationId xmlns:a16="http://schemas.microsoft.com/office/drawing/2014/main" id="{E3E557A4-A532-487A-9AB8-0B026EEFF3E2}"/>
            </a:ext>
          </a:extLst>
        </xdr:cNvPr>
        <xdr:cNvSpPr txBox="1"/>
      </xdr:nvSpPr>
      <xdr:spPr>
        <a:xfrm>
          <a:off x="17820640" y="1014412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665" name="直線コネクタ 664">
          <a:extLst>
            <a:ext uri="{FF2B5EF4-FFF2-40B4-BE49-F238E27FC236}">
              <a16:creationId xmlns:a16="http://schemas.microsoft.com/office/drawing/2014/main" id="{5E105070-4D64-4343-9D1B-966DE3611205}"/>
            </a:ext>
          </a:extLst>
        </xdr:cNvPr>
        <xdr:cNvCxnSpPr/>
      </xdr:nvCxnSpPr>
      <xdr:spPr>
        <a:xfrm>
          <a:off x="18288000" y="9902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4820" cy="250825"/>
    <xdr:sp macro="" textlink="">
      <xdr:nvSpPr>
        <xdr:cNvPr id="666" name="テキスト ボックス 665">
          <a:extLst>
            <a:ext uri="{FF2B5EF4-FFF2-40B4-BE49-F238E27FC236}">
              <a16:creationId xmlns:a16="http://schemas.microsoft.com/office/drawing/2014/main" id="{058C3545-17E2-45A3-B64B-ACFB53EE9B4A}"/>
            </a:ext>
          </a:extLst>
        </xdr:cNvPr>
        <xdr:cNvSpPr txBox="1"/>
      </xdr:nvSpPr>
      <xdr:spPr>
        <a:xfrm>
          <a:off x="17820640" y="976058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667" name="直線コネクタ 666">
          <a:extLst>
            <a:ext uri="{FF2B5EF4-FFF2-40B4-BE49-F238E27FC236}">
              <a16:creationId xmlns:a16="http://schemas.microsoft.com/office/drawing/2014/main" id="{3D4FF5C2-6112-42B5-8935-9445818B567A}"/>
            </a:ext>
          </a:extLst>
        </xdr:cNvPr>
        <xdr:cNvCxnSpPr/>
      </xdr:nvCxnSpPr>
      <xdr:spPr>
        <a:xfrm>
          <a:off x="18288000" y="9523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4820" cy="250825"/>
    <xdr:sp macro="" textlink="">
      <xdr:nvSpPr>
        <xdr:cNvPr id="668" name="テキスト ボックス 667">
          <a:extLst>
            <a:ext uri="{FF2B5EF4-FFF2-40B4-BE49-F238E27FC236}">
              <a16:creationId xmlns:a16="http://schemas.microsoft.com/office/drawing/2014/main" id="{058290FF-E04C-4E99-B346-5BDD43A8D755}"/>
            </a:ext>
          </a:extLst>
        </xdr:cNvPr>
        <xdr:cNvSpPr txBox="1"/>
      </xdr:nvSpPr>
      <xdr:spPr>
        <a:xfrm>
          <a:off x="17820640" y="9380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669" name="直線コネクタ 668">
          <a:extLst>
            <a:ext uri="{FF2B5EF4-FFF2-40B4-BE49-F238E27FC236}">
              <a16:creationId xmlns:a16="http://schemas.microsoft.com/office/drawing/2014/main" id="{D75E0A67-965A-442D-B8C5-84F3BFEC5A37}"/>
            </a:ext>
          </a:extLst>
        </xdr:cNvPr>
        <xdr:cNvCxnSpPr/>
      </xdr:nvCxnSpPr>
      <xdr:spPr>
        <a:xfrm>
          <a:off x="18288000" y="9142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4820" cy="250825"/>
    <xdr:sp macro="" textlink="">
      <xdr:nvSpPr>
        <xdr:cNvPr id="670" name="テキスト ボックス 669">
          <a:extLst>
            <a:ext uri="{FF2B5EF4-FFF2-40B4-BE49-F238E27FC236}">
              <a16:creationId xmlns:a16="http://schemas.microsoft.com/office/drawing/2014/main" id="{34D20DE3-3F68-4FB2-BBEE-9D4A49E2BED2}"/>
            </a:ext>
          </a:extLst>
        </xdr:cNvPr>
        <xdr:cNvSpPr txBox="1"/>
      </xdr:nvSpPr>
      <xdr:spPr>
        <a:xfrm>
          <a:off x="17820640" y="899985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671" name="【保健センター・保健所】&#10;一人当たり面積グラフ枠">
          <a:extLst>
            <a:ext uri="{FF2B5EF4-FFF2-40B4-BE49-F238E27FC236}">
              <a16:creationId xmlns:a16="http://schemas.microsoft.com/office/drawing/2014/main" id="{33CED57B-B6CE-42A4-AB38-0703433047FD}"/>
            </a:ext>
          </a:extLst>
        </xdr:cNvPr>
        <xdr:cNvSpPr/>
      </xdr:nvSpPr>
      <xdr:spPr>
        <a:xfrm>
          <a:off x="18288000" y="9142730"/>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xdr:rowOff>
    </xdr:from>
    <xdr:to>
      <xdr:col>116</xdr:col>
      <xdr:colOff>62865</xdr:colOff>
      <xdr:row>64</xdr:row>
      <xdr:rowOff>62865</xdr:rowOff>
    </xdr:to>
    <xdr:cxnSp macro="">
      <xdr:nvCxnSpPr>
        <xdr:cNvPr id="672" name="直線コネクタ 671">
          <a:extLst>
            <a:ext uri="{FF2B5EF4-FFF2-40B4-BE49-F238E27FC236}">
              <a16:creationId xmlns:a16="http://schemas.microsoft.com/office/drawing/2014/main" id="{99ADF7C1-D1BC-4A38-AACF-AB39EE90C6CB}"/>
            </a:ext>
          </a:extLst>
        </xdr:cNvPr>
        <xdr:cNvCxnSpPr/>
      </xdr:nvCxnSpPr>
      <xdr:spPr>
        <a:xfrm flipV="1">
          <a:off x="22160865" y="961263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7360" cy="250825"/>
    <xdr:sp macro="" textlink="">
      <xdr:nvSpPr>
        <xdr:cNvPr id="673" name="【保健センター・保健所】&#10;一人当たり面積最小値テキスト">
          <a:extLst>
            <a:ext uri="{FF2B5EF4-FFF2-40B4-BE49-F238E27FC236}">
              <a16:creationId xmlns:a16="http://schemas.microsoft.com/office/drawing/2014/main" id="{F5C9423A-79F7-4C12-A9D4-C97E84A05387}"/>
            </a:ext>
          </a:extLst>
        </xdr:cNvPr>
        <xdr:cNvSpPr txBox="1"/>
      </xdr:nvSpPr>
      <xdr:spPr>
        <a:xfrm>
          <a:off x="22199600" y="1104011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62865</xdr:rowOff>
    </xdr:from>
    <xdr:to>
      <xdr:col>116</xdr:col>
      <xdr:colOff>152400</xdr:colOff>
      <xdr:row>64</xdr:row>
      <xdr:rowOff>62865</xdr:rowOff>
    </xdr:to>
    <xdr:cxnSp macro="">
      <xdr:nvCxnSpPr>
        <xdr:cNvPr id="674" name="直線コネクタ 673">
          <a:extLst>
            <a:ext uri="{FF2B5EF4-FFF2-40B4-BE49-F238E27FC236}">
              <a16:creationId xmlns:a16="http://schemas.microsoft.com/office/drawing/2014/main" id="{6D6C5EE4-2A42-43C6-BC1A-3AF8A9FD96D0}"/>
            </a:ext>
          </a:extLst>
        </xdr:cNvPr>
        <xdr:cNvCxnSpPr/>
      </xdr:nvCxnSpPr>
      <xdr:spPr>
        <a:xfrm>
          <a:off x="22072600" y="1103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127000</xdr:rowOff>
    </xdr:from>
    <xdr:ext cx="467360" cy="250825"/>
    <xdr:sp macro="" textlink="">
      <xdr:nvSpPr>
        <xdr:cNvPr id="675" name="【保健センター・保健所】&#10;一人当たり面積最大値テキスト">
          <a:extLst>
            <a:ext uri="{FF2B5EF4-FFF2-40B4-BE49-F238E27FC236}">
              <a16:creationId xmlns:a16="http://schemas.microsoft.com/office/drawing/2014/main" id="{429AF9FC-753E-47DD-AB24-555FE960622A}"/>
            </a:ext>
          </a:extLst>
        </xdr:cNvPr>
        <xdr:cNvSpPr txBox="1"/>
      </xdr:nvSpPr>
      <xdr:spPr>
        <a:xfrm>
          <a:off x="22199600" y="938530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6" name="直線コネクタ 675">
          <a:extLst>
            <a:ext uri="{FF2B5EF4-FFF2-40B4-BE49-F238E27FC236}">
              <a16:creationId xmlns:a16="http://schemas.microsoft.com/office/drawing/2014/main" id="{E648DD37-CCFE-4AA7-8D69-F3EF8789A231}"/>
            </a:ext>
          </a:extLst>
        </xdr:cNvPr>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52070</xdr:rowOff>
    </xdr:from>
    <xdr:ext cx="467360" cy="250825"/>
    <xdr:sp macro="" textlink="">
      <xdr:nvSpPr>
        <xdr:cNvPr id="677" name="【保健センター・保健所】&#10;一人当たり面積平均値テキスト">
          <a:extLst>
            <a:ext uri="{FF2B5EF4-FFF2-40B4-BE49-F238E27FC236}">
              <a16:creationId xmlns:a16="http://schemas.microsoft.com/office/drawing/2014/main" id="{7DC770D3-42F1-4904-80BC-9961DE782DD0}"/>
            </a:ext>
          </a:extLst>
        </xdr:cNvPr>
        <xdr:cNvSpPr txBox="1"/>
      </xdr:nvSpPr>
      <xdr:spPr>
        <a:xfrm>
          <a:off x="22199600" y="1068197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73025</xdr:rowOff>
    </xdr:from>
    <xdr:to>
      <xdr:col>116</xdr:col>
      <xdr:colOff>114300</xdr:colOff>
      <xdr:row>63</xdr:row>
      <xdr:rowOff>5080</xdr:rowOff>
    </xdr:to>
    <xdr:sp macro="" textlink="">
      <xdr:nvSpPr>
        <xdr:cNvPr id="678" name="フローチャート: 判断 677">
          <a:extLst>
            <a:ext uri="{FF2B5EF4-FFF2-40B4-BE49-F238E27FC236}">
              <a16:creationId xmlns:a16="http://schemas.microsoft.com/office/drawing/2014/main" id="{59521449-4940-4875-8E47-CA4014861E5E}"/>
            </a:ext>
          </a:extLst>
        </xdr:cNvPr>
        <xdr:cNvSpPr/>
      </xdr:nvSpPr>
      <xdr:spPr>
        <a:xfrm>
          <a:off x="22110700" y="107029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88265</xdr:rowOff>
    </xdr:from>
    <xdr:to>
      <xdr:col>112</xdr:col>
      <xdr:colOff>38100</xdr:colOff>
      <xdr:row>63</xdr:row>
      <xdr:rowOff>19685</xdr:rowOff>
    </xdr:to>
    <xdr:sp macro="" textlink="">
      <xdr:nvSpPr>
        <xdr:cNvPr id="679" name="フローチャート: 判断 678">
          <a:extLst>
            <a:ext uri="{FF2B5EF4-FFF2-40B4-BE49-F238E27FC236}">
              <a16:creationId xmlns:a16="http://schemas.microsoft.com/office/drawing/2014/main" id="{2325443D-79EA-464B-A10F-ACD845F1F180}"/>
            </a:ext>
          </a:extLst>
        </xdr:cNvPr>
        <xdr:cNvSpPr/>
      </xdr:nvSpPr>
      <xdr:spPr>
        <a:xfrm>
          <a:off x="21272500" y="107181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95250</xdr:rowOff>
    </xdr:from>
    <xdr:to>
      <xdr:col>107</xdr:col>
      <xdr:colOff>101600</xdr:colOff>
      <xdr:row>63</xdr:row>
      <xdr:rowOff>27305</xdr:rowOff>
    </xdr:to>
    <xdr:sp macro="" textlink="">
      <xdr:nvSpPr>
        <xdr:cNvPr id="680" name="フローチャート: 判断 679">
          <a:extLst>
            <a:ext uri="{FF2B5EF4-FFF2-40B4-BE49-F238E27FC236}">
              <a16:creationId xmlns:a16="http://schemas.microsoft.com/office/drawing/2014/main" id="{C84EAD35-697C-4D6A-BDF3-E36A65FCD603}"/>
            </a:ext>
          </a:extLst>
        </xdr:cNvPr>
        <xdr:cNvSpPr/>
      </xdr:nvSpPr>
      <xdr:spPr>
        <a:xfrm>
          <a:off x="20383500" y="107251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103505</xdr:rowOff>
    </xdr:from>
    <xdr:to>
      <xdr:col>102</xdr:col>
      <xdr:colOff>165100</xdr:colOff>
      <xdr:row>63</xdr:row>
      <xdr:rowOff>34925</xdr:rowOff>
    </xdr:to>
    <xdr:sp macro="" textlink="">
      <xdr:nvSpPr>
        <xdr:cNvPr id="681" name="フローチャート: 判断 680">
          <a:extLst>
            <a:ext uri="{FF2B5EF4-FFF2-40B4-BE49-F238E27FC236}">
              <a16:creationId xmlns:a16="http://schemas.microsoft.com/office/drawing/2014/main" id="{07BEA34E-1FC6-44BB-95B2-C42C2B4A54EF}"/>
            </a:ext>
          </a:extLst>
        </xdr:cNvPr>
        <xdr:cNvSpPr/>
      </xdr:nvSpPr>
      <xdr:spPr>
        <a:xfrm>
          <a:off x="19494500" y="107334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80645</xdr:rowOff>
    </xdr:from>
    <xdr:to>
      <xdr:col>98</xdr:col>
      <xdr:colOff>38100</xdr:colOff>
      <xdr:row>63</xdr:row>
      <xdr:rowOff>12700</xdr:rowOff>
    </xdr:to>
    <xdr:sp macro="" textlink="">
      <xdr:nvSpPr>
        <xdr:cNvPr id="682" name="フローチャート: 判断 681">
          <a:extLst>
            <a:ext uri="{FF2B5EF4-FFF2-40B4-BE49-F238E27FC236}">
              <a16:creationId xmlns:a16="http://schemas.microsoft.com/office/drawing/2014/main" id="{E1293B16-1092-451F-B197-3CA518493710}"/>
            </a:ext>
          </a:extLst>
        </xdr:cNvPr>
        <xdr:cNvSpPr/>
      </xdr:nvSpPr>
      <xdr:spPr>
        <a:xfrm>
          <a:off x="18605500" y="107105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0825"/>
    <xdr:sp macro="" textlink="">
      <xdr:nvSpPr>
        <xdr:cNvPr id="683" name="テキスト ボックス 682">
          <a:extLst>
            <a:ext uri="{FF2B5EF4-FFF2-40B4-BE49-F238E27FC236}">
              <a16:creationId xmlns:a16="http://schemas.microsoft.com/office/drawing/2014/main" id="{CD628C92-C23C-4C23-A442-562617A3A8AE}"/>
            </a:ext>
          </a:extLst>
        </xdr:cNvPr>
        <xdr:cNvSpPr txBox="1"/>
      </xdr:nvSpPr>
      <xdr:spPr>
        <a:xfrm>
          <a:off x="219710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0825"/>
    <xdr:sp macro="" textlink="">
      <xdr:nvSpPr>
        <xdr:cNvPr id="684" name="テキスト ボックス 683">
          <a:extLst>
            <a:ext uri="{FF2B5EF4-FFF2-40B4-BE49-F238E27FC236}">
              <a16:creationId xmlns:a16="http://schemas.microsoft.com/office/drawing/2014/main" id="{EDD8BC0F-A29C-400D-9867-C3BCD45E367C}"/>
            </a:ext>
          </a:extLst>
        </xdr:cNvPr>
        <xdr:cNvSpPr txBox="1"/>
      </xdr:nvSpPr>
      <xdr:spPr>
        <a:xfrm>
          <a:off x="21126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9460" cy="250825"/>
    <xdr:sp macro="" textlink="">
      <xdr:nvSpPr>
        <xdr:cNvPr id="685" name="テキスト ボックス 684">
          <a:extLst>
            <a:ext uri="{FF2B5EF4-FFF2-40B4-BE49-F238E27FC236}">
              <a16:creationId xmlns:a16="http://schemas.microsoft.com/office/drawing/2014/main" id="{7D45B8D1-A816-48D8-B6AE-E55B7C9E37C8}"/>
            </a:ext>
          </a:extLst>
        </xdr:cNvPr>
        <xdr:cNvSpPr txBox="1"/>
      </xdr:nvSpPr>
      <xdr:spPr>
        <a:xfrm>
          <a:off x="20243800" y="114249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0825"/>
    <xdr:sp macro="" textlink="">
      <xdr:nvSpPr>
        <xdr:cNvPr id="686" name="テキスト ボックス 685">
          <a:extLst>
            <a:ext uri="{FF2B5EF4-FFF2-40B4-BE49-F238E27FC236}">
              <a16:creationId xmlns:a16="http://schemas.microsoft.com/office/drawing/2014/main" id="{FCC28287-9F9A-4678-B8C3-A0F1A0F6CC87}"/>
            </a:ext>
          </a:extLst>
        </xdr:cNvPr>
        <xdr:cNvSpPr txBox="1"/>
      </xdr:nvSpPr>
      <xdr:spPr>
        <a:xfrm>
          <a:off x="1935480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0825"/>
    <xdr:sp macro="" textlink="">
      <xdr:nvSpPr>
        <xdr:cNvPr id="687" name="テキスト ボックス 686">
          <a:extLst>
            <a:ext uri="{FF2B5EF4-FFF2-40B4-BE49-F238E27FC236}">
              <a16:creationId xmlns:a16="http://schemas.microsoft.com/office/drawing/2014/main" id="{CC5DD318-2A11-44CB-B729-B96CBB5A9DC5}"/>
            </a:ext>
          </a:extLst>
        </xdr:cNvPr>
        <xdr:cNvSpPr txBox="1"/>
      </xdr:nvSpPr>
      <xdr:spPr>
        <a:xfrm>
          <a:off x="18459450" y="114249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140335</xdr:rowOff>
    </xdr:from>
    <xdr:to>
      <xdr:col>116</xdr:col>
      <xdr:colOff>114300</xdr:colOff>
      <xdr:row>62</xdr:row>
      <xdr:rowOff>72390</xdr:rowOff>
    </xdr:to>
    <xdr:sp macro="" textlink="">
      <xdr:nvSpPr>
        <xdr:cNvPr id="688" name="楕円 687">
          <a:extLst>
            <a:ext uri="{FF2B5EF4-FFF2-40B4-BE49-F238E27FC236}">
              <a16:creationId xmlns:a16="http://schemas.microsoft.com/office/drawing/2014/main" id="{8D540FFB-530B-4E7E-83C4-A94BF725E586}"/>
            </a:ext>
          </a:extLst>
        </xdr:cNvPr>
        <xdr:cNvSpPr/>
      </xdr:nvSpPr>
      <xdr:spPr>
        <a:xfrm>
          <a:off x="22110700" y="105987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162560</xdr:rowOff>
    </xdr:from>
    <xdr:ext cx="467360" cy="250825"/>
    <xdr:sp macro="" textlink="">
      <xdr:nvSpPr>
        <xdr:cNvPr id="689" name="【保健センター・保健所】&#10;一人当たり面積該当値テキスト">
          <a:extLst>
            <a:ext uri="{FF2B5EF4-FFF2-40B4-BE49-F238E27FC236}">
              <a16:creationId xmlns:a16="http://schemas.microsoft.com/office/drawing/2014/main" id="{CA074881-A2F4-47C7-8FA9-DA4FD7E81455}"/>
            </a:ext>
          </a:extLst>
        </xdr:cNvPr>
        <xdr:cNvSpPr txBox="1"/>
      </xdr:nvSpPr>
      <xdr:spPr>
        <a:xfrm>
          <a:off x="22199600" y="1044956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144145</xdr:rowOff>
    </xdr:from>
    <xdr:to>
      <xdr:col>112</xdr:col>
      <xdr:colOff>38100</xdr:colOff>
      <xdr:row>62</xdr:row>
      <xdr:rowOff>75565</xdr:rowOff>
    </xdr:to>
    <xdr:sp macro="" textlink="">
      <xdr:nvSpPr>
        <xdr:cNvPr id="690" name="楕円 689">
          <a:extLst>
            <a:ext uri="{FF2B5EF4-FFF2-40B4-BE49-F238E27FC236}">
              <a16:creationId xmlns:a16="http://schemas.microsoft.com/office/drawing/2014/main" id="{CEF74239-CE7D-4C6F-9E9C-47C03A29A544}"/>
            </a:ext>
          </a:extLst>
        </xdr:cNvPr>
        <xdr:cNvSpPr/>
      </xdr:nvSpPr>
      <xdr:spPr>
        <a:xfrm>
          <a:off x="21272500" y="106025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22225</xdr:rowOff>
    </xdr:from>
    <xdr:to>
      <xdr:col>116</xdr:col>
      <xdr:colOff>63500</xdr:colOff>
      <xdr:row>62</xdr:row>
      <xdr:rowOff>26035</xdr:rowOff>
    </xdr:to>
    <xdr:cxnSp macro="">
      <xdr:nvCxnSpPr>
        <xdr:cNvPr id="691" name="直線コネクタ 690">
          <a:extLst>
            <a:ext uri="{FF2B5EF4-FFF2-40B4-BE49-F238E27FC236}">
              <a16:creationId xmlns:a16="http://schemas.microsoft.com/office/drawing/2014/main" id="{4A4775DC-8660-445D-9E26-74F7258AEE4B}"/>
            </a:ext>
          </a:extLst>
        </xdr:cNvPr>
        <xdr:cNvCxnSpPr/>
      </xdr:nvCxnSpPr>
      <xdr:spPr>
        <a:xfrm flipV="1">
          <a:off x="21316950" y="10652125"/>
          <a:ext cx="8445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147955</xdr:rowOff>
    </xdr:from>
    <xdr:to>
      <xdr:col>107</xdr:col>
      <xdr:colOff>101600</xdr:colOff>
      <xdr:row>62</xdr:row>
      <xdr:rowOff>79375</xdr:rowOff>
    </xdr:to>
    <xdr:sp macro="" textlink="">
      <xdr:nvSpPr>
        <xdr:cNvPr id="692" name="楕円 691">
          <a:extLst>
            <a:ext uri="{FF2B5EF4-FFF2-40B4-BE49-F238E27FC236}">
              <a16:creationId xmlns:a16="http://schemas.microsoft.com/office/drawing/2014/main" id="{C4B191A6-095F-4E30-915B-9B4945154005}"/>
            </a:ext>
          </a:extLst>
        </xdr:cNvPr>
        <xdr:cNvSpPr/>
      </xdr:nvSpPr>
      <xdr:spPr>
        <a:xfrm>
          <a:off x="20383500" y="106064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26035</xdr:rowOff>
    </xdr:from>
    <xdr:to>
      <xdr:col>111</xdr:col>
      <xdr:colOff>171450</xdr:colOff>
      <xdr:row>62</xdr:row>
      <xdr:rowOff>29845</xdr:rowOff>
    </xdr:to>
    <xdr:cxnSp macro="">
      <xdr:nvCxnSpPr>
        <xdr:cNvPr id="693" name="直線コネクタ 692">
          <a:extLst>
            <a:ext uri="{FF2B5EF4-FFF2-40B4-BE49-F238E27FC236}">
              <a16:creationId xmlns:a16="http://schemas.microsoft.com/office/drawing/2014/main" id="{A2CF37A2-48DF-434D-896F-B0D01EF11BE2}"/>
            </a:ext>
          </a:extLst>
        </xdr:cNvPr>
        <xdr:cNvCxnSpPr/>
      </xdr:nvCxnSpPr>
      <xdr:spPr>
        <a:xfrm flipV="1">
          <a:off x="20434300" y="10655935"/>
          <a:ext cx="8826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83185</xdr:rowOff>
    </xdr:to>
    <xdr:sp macro="" textlink="">
      <xdr:nvSpPr>
        <xdr:cNvPr id="694" name="楕円 693">
          <a:extLst>
            <a:ext uri="{FF2B5EF4-FFF2-40B4-BE49-F238E27FC236}">
              <a16:creationId xmlns:a16="http://schemas.microsoft.com/office/drawing/2014/main" id="{6E37B2A1-2E3C-4B38-AA8A-B94B0FC8042E}"/>
            </a:ext>
          </a:extLst>
        </xdr:cNvPr>
        <xdr:cNvSpPr/>
      </xdr:nvSpPr>
      <xdr:spPr>
        <a:xfrm>
          <a:off x="19494500" y="106095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29845</xdr:rowOff>
    </xdr:from>
    <xdr:to>
      <xdr:col>107</xdr:col>
      <xdr:colOff>50800</xdr:colOff>
      <xdr:row>62</xdr:row>
      <xdr:rowOff>33655</xdr:rowOff>
    </xdr:to>
    <xdr:cxnSp macro="">
      <xdr:nvCxnSpPr>
        <xdr:cNvPr id="695" name="直線コネクタ 694">
          <a:extLst>
            <a:ext uri="{FF2B5EF4-FFF2-40B4-BE49-F238E27FC236}">
              <a16:creationId xmlns:a16="http://schemas.microsoft.com/office/drawing/2014/main" id="{FA5B13BC-8E7C-4851-9939-4498A172D0ED}"/>
            </a:ext>
          </a:extLst>
        </xdr:cNvPr>
        <xdr:cNvCxnSpPr/>
      </xdr:nvCxnSpPr>
      <xdr:spPr>
        <a:xfrm flipV="1">
          <a:off x="19545300" y="106597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110490</xdr:rowOff>
    </xdr:from>
    <xdr:to>
      <xdr:col>98</xdr:col>
      <xdr:colOff>38100</xdr:colOff>
      <xdr:row>58</xdr:row>
      <xdr:rowOff>41910</xdr:rowOff>
    </xdr:to>
    <xdr:sp macro="" textlink="">
      <xdr:nvSpPr>
        <xdr:cNvPr id="696" name="楕円 695">
          <a:extLst>
            <a:ext uri="{FF2B5EF4-FFF2-40B4-BE49-F238E27FC236}">
              <a16:creationId xmlns:a16="http://schemas.microsoft.com/office/drawing/2014/main" id="{8D29B26D-809B-4A68-8E5F-41B466CD64AD}"/>
            </a:ext>
          </a:extLst>
        </xdr:cNvPr>
        <xdr:cNvSpPr/>
      </xdr:nvSpPr>
      <xdr:spPr>
        <a:xfrm>
          <a:off x="18605500" y="98831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57</xdr:row>
      <xdr:rowOff>160655</xdr:rowOff>
    </xdr:from>
    <xdr:to>
      <xdr:col>102</xdr:col>
      <xdr:colOff>114300</xdr:colOff>
      <xdr:row>62</xdr:row>
      <xdr:rowOff>33655</xdr:rowOff>
    </xdr:to>
    <xdr:cxnSp macro="">
      <xdr:nvCxnSpPr>
        <xdr:cNvPr id="697" name="直線コネクタ 696">
          <a:extLst>
            <a:ext uri="{FF2B5EF4-FFF2-40B4-BE49-F238E27FC236}">
              <a16:creationId xmlns:a16="http://schemas.microsoft.com/office/drawing/2014/main" id="{A75EE1E9-7B8D-4019-A329-22E370ED9C95}"/>
            </a:ext>
          </a:extLst>
        </xdr:cNvPr>
        <xdr:cNvCxnSpPr/>
      </xdr:nvCxnSpPr>
      <xdr:spPr>
        <a:xfrm>
          <a:off x="18649950" y="9933305"/>
          <a:ext cx="895350" cy="730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11430</xdr:rowOff>
    </xdr:from>
    <xdr:ext cx="469900" cy="250825"/>
    <xdr:sp macro="" textlink="">
      <xdr:nvSpPr>
        <xdr:cNvPr id="698" name="n_1aveValue【保健センター・保健所】&#10;一人当たり面積">
          <a:extLst>
            <a:ext uri="{FF2B5EF4-FFF2-40B4-BE49-F238E27FC236}">
              <a16:creationId xmlns:a16="http://schemas.microsoft.com/office/drawing/2014/main" id="{1866DD7E-39CF-4968-AFF6-05CBE5A07513}"/>
            </a:ext>
          </a:extLst>
        </xdr:cNvPr>
        <xdr:cNvSpPr txBox="1"/>
      </xdr:nvSpPr>
      <xdr:spPr>
        <a:xfrm>
          <a:off x="21075650" y="108127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18415</xdr:rowOff>
    </xdr:from>
    <xdr:ext cx="469900" cy="252095"/>
    <xdr:sp macro="" textlink="">
      <xdr:nvSpPr>
        <xdr:cNvPr id="699" name="n_2aveValue【保健センター・保健所】&#10;一人当たり面積">
          <a:extLst>
            <a:ext uri="{FF2B5EF4-FFF2-40B4-BE49-F238E27FC236}">
              <a16:creationId xmlns:a16="http://schemas.microsoft.com/office/drawing/2014/main" id="{BCEBD62F-0755-4B0B-B428-7ED9F19B6BBF}"/>
            </a:ext>
          </a:extLst>
        </xdr:cNvPr>
        <xdr:cNvSpPr txBox="1"/>
      </xdr:nvSpPr>
      <xdr:spPr>
        <a:xfrm>
          <a:off x="20199350" y="108197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26035</xdr:rowOff>
    </xdr:from>
    <xdr:ext cx="469900" cy="253365"/>
    <xdr:sp macro="" textlink="">
      <xdr:nvSpPr>
        <xdr:cNvPr id="700" name="n_3aveValue【保健センター・保健所】&#10;一人当たり面積">
          <a:extLst>
            <a:ext uri="{FF2B5EF4-FFF2-40B4-BE49-F238E27FC236}">
              <a16:creationId xmlns:a16="http://schemas.microsoft.com/office/drawing/2014/main" id="{9B0D9126-08CE-4ED8-B713-10C8E5956DF3}"/>
            </a:ext>
          </a:extLst>
        </xdr:cNvPr>
        <xdr:cNvSpPr txBox="1"/>
      </xdr:nvSpPr>
      <xdr:spPr>
        <a:xfrm>
          <a:off x="19310350" y="108273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3810</xdr:rowOff>
    </xdr:from>
    <xdr:ext cx="469900" cy="253365"/>
    <xdr:sp macro="" textlink="">
      <xdr:nvSpPr>
        <xdr:cNvPr id="701" name="n_4aveValue【保健センター・保健所】&#10;一人当たり面積">
          <a:extLst>
            <a:ext uri="{FF2B5EF4-FFF2-40B4-BE49-F238E27FC236}">
              <a16:creationId xmlns:a16="http://schemas.microsoft.com/office/drawing/2014/main" id="{FC46CECB-FBE9-48A6-8688-E163D02DFF0F}"/>
            </a:ext>
          </a:extLst>
        </xdr:cNvPr>
        <xdr:cNvSpPr txBox="1"/>
      </xdr:nvSpPr>
      <xdr:spPr>
        <a:xfrm>
          <a:off x="18421350" y="10805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92075</xdr:rowOff>
    </xdr:from>
    <xdr:ext cx="469900" cy="250825"/>
    <xdr:sp macro="" textlink="">
      <xdr:nvSpPr>
        <xdr:cNvPr id="702" name="n_1mainValue【保健センター・保健所】&#10;一人当たり面積">
          <a:extLst>
            <a:ext uri="{FF2B5EF4-FFF2-40B4-BE49-F238E27FC236}">
              <a16:creationId xmlns:a16="http://schemas.microsoft.com/office/drawing/2014/main" id="{766E17A5-396B-4FAC-8126-5E4CEEF1515A}"/>
            </a:ext>
          </a:extLst>
        </xdr:cNvPr>
        <xdr:cNvSpPr txBox="1"/>
      </xdr:nvSpPr>
      <xdr:spPr>
        <a:xfrm>
          <a:off x="21075650" y="103790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95250</xdr:rowOff>
    </xdr:from>
    <xdr:ext cx="469900" cy="253365"/>
    <xdr:sp macro="" textlink="">
      <xdr:nvSpPr>
        <xdr:cNvPr id="703" name="n_2mainValue【保健センター・保健所】&#10;一人当たり面積">
          <a:extLst>
            <a:ext uri="{FF2B5EF4-FFF2-40B4-BE49-F238E27FC236}">
              <a16:creationId xmlns:a16="http://schemas.microsoft.com/office/drawing/2014/main" id="{09BA33EE-E586-40D4-ABBE-6ACE778D661E}"/>
            </a:ext>
          </a:extLst>
        </xdr:cNvPr>
        <xdr:cNvSpPr txBox="1"/>
      </xdr:nvSpPr>
      <xdr:spPr>
        <a:xfrm>
          <a:off x="20199350" y="10382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99060</xdr:rowOff>
    </xdr:from>
    <xdr:ext cx="469900" cy="253365"/>
    <xdr:sp macro="" textlink="">
      <xdr:nvSpPr>
        <xdr:cNvPr id="704" name="n_3mainValue【保健センター・保健所】&#10;一人当たり面積">
          <a:extLst>
            <a:ext uri="{FF2B5EF4-FFF2-40B4-BE49-F238E27FC236}">
              <a16:creationId xmlns:a16="http://schemas.microsoft.com/office/drawing/2014/main" id="{D6B17D0C-50EC-417A-9180-BD77179565B0}"/>
            </a:ext>
          </a:extLst>
        </xdr:cNvPr>
        <xdr:cNvSpPr txBox="1"/>
      </xdr:nvSpPr>
      <xdr:spPr>
        <a:xfrm>
          <a:off x="19310350" y="10386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58420</xdr:rowOff>
    </xdr:from>
    <xdr:ext cx="469900" cy="253365"/>
    <xdr:sp macro="" textlink="">
      <xdr:nvSpPr>
        <xdr:cNvPr id="705" name="n_4mainValue【保健センター・保健所】&#10;一人当たり面積">
          <a:extLst>
            <a:ext uri="{FF2B5EF4-FFF2-40B4-BE49-F238E27FC236}">
              <a16:creationId xmlns:a16="http://schemas.microsoft.com/office/drawing/2014/main" id="{3291F5AB-35B7-4E5A-BC77-4C57B42F115E}"/>
            </a:ext>
          </a:extLst>
        </xdr:cNvPr>
        <xdr:cNvSpPr txBox="1"/>
      </xdr:nvSpPr>
      <xdr:spPr>
        <a:xfrm>
          <a:off x="18421350" y="9659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706" name="正方形/長方形 705">
          <a:extLst>
            <a:ext uri="{FF2B5EF4-FFF2-40B4-BE49-F238E27FC236}">
              <a16:creationId xmlns:a16="http://schemas.microsoft.com/office/drawing/2014/main" id="{AB5E3964-9595-4DC9-BD05-0DA682B9C6ED}"/>
            </a:ext>
          </a:extLst>
        </xdr:cNvPr>
        <xdr:cNvSpPr/>
      </xdr:nvSpPr>
      <xdr:spPr>
        <a:xfrm>
          <a:off x="12446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707" name="正方形/長方形 706">
          <a:extLst>
            <a:ext uri="{FF2B5EF4-FFF2-40B4-BE49-F238E27FC236}">
              <a16:creationId xmlns:a16="http://schemas.microsoft.com/office/drawing/2014/main" id="{402CDD1B-E631-4154-AECD-1AD0BFC1E9BA}"/>
            </a:ext>
          </a:extLst>
        </xdr:cNvPr>
        <xdr:cNvSpPr/>
      </xdr:nvSpPr>
      <xdr:spPr>
        <a:xfrm>
          <a:off x="12573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708" name="正方形/長方形 707">
          <a:extLst>
            <a:ext uri="{FF2B5EF4-FFF2-40B4-BE49-F238E27FC236}">
              <a16:creationId xmlns:a16="http://schemas.microsoft.com/office/drawing/2014/main" id="{38FB6071-A67E-4998-A988-1056D3746EC9}"/>
            </a:ext>
          </a:extLst>
        </xdr:cNvPr>
        <xdr:cNvSpPr/>
      </xdr:nvSpPr>
      <xdr:spPr>
        <a:xfrm>
          <a:off x="12573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709" name="正方形/長方形 708">
          <a:extLst>
            <a:ext uri="{FF2B5EF4-FFF2-40B4-BE49-F238E27FC236}">
              <a16:creationId xmlns:a16="http://schemas.microsoft.com/office/drawing/2014/main" id="{86002957-FC5F-485F-B85A-D5D6833A0584}"/>
            </a:ext>
          </a:extLst>
        </xdr:cNvPr>
        <xdr:cNvSpPr/>
      </xdr:nvSpPr>
      <xdr:spPr>
        <a:xfrm>
          <a:off x="13589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710" name="正方形/長方形 709">
          <a:extLst>
            <a:ext uri="{FF2B5EF4-FFF2-40B4-BE49-F238E27FC236}">
              <a16:creationId xmlns:a16="http://schemas.microsoft.com/office/drawing/2014/main" id="{82F1DA12-9B41-42D3-BB8B-DD5A4E346D28}"/>
            </a:ext>
          </a:extLst>
        </xdr:cNvPr>
        <xdr:cNvSpPr/>
      </xdr:nvSpPr>
      <xdr:spPr>
        <a:xfrm>
          <a:off x="13589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711" name="正方形/長方形 710">
          <a:extLst>
            <a:ext uri="{FF2B5EF4-FFF2-40B4-BE49-F238E27FC236}">
              <a16:creationId xmlns:a16="http://schemas.microsoft.com/office/drawing/2014/main" id="{77B32D06-4361-4506-8942-7DC7DD685893}"/>
            </a:ext>
          </a:extLst>
        </xdr:cNvPr>
        <xdr:cNvSpPr/>
      </xdr:nvSpPr>
      <xdr:spPr>
        <a:xfrm>
          <a:off x="14732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712" name="正方形/長方形 711">
          <a:extLst>
            <a:ext uri="{FF2B5EF4-FFF2-40B4-BE49-F238E27FC236}">
              <a16:creationId xmlns:a16="http://schemas.microsoft.com/office/drawing/2014/main" id="{1B439873-41B9-4DED-B65D-245C86E73B89}"/>
            </a:ext>
          </a:extLst>
        </xdr:cNvPr>
        <xdr:cNvSpPr/>
      </xdr:nvSpPr>
      <xdr:spPr>
        <a:xfrm>
          <a:off x="14732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713" name="正方形/長方形 712">
          <a:extLst>
            <a:ext uri="{FF2B5EF4-FFF2-40B4-BE49-F238E27FC236}">
              <a16:creationId xmlns:a16="http://schemas.microsoft.com/office/drawing/2014/main" id="{9F7B75BD-113B-496D-99BD-1A33591DEC57}"/>
            </a:ext>
          </a:extLst>
        </xdr:cNvPr>
        <xdr:cNvSpPr/>
      </xdr:nvSpPr>
      <xdr:spPr>
        <a:xfrm>
          <a:off x="12446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8440"/>
    <xdr:sp macro="" textlink="">
      <xdr:nvSpPr>
        <xdr:cNvPr id="714" name="テキスト ボックス 713">
          <a:extLst>
            <a:ext uri="{FF2B5EF4-FFF2-40B4-BE49-F238E27FC236}">
              <a16:creationId xmlns:a16="http://schemas.microsoft.com/office/drawing/2014/main" id="{1D7CCFE9-923F-4AEF-B3BC-C72F9197CD70}"/>
            </a:ext>
          </a:extLst>
        </xdr:cNvPr>
        <xdr:cNvSpPr txBox="1"/>
      </xdr:nvSpPr>
      <xdr:spPr>
        <a:xfrm>
          <a:off x="12407900" y="12761595"/>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15" name="直線コネクタ 714">
          <a:extLst>
            <a:ext uri="{FF2B5EF4-FFF2-40B4-BE49-F238E27FC236}">
              <a16:creationId xmlns:a16="http://schemas.microsoft.com/office/drawing/2014/main" id="{FF0E319E-405E-4342-A1F6-FBAF5C68E09A}"/>
            </a:ext>
          </a:extLst>
        </xdr:cNvPr>
        <xdr:cNvCxnSpPr/>
      </xdr:nvCxnSpPr>
      <xdr:spPr>
        <a:xfrm>
          <a:off x="12446000" y="15236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0825"/>
    <xdr:sp macro="" textlink="">
      <xdr:nvSpPr>
        <xdr:cNvPr id="716" name="テキスト ボックス 715">
          <a:extLst>
            <a:ext uri="{FF2B5EF4-FFF2-40B4-BE49-F238E27FC236}">
              <a16:creationId xmlns:a16="http://schemas.microsoft.com/office/drawing/2014/main" id="{EDB6D0C2-7E8E-42AC-8030-D5E84326106A}"/>
            </a:ext>
          </a:extLst>
        </xdr:cNvPr>
        <xdr:cNvSpPr txBox="1"/>
      </xdr:nvSpPr>
      <xdr:spPr>
        <a:xfrm>
          <a:off x="11978640" y="150977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717" name="直線コネクタ 716">
          <a:extLst>
            <a:ext uri="{FF2B5EF4-FFF2-40B4-BE49-F238E27FC236}">
              <a16:creationId xmlns:a16="http://schemas.microsoft.com/office/drawing/2014/main" id="{6A7DF0DC-2323-4654-BB90-0AA1F683E826}"/>
            </a:ext>
          </a:extLst>
        </xdr:cNvPr>
        <xdr:cNvCxnSpPr/>
      </xdr:nvCxnSpPr>
      <xdr:spPr>
        <a:xfrm>
          <a:off x="12446000" y="149098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820" cy="253365"/>
    <xdr:sp macro="" textlink="">
      <xdr:nvSpPr>
        <xdr:cNvPr id="718" name="テキスト ボックス 717">
          <a:extLst>
            <a:ext uri="{FF2B5EF4-FFF2-40B4-BE49-F238E27FC236}">
              <a16:creationId xmlns:a16="http://schemas.microsoft.com/office/drawing/2014/main" id="{90D9956D-35C8-4CE7-AF61-BB1BECDB2289}"/>
            </a:ext>
          </a:extLst>
        </xdr:cNvPr>
        <xdr:cNvSpPr txBox="1"/>
      </xdr:nvSpPr>
      <xdr:spPr>
        <a:xfrm>
          <a:off x="11978640" y="1477073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719" name="直線コネクタ 718">
          <a:extLst>
            <a:ext uri="{FF2B5EF4-FFF2-40B4-BE49-F238E27FC236}">
              <a16:creationId xmlns:a16="http://schemas.microsoft.com/office/drawing/2014/main" id="{3F2295B8-0CA6-441A-9A44-48DAD109F475}"/>
            </a:ext>
          </a:extLst>
        </xdr:cNvPr>
        <xdr:cNvCxnSpPr/>
      </xdr:nvCxnSpPr>
      <xdr:spPr>
        <a:xfrm>
          <a:off x="12446000" y="14586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0685" cy="253365"/>
    <xdr:sp macro="" textlink="">
      <xdr:nvSpPr>
        <xdr:cNvPr id="720" name="テキスト ボックス 719">
          <a:extLst>
            <a:ext uri="{FF2B5EF4-FFF2-40B4-BE49-F238E27FC236}">
              <a16:creationId xmlns:a16="http://schemas.microsoft.com/office/drawing/2014/main" id="{C32289D6-C103-4A9D-B537-9330D4136A36}"/>
            </a:ext>
          </a:extLst>
        </xdr:cNvPr>
        <xdr:cNvSpPr txBox="1"/>
      </xdr:nvSpPr>
      <xdr:spPr>
        <a:xfrm>
          <a:off x="12042775" y="1444307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721" name="直線コネクタ 720">
          <a:extLst>
            <a:ext uri="{FF2B5EF4-FFF2-40B4-BE49-F238E27FC236}">
              <a16:creationId xmlns:a16="http://schemas.microsoft.com/office/drawing/2014/main" id="{8366E573-C33C-4E99-8F4F-5C8631F64C40}"/>
            </a:ext>
          </a:extLst>
        </xdr:cNvPr>
        <xdr:cNvCxnSpPr/>
      </xdr:nvCxnSpPr>
      <xdr:spPr>
        <a:xfrm>
          <a:off x="12446000" y="142595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0685" cy="253365"/>
    <xdr:sp macro="" textlink="">
      <xdr:nvSpPr>
        <xdr:cNvPr id="722" name="テキスト ボックス 721">
          <a:extLst>
            <a:ext uri="{FF2B5EF4-FFF2-40B4-BE49-F238E27FC236}">
              <a16:creationId xmlns:a16="http://schemas.microsoft.com/office/drawing/2014/main" id="{7CBED3F1-2FA1-4BEC-8339-886E94492205}"/>
            </a:ext>
          </a:extLst>
        </xdr:cNvPr>
        <xdr:cNvSpPr txBox="1"/>
      </xdr:nvSpPr>
      <xdr:spPr>
        <a:xfrm>
          <a:off x="12042775" y="1411668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723" name="直線コネクタ 722">
          <a:extLst>
            <a:ext uri="{FF2B5EF4-FFF2-40B4-BE49-F238E27FC236}">
              <a16:creationId xmlns:a16="http://schemas.microsoft.com/office/drawing/2014/main" id="{1C98663C-88A5-4600-B818-BCB43ABF5861}"/>
            </a:ext>
          </a:extLst>
        </xdr:cNvPr>
        <xdr:cNvCxnSpPr/>
      </xdr:nvCxnSpPr>
      <xdr:spPr>
        <a:xfrm>
          <a:off x="12446000" y="139325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0685" cy="252730"/>
    <xdr:sp macro="" textlink="">
      <xdr:nvSpPr>
        <xdr:cNvPr id="724" name="テキスト ボックス 723">
          <a:extLst>
            <a:ext uri="{FF2B5EF4-FFF2-40B4-BE49-F238E27FC236}">
              <a16:creationId xmlns:a16="http://schemas.microsoft.com/office/drawing/2014/main" id="{4EBDBF96-5116-4554-B9EE-5A7B01FDC137}"/>
            </a:ext>
          </a:extLst>
        </xdr:cNvPr>
        <xdr:cNvSpPr txBox="1"/>
      </xdr:nvSpPr>
      <xdr:spPr>
        <a:xfrm>
          <a:off x="12042775" y="1378966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725" name="直線コネクタ 724">
          <a:extLst>
            <a:ext uri="{FF2B5EF4-FFF2-40B4-BE49-F238E27FC236}">
              <a16:creationId xmlns:a16="http://schemas.microsoft.com/office/drawing/2014/main" id="{244FF428-4BA4-4BF7-851F-3103475D2BAC}"/>
            </a:ext>
          </a:extLst>
        </xdr:cNvPr>
        <xdr:cNvCxnSpPr/>
      </xdr:nvCxnSpPr>
      <xdr:spPr>
        <a:xfrm>
          <a:off x="12446000" y="1360614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0685" cy="250825"/>
    <xdr:sp macro="" textlink="">
      <xdr:nvSpPr>
        <xdr:cNvPr id="726" name="テキスト ボックス 725">
          <a:extLst>
            <a:ext uri="{FF2B5EF4-FFF2-40B4-BE49-F238E27FC236}">
              <a16:creationId xmlns:a16="http://schemas.microsoft.com/office/drawing/2014/main" id="{4456EF26-4AD6-46A9-93B7-9BD7A5DC7329}"/>
            </a:ext>
          </a:extLst>
        </xdr:cNvPr>
        <xdr:cNvSpPr txBox="1"/>
      </xdr:nvSpPr>
      <xdr:spPr>
        <a:xfrm>
          <a:off x="12042775" y="13463270"/>
          <a:ext cx="400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727" name="直線コネクタ 726">
          <a:extLst>
            <a:ext uri="{FF2B5EF4-FFF2-40B4-BE49-F238E27FC236}">
              <a16:creationId xmlns:a16="http://schemas.microsoft.com/office/drawing/2014/main" id="{6B72FC48-F070-485C-864B-491D76F3F90D}"/>
            </a:ext>
          </a:extLst>
        </xdr:cNvPr>
        <xdr:cNvCxnSpPr/>
      </xdr:nvCxnSpPr>
      <xdr:spPr>
        <a:xfrm>
          <a:off x="12446000" y="132784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0825"/>
    <xdr:sp macro="" textlink="">
      <xdr:nvSpPr>
        <xdr:cNvPr id="728" name="テキスト ボックス 727">
          <a:extLst>
            <a:ext uri="{FF2B5EF4-FFF2-40B4-BE49-F238E27FC236}">
              <a16:creationId xmlns:a16="http://schemas.microsoft.com/office/drawing/2014/main" id="{D6E79D06-752E-4DB8-B485-9F154D4E1F89}"/>
            </a:ext>
          </a:extLst>
        </xdr:cNvPr>
        <xdr:cNvSpPr txBox="1"/>
      </xdr:nvSpPr>
      <xdr:spPr>
        <a:xfrm>
          <a:off x="12106910" y="13136245"/>
          <a:ext cx="339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729" name="直線コネクタ 728">
          <a:extLst>
            <a:ext uri="{FF2B5EF4-FFF2-40B4-BE49-F238E27FC236}">
              <a16:creationId xmlns:a16="http://schemas.microsoft.com/office/drawing/2014/main" id="{BCEB2825-EEB5-4F88-A478-4D541FFFBBE8}"/>
            </a:ext>
          </a:extLst>
        </xdr:cNvPr>
        <xdr:cNvCxnSpPr/>
      </xdr:nvCxnSpPr>
      <xdr:spPr>
        <a:xfrm>
          <a:off x="12446000" y="12952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730" name="【消防施設】&#10;有形固定資産減価償却率グラフ枠">
          <a:extLst>
            <a:ext uri="{FF2B5EF4-FFF2-40B4-BE49-F238E27FC236}">
              <a16:creationId xmlns:a16="http://schemas.microsoft.com/office/drawing/2014/main" id="{8524C0A9-1C89-4DC6-9BB1-23CF1FD58BF5}"/>
            </a:ext>
          </a:extLst>
        </xdr:cNvPr>
        <xdr:cNvSpPr/>
      </xdr:nvSpPr>
      <xdr:spPr>
        <a:xfrm>
          <a:off x="12446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19685</xdr:rowOff>
    </xdr:from>
    <xdr:to>
      <xdr:col>85</xdr:col>
      <xdr:colOff>126365</xdr:colOff>
      <xdr:row>86</xdr:row>
      <xdr:rowOff>165100</xdr:rowOff>
    </xdr:to>
    <xdr:cxnSp macro="">
      <xdr:nvCxnSpPr>
        <xdr:cNvPr id="731" name="直線コネクタ 730">
          <a:extLst>
            <a:ext uri="{FF2B5EF4-FFF2-40B4-BE49-F238E27FC236}">
              <a16:creationId xmlns:a16="http://schemas.microsoft.com/office/drawing/2014/main" id="{8119C021-6D54-4113-930D-2125DAA590C4}"/>
            </a:ext>
          </a:extLst>
        </xdr:cNvPr>
        <xdr:cNvCxnSpPr/>
      </xdr:nvCxnSpPr>
      <xdr:spPr>
        <a:xfrm flipV="1">
          <a:off x="16318865" y="1339278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360" cy="253365"/>
    <xdr:sp macro="" textlink="">
      <xdr:nvSpPr>
        <xdr:cNvPr id="732" name="【消防施設】&#10;有形固定資産減価償却率最小値テキスト">
          <a:extLst>
            <a:ext uri="{FF2B5EF4-FFF2-40B4-BE49-F238E27FC236}">
              <a16:creationId xmlns:a16="http://schemas.microsoft.com/office/drawing/2014/main" id="{3C488019-DEFB-4A23-B729-BB0AE3ED0B13}"/>
            </a:ext>
          </a:extLst>
        </xdr:cNvPr>
        <xdr:cNvSpPr txBox="1"/>
      </xdr:nvSpPr>
      <xdr:spPr>
        <a:xfrm>
          <a:off x="16357600" y="1491742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733" name="直線コネクタ 732">
          <a:extLst>
            <a:ext uri="{FF2B5EF4-FFF2-40B4-BE49-F238E27FC236}">
              <a16:creationId xmlns:a16="http://schemas.microsoft.com/office/drawing/2014/main" id="{51F40BC4-8BA5-411A-97E0-83D200636024}"/>
            </a:ext>
          </a:extLst>
        </xdr:cNvPr>
        <xdr:cNvCxnSpPr/>
      </xdr:nvCxnSpPr>
      <xdr:spPr>
        <a:xfrm>
          <a:off x="16230600" y="1490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135255</xdr:rowOff>
    </xdr:from>
    <xdr:ext cx="337820" cy="253365"/>
    <xdr:sp macro="" textlink="">
      <xdr:nvSpPr>
        <xdr:cNvPr id="734" name="【消防施設】&#10;有形固定資産減価償却率最大値テキスト">
          <a:extLst>
            <a:ext uri="{FF2B5EF4-FFF2-40B4-BE49-F238E27FC236}">
              <a16:creationId xmlns:a16="http://schemas.microsoft.com/office/drawing/2014/main" id="{5F36A69B-2BB4-4F70-931B-9B5F341B9EE7}"/>
            </a:ext>
          </a:extLst>
        </xdr:cNvPr>
        <xdr:cNvSpPr txBox="1"/>
      </xdr:nvSpPr>
      <xdr:spPr>
        <a:xfrm>
          <a:off x="16357600" y="13165455"/>
          <a:ext cx="337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19685</xdr:rowOff>
    </xdr:from>
    <xdr:to>
      <xdr:col>86</xdr:col>
      <xdr:colOff>25400</xdr:colOff>
      <xdr:row>78</xdr:row>
      <xdr:rowOff>19685</xdr:rowOff>
    </xdr:to>
    <xdr:cxnSp macro="">
      <xdr:nvCxnSpPr>
        <xdr:cNvPr id="735" name="直線コネクタ 734">
          <a:extLst>
            <a:ext uri="{FF2B5EF4-FFF2-40B4-BE49-F238E27FC236}">
              <a16:creationId xmlns:a16="http://schemas.microsoft.com/office/drawing/2014/main" id="{BDAFD21B-A933-46BC-A7AE-1F06059174FE}"/>
            </a:ext>
          </a:extLst>
        </xdr:cNvPr>
        <xdr:cNvCxnSpPr/>
      </xdr:nvCxnSpPr>
      <xdr:spPr>
        <a:xfrm>
          <a:off x="16230600" y="1339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45085</xdr:rowOff>
    </xdr:from>
    <xdr:ext cx="402590" cy="253365"/>
    <xdr:sp macro="" textlink="">
      <xdr:nvSpPr>
        <xdr:cNvPr id="736" name="【消防施設】&#10;有形固定資産減価償却率平均値テキスト">
          <a:extLst>
            <a:ext uri="{FF2B5EF4-FFF2-40B4-BE49-F238E27FC236}">
              <a16:creationId xmlns:a16="http://schemas.microsoft.com/office/drawing/2014/main" id="{8F1A084D-3F65-48E3-924F-F2C04643AE77}"/>
            </a:ext>
          </a:extLst>
        </xdr:cNvPr>
        <xdr:cNvSpPr txBox="1"/>
      </xdr:nvSpPr>
      <xdr:spPr>
        <a:xfrm>
          <a:off x="16357600" y="14103985"/>
          <a:ext cx="402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22860</xdr:rowOff>
    </xdr:from>
    <xdr:to>
      <xdr:col>85</xdr:col>
      <xdr:colOff>171450</xdr:colOff>
      <xdr:row>83</xdr:row>
      <xdr:rowOff>122555</xdr:rowOff>
    </xdr:to>
    <xdr:sp macro="" textlink="">
      <xdr:nvSpPr>
        <xdr:cNvPr id="737" name="フローチャート: 判断 736">
          <a:extLst>
            <a:ext uri="{FF2B5EF4-FFF2-40B4-BE49-F238E27FC236}">
              <a16:creationId xmlns:a16="http://schemas.microsoft.com/office/drawing/2014/main" id="{E53854B5-531A-4E9C-ABBA-71435EC3AC73}"/>
            </a:ext>
          </a:extLst>
        </xdr:cNvPr>
        <xdr:cNvSpPr/>
      </xdr:nvSpPr>
      <xdr:spPr>
        <a:xfrm>
          <a:off x="16268700" y="1425321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27305</xdr:rowOff>
    </xdr:from>
    <xdr:to>
      <xdr:col>81</xdr:col>
      <xdr:colOff>101600</xdr:colOff>
      <xdr:row>83</xdr:row>
      <xdr:rowOff>127000</xdr:rowOff>
    </xdr:to>
    <xdr:sp macro="" textlink="">
      <xdr:nvSpPr>
        <xdr:cNvPr id="738" name="フローチャート: 判断 737">
          <a:extLst>
            <a:ext uri="{FF2B5EF4-FFF2-40B4-BE49-F238E27FC236}">
              <a16:creationId xmlns:a16="http://schemas.microsoft.com/office/drawing/2014/main" id="{21696E55-3960-462B-A841-F27B947BC05A}"/>
            </a:ext>
          </a:extLst>
        </xdr:cNvPr>
        <xdr:cNvSpPr/>
      </xdr:nvSpPr>
      <xdr:spPr>
        <a:xfrm>
          <a:off x="15430500" y="14257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20955</xdr:rowOff>
    </xdr:from>
    <xdr:to>
      <xdr:col>76</xdr:col>
      <xdr:colOff>165100</xdr:colOff>
      <xdr:row>82</xdr:row>
      <xdr:rowOff>120015</xdr:rowOff>
    </xdr:to>
    <xdr:sp macro="" textlink="">
      <xdr:nvSpPr>
        <xdr:cNvPr id="739" name="フローチャート: 判断 738">
          <a:extLst>
            <a:ext uri="{FF2B5EF4-FFF2-40B4-BE49-F238E27FC236}">
              <a16:creationId xmlns:a16="http://schemas.microsoft.com/office/drawing/2014/main" id="{1A33ECC9-213E-4762-82D1-62FC0B5D564C}"/>
            </a:ext>
          </a:extLst>
        </xdr:cNvPr>
        <xdr:cNvSpPr/>
      </xdr:nvSpPr>
      <xdr:spPr>
        <a:xfrm>
          <a:off x="14541500" y="14079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132715</xdr:rowOff>
    </xdr:from>
    <xdr:to>
      <xdr:col>72</xdr:col>
      <xdr:colOff>38100</xdr:colOff>
      <xdr:row>83</xdr:row>
      <xdr:rowOff>64135</xdr:rowOff>
    </xdr:to>
    <xdr:sp macro="" textlink="">
      <xdr:nvSpPr>
        <xdr:cNvPr id="740" name="フローチャート: 判断 739">
          <a:extLst>
            <a:ext uri="{FF2B5EF4-FFF2-40B4-BE49-F238E27FC236}">
              <a16:creationId xmlns:a16="http://schemas.microsoft.com/office/drawing/2014/main" id="{8DAEC1E4-019D-44E9-849E-F940FA67BD0D}"/>
            </a:ext>
          </a:extLst>
        </xdr:cNvPr>
        <xdr:cNvSpPr/>
      </xdr:nvSpPr>
      <xdr:spPr>
        <a:xfrm>
          <a:off x="13652500" y="141916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10160</xdr:rowOff>
    </xdr:from>
    <xdr:to>
      <xdr:col>67</xdr:col>
      <xdr:colOff>101600</xdr:colOff>
      <xdr:row>82</xdr:row>
      <xdr:rowOff>109220</xdr:rowOff>
    </xdr:to>
    <xdr:sp macro="" textlink="">
      <xdr:nvSpPr>
        <xdr:cNvPr id="741" name="フローチャート: 判断 740">
          <a:extLst>
            <a:ext uri="{FF2B5EF4-FFF2-40B4-BE49-F238E27FC236}">
              <a16:creationId xmlns:a16="http://schemas.microsoft.com/office/drawing/2014/main" id="{C79DE477-7183-4002-BBF3-589B7A734B57}"/>
            </a:ext>
          </a:extLst>
        </xdr:cNvPr>
        <xdr:cNvSpPr/>
      </xdr:nvSpPr>
      <xdr:spPr>
        <a:xfrm>
          <a:off x="12763500" y="14069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0825"/>
    <xdr:sp macro="" textlink="">
      <xdr:nvSpPr>
        <xdr:cNvPr id="742" name="テキスト ボックス 741">
          <a:extLst>
            <a:ext uri="{FF2B5EF4-FFF2-40B4-BE49-F238E27FC236}">
              <a16:creationId xmlns:a16="http://schemas.microsoft.com/office/drawing/2014/main" id="{41E8CC0F-6736-4728-9392-A05CAB8B8C3C}"/>
            </a:ext>
          </a:extLst>
        </xdr:cNvPr>
        <xdr:cNvSpPr txBox="1"/>
      </xdr:nvSpPr>
      <xdr:spPr>
        <a:xfrm>
          <a:off x="16129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9460" cy="250825"/>
    <xdr:sp macro="" textlink="">
      <xdr:nvSpPr>
        <xdr:cNvPr id="743" name="テキスト ボックス 742">
          <a:extLst>
            <a:ext uri="{FF2B5EF4-FFF2-40B4-BE49-F238E27FC236}">
              <a16:creationId xmlns:a16="http://schemas.microsoft.com/office/drawing/2014/main" id="{6173E758-D7D1-4EB0-B57A-61FDF1EDC1F1}"/>
            </a:ext>
          </a:extLst>
        </xdr:cNvPr>
        <xdr:cNvSpPr txBox="1"/>
      </xdr:nvSpPr>
      <xdr:spPr>
        <a:xfrm>
          <a:off x="15290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0825"/>
    <xdr:sp macro="" textlink="">
      <xdr:nvSpPr>
        <xdr:cNvPr id="744" name="テキスト ボックス 743">
          <a:extLst>
            <a:ext uri="{FF2B5EF4-FFF2-40B4-BE49-F238E27FC236}">
              <a16:creationId xmlns:a16="http://schemas.microsoft.com/office/drawing/2014/main" id="{7C72E773-257E-4D0A-B68F-9FC8C100ADF3}"/>
            </a:ext>
          </a:extLst>
        </xdr:cNvPr>
        <xdr:cNvSpPr txBox="1"/>
      </xdr:nvSpPr>
      <xdr:spPr>
        <a:xfrm>
          <a:off x="14401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0825"/>
    <xdr:sp macro="" textlink="">
      <xdr:nvSpPr>
        <xdr:cNvPr id="745" name="テキスト ボックス 744">
          <a:extLst>
            <a:ext uri="{FF2B5EF4-FFF2-40B4-BE49-F238E27FC236}">
              <a16:creationId xmlns:a16="http://schemas.microsoft.com/office/drawing/2014/main" id="{6B01623E-4A5D-46B0-B936-FAFC9BD23840}"/>
            </a:ext>
          </a:extLst>
        </xdr:cNvPr>
        <xdr:cNvSpPr txBox="1"/>
      </xdr:nvSpPr>
      <xdr:spPr>
        <a:xfrm>
          <a:off x="13506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9460" cy="250825"/>
    <xdr:sp macro="" textlink="">
      <xdr:nvSpPr>
        <xdr:cNvPr id="746" name="テキスト ボックス 745">
          <a:extLst>
            <a:ext uri="{FF2B5EF4-FFF2-40B4-BE49-F238E27FC236}">
              <a16:creationId xmlns:a16="http://schemas.microsoft.com/office/drawing/2014/main" id="{DC778E54-7DD3-4AD6-A179-0A7E24542556}"/>
            </a:ext>
          </a:extLst>
        </xdr:cNvPr>
        <xdr:cNvSpPr txBox="1"/>
      </xdr:nvSpPr>
      <xdr:spPr>
        <a:xfrm>
          <a:off x="12623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139065</xdr:rowOff>
    </xdr:from>
    <xdr:to>
      <xdr:col>85</xdr:col>
      <xdr:colOff>171450</xdr:colOff>
      <xdr:row>84</xdr:row>
      <xdr:rowOff>71120</xdr:rowOff>
    </xdr:to>
    <xdr:sp macro="" textlink="">
      <xdr:nvSpPr>
        <xdr:cNvPr id="747" name="楕円 746">
          <a:extLst>
            <a:ext uri="{FF2B5EF4-FFF2-40B4-BE49-F238E27FC236}">
              <a16:creationId xmlns:a16="http://schemas.microsoft.com/office/drawing/2014/main" id="{EF8C453E-E47B-476F-AD9F-D2A66AE47B81}"/>
            </a:ext>
          </a:extLst>
        </xdr:cNvPr>
        <xdr:cNvSpPr/>
      </xdr:nvSpPr>
      <xdr:spPr>
        <a:xfrm>
          <a:off x="16268700" y="1436941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117475</xdr:rowOff>
    </xdr:from>
    <xdr:ext cx="402590" cy="253365"/>
    <xdr:sp macro="" textlink="">
      <xdr:nvSpPr>
        <xdr:cNvPr id="748" name="【消防施設】&#10;有形固定資産減価償却率該当値テキスト">
          <a:extLst>
            <a:ext uri="{FF2B5EF4-FFF2-40B4-BE49-F238E27FC236}">
              <a16:creationId xmlns:a16="http://schemas.microsoft.com/office/drawing/2014/main" id="{7EDEB8F0-6565-4F3B-A1C3-0E41CDFBF2C9}"/>
            </a:ext>
          </a:extLst>
        </xdr:cNvPr>
        <xdr:cNvSpPr txBox="1"/>
      </xdr:nvSpPr>
      <xdr:spPr>
        <a:xfrm>
          <a:off x="16357600" y="143478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102870</xdr:rowOff>
    </xdr:from>
    <xdr:to>
      <xdr:col>81</xdr:col>
      <xdr:colOff>101600</xdr:colOff>
      <xdr:row>84</xdr:row>
      <xdr:rowOff>34290</xdr:rowOff>
    </xdr:to>
    <xdr:sp macro="" textlink="">
      <xdr:nvSpPr>
        <xdr:cNvPr id="749" name="楕円 748">
          <a:extLst>
            <a:ext uri="{FF2B5EF4-FFF2-40B4-BE49-F238E27FC236}">
              <a16:creationId xmlns:a16="http://schemas.microsoft.com/office/drawing/2014/main" id="{3D18E8E8-1EED-492A-AA0F-074A23BBA5AA}"/>
            </a:ext>
          </a:extLst>
        </xdr:cNvPr>
        <xdr:cNvSpPr/>
      </xdr:nvSpPr>
      <xdr:spPr>
        <a:xfrm>
          <a:off x="15430500" y="143332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151765</xdr:rowOff>
    </xdr:from>
    <xdr:to>
      <xdr:col>85</xdr:col>
      <xdr:colOff>127000</xdr:colOff>
      <xdr:row>84</xdr:row>
      <xdr:rowOff>20955</xdr:rowOff>
    </xdr:to>
    <xdr:cxnSp macro="">
      <xdr:nvCxnSpPr>
        <xdr:cNvPr id="750" name="直線コネクタ 749">
          <a:extLst>
            <a:ext uri="{FF2B5EF4-FFF2-40B4-BE49-F238E27FC236}">
              <a16:creationId xmlns:a16="http://schemas.microsoft.com/office/drawing/2014/main" id="{6FC654A0-A1B9-40F0-8A3D-6D31EDF16429}"/>
            </a:ext>
          </a:extLst>
        </xdr:cNvPr>
        <xdr:cNvCxnSpPr/>
      </xdr:nvCxnSpPr>
      <xdr:spPr>
        <a:xfrm>
          <a:off x="15481300" y="1438211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69215</xdr:rowOff>
    </xdr:from>
    <xdr:to>
      <xdr:col>76</xdr:col>
      <xdr:colOff>165100</xdr:colOff>
      <xdr:row>84</xdr:row>
      <xdr:rowOff>635</xdr:rowOff>
    </xdr:to>
    <xdr:sp macro="" textlink="">
      <xdr:nvSpPr>
        <xdr:cNvPr id="751" name="楕円 750">
          <a:extLst>
            <a:ext uri="{FF2B5EF4-FFF2-40B4-BE49-F238E27FC236}">
              <a16:creationId xmlns:a16="http://schemas.microsoft.com/office/drawing/2014/main" id="{7084638F-83FF-4957-9718-CE1FE3F5366B}"/>
            </a:ext>
          </a:extLst>
        </xdr:cNvPr>
        <xdr:cNvSpPr/>
      </xdr:nvSpPr>
      <xdr:spPr>
        <a:xfrm>
          <a:off x="14541500" y="142995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118110</xdr:rowOff>
    </xdr:from>
    <xdr:to>
      <xdr:col>81</xdr:col>
      <xdr:colOff>50800</xdr:colOff>
      <xdr:row>83</xdr:row>
      <xdr:rowOff>151765</xdr:rowOff>
    </xdr:to>
    <xdr:cxnSp macro="">
      <xdr:nvCxnSpPr>
        <xdr:cNvPr id="752" name="直線コネクタ 751">
          <a:extLst>
            <a:ext uri="{FF2B5EF4-FFF2-40B4-BE49-F238E27FC236}">
              <a16:creationId xmlns:a16="http://schemas.microsoft.com/office/drawing/2014/main" id="{C8BAF7C6-5008-49C8-A5A7-6A2809E7AA55}"/>
            </a:ext>
          </a:extLst>
        </xdr:cNvPr>
        <xdr:cNvCxnSpPr/>
      </xdr:nvCxnSpPr>
      <xdr:spPr>
        <a:xfrm>
          <a:off x="14592300" y="143484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81915</xdr:rowOff>
    </xdr:from>
    <xdr:to>
      <xdr:col>72</xdr:col>
      <xdr:colOff>38100</xdr:colOff>
      <xdr:row>84</xdr:row>
      <xdr:rowOff>13970</xdr:rowOff>
    </xdr:to>
    <xdr:sp macro="" textlink="">
      <xdr:nvSpPr>
        <xdr:cNvPr id="753" name="楕円 752">
          <a:extLst>
            <a:ext uri="{FF2B5EF4-FFF2-40B4-BE49-F238E27FC236}">
              <a16:creationId xmlns:a16="http://schemas.microsoft.com/office/drawing/2014/main" id="{AF483494-1D81-4D37-B8BC-CAED3B03DC65}"/>
            </a:ext>
          </a:extLst>
        </xdr:cNvPr>
        <xdr:cNvSpPr/>
      </xdr:nvSpPr>
      <xdr:spPr>
        <a:xfrm>
          <a:off x="13652500" y="143122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83</xdr:row>
      <xdr:rowOff>118110</xdr:rowOff>
    </xdr:from>
    <xdr:to>
      <xdr:col>76</xdr:col>
      <xdr:colOff>114300</xdr:colOff>
      <xdr:row>83</xdr:row>
      <xdr:rowOff>131445</xdr:rowOff>
    </xdr:to>
    <xdr:cxnSp macro="">
      <xdr:nvCxnSpPr>
        <xdr:cNvPr id="754" name="直線コネクタ 753">
          <a:extLst>
            <a:ext uri="{FF2B5EF4-FFF2-40B4-BE49-F238E27FC236}">
              <a16:creationId xmlns:a16="http://schemas.microsoft.com/office/drawing/2014/main" id="{9D593189-CCA2-40D6-9396-5169D57A60BF}"/>
            </a:ext>
          </a:extLst>
        </xdr:cNvPr>
        <xdr:cNvCxnSpPr/>
      </xdr:nvCxnSpPr>
      <xdr:spPr>
        <a:xfrm flipV="1">
          <a:off x="13696950" y="14348460"/>
          <a:ext cx="8953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123825</xdr:rowOff>
    </xdr:from>
    <xdr:to>
      <xdr:col>67</xdr:col>
      <xdr:colOff>101600</xdr:colOff>
      <xdr:row>83</xdr:row>
      <xdr:rowOff>55245</xdr:rowOff>
    </xdr:to>
    <xdr:sp macro="" textlink="">
      <xdr:nvSpPr>
        <xdr:cNvPr id="755" name="楕円 754">
          <a:extLst>
            <a:ext uri="{FF2B5EF4-FFF2-40B4-BE49-F238E27FC236}">
              <a16:creationId xmlns:a16="http://schemas.microsoft.com/office/drawing/2014/main" id="{B1F4DED6-8062-4B12-8A74-14EC0236C08E}"/>
            </a:ext>
          </a:extLst>
        </xdr:cNvPr>
        <xdr:cNvSpPr/>
      </xdr:nvSpPr>
      <xdr:spPr>
        <a:xfrm>
          <a:off x="12763500" y="141827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xdr:rowOff>
    </xdr:from>
    <xdr:to>
      <xdr:col>71</xdr:col>
      <xdr:colOff>171450</xdr:colOff>
      <xdr:row>83</xdr:row>
      <xdr:rowOff>131445</xdr:rowOff>
    </xdr:to>
    <xdr:cxnSp macro="">
      <xdr:nvCxnSpPr>
        <xdr:cNvPr id="756" name="直線コネクタ 755">
          <a:extLst>
            <a:ext uri="{FF2B5EF4-FFF2-40B4-BE49-F238E27FC236}">
              <a16:creationId xmlns:a16="http://schemas.microsoft.com/office/drawing/2014/main" id="{F22EF51C-0100-47D8-A713-4FD1173A8003}"/>
            </a:ext>
          </a:extLst>
        </xdr:cNvPr>
        <xdr:cNvCxnSpPr/>
      </xdr:nvCxnSpPr>
      <xdr:spPr>
        <a:xfrm>
          <a:off x="12814300" y="14236065"/>
          <a:ext cx="8826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142875</xdr:rowOff>
    </xdr:from>
    <xdr:ext cx="402590" cy="250825"/>
    <xdr:sp macro="" textlink="">
      <xdr:nvSpPr>
        <xdr:cNvPr id="757" name="n_1aveValue【消防施設】&#10;有形固定資産減価償却率">
          <a:extLst>
            <a:ext uri="{FF2B5EF4-FFF2-40B4-BE49-F238E27FC236}">
              <a16:creationId xmlns:a16="http://schemas.microsoft.com/office/drawing/2014/main" id="{9ADD2A38-713B-4575-9D41-BA75CECCE7AC}"/>
            </a:ext>
          </a:extLst>
        </xdr:cNvPr>
        <xdr:cNvSpPr txBox="1"/>
      </xdr:nvSpPr>
      <xdr:spPr>
        <a:xfrm>
          <a:off x="15266035" y="14030325"/>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136525</xdr:rowOff>
    </xdr:from>
    <xdr:ext cx="402590" cy="253365"/>
    <xdr:sp macro="" textlink="">
      <xdr:nvSpPr>
        <xdr:cNvPr id="758" name="n_2aveValue【消防施設】&#10;有形固定資産減価償却率">
          <a:extLst>
            <a:ext uri="{FF2B5EF4-FFF2-40B4-BE49-F238E27FC236}">
              <a16:creationId xmlns:a16="http://schemas.microsoft.com/office/drawing/2014/main" id="{D05E1A6A-D23F-46BE-BE5C-AE5FE025379C}"/>
            </a:ext>
          </a:extLst>
        </xdr:cNvPr>
        <xdr:cNvSpPr txBox="1"/>
      </xdr:nvSpPr>
      <xdr:spPr>
        <a:xfrm>
          <a:off x="14389735" y="13852525"/>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80645</xdr:rowOff>
    </xdr:from>
    <xdr:ext cx="405130" cy="253365"/>
    <xdr:sp macro="" textlink="">
      <xdr:nvSpPr>
        <xdr:cNvPr id="759" name="n_3aveValue【消防施設】&#10;有形固定資産減価償却率">
          <a:extLst>
            <a:ext uri="{FF2B5EF4-FFF2-40B4-BE49-F238E27FC236}">
              <a16:creationId xmlns:a16="http://schemas.microsoft.com/office/drawing/2014/main" id="{9363FDA5-A117-45F7-A8F6-2A7551926D7C}"/>
            </a:ext>
          </a:extLst>
        </xdr:cNvPr>
        <xdr:cNvSpPr txBox="1"/>
      </xdr:nvSpPr>
      <xdr:spPr>
        <a:xfrm>
          <a:off x="13500735" y="139680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125730</xdr:rowOff>
    </xdr:from>
    <xdr:ext cx="402590" cy="250825"/>
    <xdr:sp macro="" textlink="">
      <xdr:nvSpPr>
        <xdr:cNvPr id="760" name="n_4aveValue【消防施設】&#10;有形固定資産減価償却率">
          <a:extLst>
            <a:ext uri="{FF2B5EF4-FFF2-40B4-BE49-F238E27FC236}">
              <a16:creationId xmlns:a16="http://schemas.microsoft.com/office/drawing/2014/main" id="{80C947E6-67DA-483B-A00A-7B4CB3FF44D8}"/>
            </a:ext>
          </a:extLst>
        </xdr:cNvPr>
        <xdr:cNvSpPr txBox="1"/>
      </xdr:nvSpPr>
      <xdr:spPr>
        <a:xfrm>
          <a:off x="12611735" y="1384173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25400</xdr:rowOff>
    </xdr:from>
    <xdr:ext cx="402590" cy="253365"/>
    <xdr:sp macro="" textlink="">
      <xdr:nvSpPr>
        <xdr:cNvPr id="761" name="n_1mainValue【消防施設】&#10;有形固定資産減価償却率">
          <a:extLst>
            <a:ext uri="{FF2B5EF4-FFF2-40B4-BE49-F238E27FC236}">
              <a16:creationId xmlns:a16="http://schemas.microsoft.com/office/drawing/2014/main" id="{C8BEBDBD-4544-429B-BC6E-5B3F2C8E7FED}"/>
            </a:ext>
          </a:extLst>
        </xdr:cNvPr>
        <xdr:cNvSpPr txBox="1"/>
      </xdr:nvSpPr>
      <xdr:spPr>
        <a:xfrm>
          <a:off x="15266035" y="14427200"/>
          <a:ext cx="402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160020</xdr:rowOff>
    </xdr:from>
    <xdr:ext cx="402590" cy="250825"/>
    <xdr:sp macro="" textlink="">
      <xdr:nvSpPr>
        <xdr:cNvPr id="762" name="n_2mainValue【消防施設】&#10;有形固定資産減価償却率">
          <a:extLst>
            <a:ext uri="{FF2B5EF4-FFF2-40B4-BE49-F238E27FC236}">
              <a16:creationId xmlns:a16="http://schemas.microsoft.com/office/drawing/2014/main" id="{E0D0F630-63C2-4015-9766-D9EF93005822}"/>
            </a:ext>
          </a:extLst>
        </xdr:cNvPr>
        <xdr:cNvSpPr txBox="1"/>
      </xdr:nvSpPr>
      <xdr:spPr>
        <a:xfrm>
          <a:off x="14389735" y="1439037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5080</xdr:rowOff>
    </xdr:from>
    <xdr:ext cx="405130" cy="253365"/>
    <xdr:sp macro="" textlink="">
      <xdr:nvSpPr>
        <xdr:cNvPr id="763" name="n_3mainValue【消防施設】&#10;有形固定資産減価償却率">
          <a:extLst>
            <a:ext uri="{FF2B5EF4-FFF2-40B4-BE49-F238E27FC236}">
              <a16:creationId xmlns:a16="http://schemas.microsoft.com/office/drawing/2014/main" id="{0115E5C0-A015-41C8-ADEC-D1CF871F36BB}"/>
            </a:ext>
          </a:extLst>
        </xdr:cNvPr>
        <xdr:cNvSpPr txBox="1"/>
      </xdr:nvSpPr>
      <xdr:spPr>
        <a:xfrm>
          <a:off x="13500735" y="144068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46990</xdr:rowOff>
    </xdr:from>
    <xdr:ext cx="402590" cy="250825"/>
    <xdr:sp macro="" textlink="">
      <xdr:nvSpPr>
        <xdr:cNvPr id="764" name="n_4mainValue【消防施設】&#10;有形固定資産減価償却率">
          <a:extLst>
            <a:ext uri="{FF2B5EF4-FFF2-40B4-BE49-F238E27FC236}">
              <a16:creationId xmlns:a16="http://schemas.microsoft.com/office/drawing/2014/main" id="{8BA62141-E70B-4FE4-AC2A-9F2DCBD18859}"/>
            </a:ext>
          </a:extLst>
        </xdr:cNvPr>
        <xdr:cNvSpPr txBox="1"/>
      </xdr:nvSpPr>
      <xdr:spPr>
        <a:xfrm>
          <a:off x="12611735" y="14277340"/>
          <a:ext cx="402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765" name="正方形/長方形 764">
          <a:extLst>
            <a:ext uri="{FF2B5EF4-FFF2-40B4-BE49-F238E27FC236}">
              <a16:creationId xmlns:a16="http://schemas.microsoft.com/office/drawing/2014/main" id="{59CE5768-32C1-4D37-AAC4-2C7A6AF2347B}"/>
            </a:ext>
          </a:extLst>
        </xdr:cNvPr>
        <xdr:cNvSpPr/>
      </xdr:nvSpPr>
      <xdr:spPr>
        <a:xfrm>
          <a:off x="18288000" y="1180782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766" name="正方形/長方形 765">
          <a:extLst>
            <a:ext uri="{FF2B5EF4-FFF2-40B4-BE49-F238E27FC236}">
              <a16:creationId xmlns:a16="http://schemas.microsoft.com/office/drawing/2014/main" id="{F9EEFE85-C45D-4753-A528-986956F0AFDF}"/>
            </a:ext>
          </a:extLst>
        </xdr:cNvPr>
        <xdr:cNvSpPr/>
      </xdr:nvSpPr>
      <xdr:spPr>
        <a:xfrm>
          <a:off x="18415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767" name="正方形/長方形 766">
          <a:extLst>
            <a:ext uri="{FF2B5EF4-FFF2-40B4-BE49-F238E27FC236}">
              <a16:creationId xmlns:a16="http://schemas.microsoft.com/office/drawing/2014/main" id="{D46ABE6C-DB00-44D0-9996-622D3EE8D4C4}"/>
            </a:ext>
          </a:extLst>
        </xdr:cNvPr>
        <xdr:cNvSpPr/>
      </xdr:nvSpPr>
      <xdr:spPr>
        <a:xfrm>
          <a:off x="18415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768" name="正方形/長方形 767">
          <a:extLst>
            <a:ext uri="{FF2B5EF4-FFF2-40B4-BE49-F238E27FC236}">
              <a16:creationId xmlns:a16="http://schemas.microsoft.com/office/drawing/2014/main" id="{7ABAF489-F316-495F-831D-F6F9533449CC}"/>
            </a:ext>
          </a:extLst>
        </xdr:cNvPr>
        <xdr:cNvSpPr/>
      </xdr:nvSpPr>
      <xdr:spPr>
        <a:xfrm>
          <a:off x="19431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769" name="正方形/長方形 768">
          <a:extLst>
            <a:ext uri="{FF2B5EF4-FFF2-40B4-BE49-F238E27FC236}">
              <a16:creationId xmlns:a16="http://schemas.microsoft.com/office/drawing/2014/main" id="{B5E72FF1-6441-496E-A7BD-FA12227A8887}"/>
            </a:ext>
          </a:extLst>
        </xdr:cNvPr>
        <xdr:cNvSpPr/>
      </xdr:nvSpPr>
      <xdr:spPr>
        <a:xfrm>
          <a:off x="19431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770" name="正方形/長方形 769">
          <a:extLst>
            <a:ext uri="{FF2B5EF4-FFF2-40B4-BE49-F238E27FC236}">
              <a16:creationId xmlns:a16="http://schemas.microsoft.com/office/drawing/2014/main" id="{78A5CC55-9128-4057-8B0B-133D788D25CD}"/>
            </a:ext>
          </a:extLst>
        </xdr:cNvPr>
        <xdr:cNvSpPr/>
      </xdr:nvSpPr>
      <xdr:spPr>
        <a:xfrm>
          <a:off x="20574000" y="1246886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771" name="正方形/長方形 770">
          <a:extLst>
            <a:ext uri="{FF2B5EF4-FFF2-40B4-BE49-F238E27FC236}">
              <a16:creationId xmlns:a16="http://schemas.microsoft.com/office/drawing/2014/main" id="{EC8D9663-6613-4405-901D-122975127BDB}"/>
            </a:ext>
          </a:extLst>
        </xdr:cNvPr>
        <xdr:cNvSpPr/>
      </xdr:nvSpPr>
      <xdr:spPr>
        <a:xfrm>
          <a:off x="20574000" y="1267079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772" name="正方形/長方形 771">
          <a:extLst>
            <a:ext uri="{FF2B5EF4-FFF2-40B4-BE49-F238E27FC236}">
              <a16:creationId xmlns:a16="http://schemas.microsoft.com/office/drawing/2014/main" id="{EAE73E24-C53B-4191-9BB5-6B4EA7D9598B}"/>
            </a:ext>
          </a:extLst>
        </xdr:cNvPr>
        <xdr:cNvSpPr/>
      </xdr:nvSpPr>
      <xdr:spPr>
        <a:xfrm>
          <a:off x="18288000" y="12952095"/>
          <a:ext cx="47244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7345" cy="218440"/>
    <xdr:sp macro="" textlink="">
      <xdr:nvSpPr>
        <xdr:cNvPr id="773" name="テキスト ボックス 772">
          <a:extLst>
            <a:ext uri="{FF2B5EF4-FFF2-40B4-BE49-F238E27FC236}">
              <a16:creationId xmlns:a16="http://schemas.microsoft.com/office/drawing/2014/main" id="{8A2BE787-5079-46CB-B92B-276BE0A083B5}"/>
            </a:ext>
          </a:extLst>
        </xdr:cNvPr>
        <xdr:cNvSpPr txBox="1"/>
      </xdr:nvSpPr>
      <xdr:spPr>
        <a:xfrm>
          <a:off x="18249900" y="12761595"/>
          <a:ext cx="3473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74" name="直線コネクタ 773">
          <a:extLst>
            <a:ext uri="{FF2B5EF4-FFF2-40B4-BE49-F238E27FC236}">
              <a16:creationId xmlns:a16="http://schemas.microsoft.com/office/drawing/2014/main" id="{90038A3D-956E-4BBC-9A48-1721011DD808}"/>
            </a:ext>
          </a:extLst>
        </xdr:cNvPr>
        <xdr:cNvCxnSpPr/>
      </xdr:nvCxnSpPr>
      <xdr:spPr>
        <a:xfrm>
          <a:off x="18288000" y="15236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775" name="直線コネクタ 774">
          <a:extLst>
            <a:ext uri="{FF2B5EF4-FFF2-40B4-BE49-F238E27FC236}">
              <a16:creationId xmlns:a16="http://schemas.microsoft.com/office/drawing/2014/main" id="{41D0267C-9CC4-4840-84C1-818D3076857F}"/>
            </a:ext>
          </a:extLst>
        </xdr:cNvPr>
        <xdr:cNvCxnSpPr/>
      </xdr:nvCxnSpPr>
      <xdr:spPr>
        <a:xfrm>
          <a:off x="18288000" y="14782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4820" cy="250825"/>
    <xdr:sp macro="" textlink="">
      <xdr:nvSpPr>
        <xdr:cNvPr id="776" name="テキスト ボックス 775">
          <a:extLst>
            <a:ext uri="{FF2B5EF4-FFF2-40B4-BE49-F238E27FC236}">
              <a16:creationId xmlns:a16="http://schemas.microsoft.com/office/drawing/2014/main" id="{64D0DD8A-97D9-463F-9A1D-AF757DE901E7}"/>
            </a:ext>
          </a:extLst>
        </xdr:cNvPr>
        <xdr:cNvSpPr txBox="1"/>
      </xdr:nvSpPr>
      <xdr:spPr>
        <a:xfrm>
          <a:off x="17820640" y="146392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777" name="直線コネクタ 776">
          <a:extLst>
            <a:ext uri="{FF2B5EF4-FFF2-40B4-BE49-F238E27FC236}">
              <a16:creationId xmlns:a16="http://schemas.microsoft.com/office/drawing/2014/main" id="{1FAD5AD0-BB59-4925-A693-3689F95AD13E}"/>
            </a:ext>
          </a:extLst>
        </xdr:cNvPr>
        <xdr:cNvCxnSpPr/>
      </xdr:nvCxnSpPr>
      <xdr:spPr>
        <a:xfrm>
          <a:off x="18288000" y="143236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4820" cy="250825"/>
    <xdr:sp macro="" textlink="">
      <xdr:nvSpPr>
        <xdr:cNvPr id="778" name="テキスト ボックス 777">
          <a:extLst>
            <a:ext uri="{FF2B5EF4-FFF2-40B4-BE49-F238E27FC236}">
              <a16:creationId xmlns:a16="http://schemas.microsoft.com/office/drawing/2014/main" id="{746ABFC2-51CD-4D2D-8163-7CFE5F042170}"/>
            </a:ext>
          </a:extLst>
        </xdr:cNvPr>
        <xdr:cNvSpPr txBox="1"/>
      </xdr:nvSpPr>
      <xdr:spPr>
        <a:xfrm>
          <a:off x="17820640" y="141808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779" name="直線コネクタ 778">
          <a:extLst>
            <a:ext uri="{FF2B5EF4-FFF2-40B4-BE49-F238E27FC236}">
              <a16:creationId xmlns:a16="http://schemas.microsoft.com/office/drawing/2014/main" id="{5F23F4F3-829C-4E0A-A608-8086DDC70807}"/>
            </a:ext>
          </a:extLst>
        </xdr:cNvPr>
        <xdr:cNvCxnSpPr/>
      </xdr:nvCxnSpPr>
      <xdr:spPr>
        <a:xfrm>
          <a:off x="18288000" y="13865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0825"/>
    <xdr:sp macro="" textlink="">
      <xdr:nvSpPr>
        <xdr:cNvPr id="780" name="テキスト ボックス 779">
          <a:extLst>
            <a:ext uri="{FF2B5EF4-FFF2-40B4-BE49-F238E27FC236}">
              <a16:creationId xmlns:a16="http://schemas.microsoft.com/office/drawing/2014/main" id="{65C45BD6-BB53-4A83-A571-D032884BCD51}"/>
            </a:ext>
          </a:extLst>
        </xdr:cNvPr>
        <xdr:cNvSpPr txBox="1"/>
      </xdr:nvSpPr>
      <xdr:spPr>
        <a:xfrm>
          <a:off x="17820640" y="1372616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781" name="直線コネクタ 780">
          <a:extLst>
            <a:ext uri="{FF2B5EF4-FFF2-40B4-BE49-F238E27FC236}">
              <a16:creationId xmlns:a16="http://schemas.microsoft.com/office/drawing/2014/main" id="{9A9CDD0B-30EA-4D2C-B7C3-540C6E78CC7E}"/>
            </a:ext>
          </a:extLst>
        </xdr:cNvPr>
        <xdr:cNvCxnSpPr/>
      </xdr:nvCxnSpPr>
      <xdr:spPr>
        <a:xfrm>
          <a:off x="18288000" y="13410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4820" cy="250825"/>
    <xdr:sp macro="" textlink="">
      <xdr:nvSpPr>
        <xdr:cNvPr id="782" name="テキスト ボックス 781">
          <a:extLst>
            <a:ext uri="{FF2B5EF4-FFF2-40B4-BE49-F238E27FC236}">
              <a16:creationId xmlns:a16="http://schemas.microsoft.com/office/drawing/2014/main" id="{2897B7B7-5CAC-4DD2-81F1-F80C3E337B69}"/>
            </a:ext>
          </a:extLst>
        </xdr:cNvPr>
        <xdr:cNvSpPr txBox="1"/>
      </xdr:nvSpPr>
      <xdr:spPr>
        <a:xfrm>
          <a:off x="17820640" y="1326769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783" name="直線コネクタ 782">
          <a:extLst>
            <a:ext uri="{FF2B5EF4-FFF2-40B4-BE49-F238E27FC236}">
              <a16:creationId xmlns:a16="http://schemas.microsoft.com/office/drawing/2014/main" id="{93A06AB5-86EC-458C-9C8E-EC68E8073BCB}"/>
            </a:ext>
          </a:extLst>
        </xdr:cNvPr>
        <xdr:cNvCxnSpPr/>
      </xdr:nvCxnSpPr>
      <xdr:spPr>
        <a:xfrm>
          <a:off x="18288000" y="12952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4820" cy="250825"/>
    <xdr:sp macro="" textlink="">
      <xdr:nvSpPr>
        <xdr:cNvPr id="784" name="テキスト ボックス 783">
          <a:extLst>
            <a:ext uri="{FF2B5EF4-FFF2-40B4-BE49-F238E27FC236}">
              <a16:creationId xmlns:a16="http://schemas.microsoft.com/office/drawing/2014/main" id="{A3305989-C123-4ADE-A784-F92D389389A3}"/>
            </a:ext>
          </a:extLst>
        </xdr:cNvPr>
        <xdr:cNvSpPr txBox="1"/>
      </xdr:nvSpPr>
      <xdr:spPr>
        <a:xfrm>
          <a:off x="17820640" y="128092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85" name="【消防施設】&#10;一人当たり面積グラフ枠">
          <a:extLst>
            <a:ext uri="{FF2B5EF4-FFF2-40B4-BE49-F238E27FC236}">
              <a16:creationId xmlns:a16="http://schemas.microsoft.com/office/drawing/2014/main" id="{AD086FA3-35FA-4E10-8D50-4C872D3B85C0}"/>
            </a:ext>
          </a:extLst>
        </xdr:cNvPr>
        <xdr:cNvSpPr/>
      </xdr:nvSpPr>
      <xdr:spPr>
        <a:xfrm>
          <a:off x="18288000" y="12952095"/>
          <a:ext cx="47244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84455</xdr:rowOff>
    </xdr:from>
    <xdr:to>
      <xdr:col>116</xdr:col>
      <xdr:colOff>62865</xdr:colOff>
      <xdr:row>86</xdr:row>
      <xdr:rowOff>36830</xdr:rowOff>
    </xdr:to>
    <xdr:cxnSp macro="">
      <xdr:nvCxnSpPr>
        <xdr:cNvPr id="786" name="直線コネクタ 785">
          <a:extLst>
            <a:ext uri="{FF2B5EF4-FFF2-40B4-BE49-F238E27FC236}">
              <a16:creationId xmlns:a16="http://schemas.microsoft.com/office/drawing/2014/main" id="{0C97F326-EF35-4800-B419-A64089C4B8B6}"/>
            </a:ext>
          </a:extLst>
        </xdr:cNvPr>
        <xdr:cNvCxnSpPr/>
      </xdr:nvCxnSpPr>
      <xdr:spPr>
        <a:xfrm flipV="1">
          <a:off x="22160865" y="13286105"/>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40005</xdr:rowOff>
    </xdr:from>
    <xdr:ext cx="467360" cy="253365"/>
    <xdr:sp macro="" textlink="">
      <xdr:nvSpPr>
        <xdr:cNvPr id="787" name="【消防施設】&#10;一人当たり面積最小値テキスト">
          <a:extLst>
            <a:ext uri="{FF2B5EF4-FFF2-40B4-BE49-F238E27FC236}">
              <a16:creationId xmlns:a16="http://schemas.microsoft.com/office/drawing/2014/main" id="{7A2463A8-D473-4CC0-B43E-4371030C7479}"/>
            </a:ext>
          </a:extLst>
        </xdr:cNvPr>
        <xdr:cNvSpPr txBox="1"/>
      </xdr:nvSpPr>
      <xdr:spPr>
        <a:xfrm>
          <a:off x="22199600" y="1478470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36830</xdr:rowOff>
    </xdr:from>
    <xdr:to>
      <xdr:col>116</xdr:col>
      <xdr:colOff>152400</xdr:colOff>
      <xdr:row>86</xdr:row>
      <xdr:rowOff>36830</xdr:rowOff>
    </xdr:to>
    <xdr:cxnSp macro="">
      <xdr:nvCxnSpPr>
        <xdr:cNvPr id="788" name="直線コネクタ 787">
          <a:extLst>
            <a:ext uri="{FF2B5EF4-FFF2-40B4-BE49-F238E27FC236}">
              <a16:creationId xmlns:a16="http://schemas.microsoft.com/office/drawing/2014/main" id="{B118134D-B9DF-44E6-B4EF-4A7175981189}"/>
            </a:ext>
          </a:extLst>
        </xdr:cNvPr>
        <xdr:cNvCxnSpPr/>
      </xdr:nvCxnSpPr>
      <xdr:spPr>
        <a:xfrm>
          <a:off x="22072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32385</xdr:rowOff>
    </xdr:from>
    <xdr:ext cx="467360" cy="250825"/>
    <xdr:sp macro="" textlink="">
      <xdr:nvSpPr>
        <xdr:cNvPr id="789" name="【消防施設】&#10;一人当たり面積最大値テキスト">
          <a:extLst>
            <a:ext uri="{FF2B5EF4-FFF2-40B4-BE49-F238E27FC236}">
              <a16:creationId xmlns:a16="http://schemas.microsoft.com/office/drawing/2014/main" id="{0729A026-6E7C-4186-8CFE-0A2E66D0D74C}"/>
            </a:ext>
          </a:extLst>
        </xdr:cNvPr>
        <xdr:cNvSpPr txBox="1"/>
      </xdr:nvSpPr>
      <xdr:spPr>
        <a:xfrm>
          <a:off x="22199600" y="130625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84455</xdr:rowOff>
    </xdr:from>
    <xdr:to>
      <xdr:col>116</xdr:col>
      <xdr:colOff>152400</xdr:colOff>
      <xdr:row>77</xdr:row>
      <xdr:rowOff>84455</xdr:rowOff>
    </xdr:to>
    <xdr:cxnSp macro="">
      <xdr:nvCxnSpPr>
        <xdr:cNvPr id="790" name="直線コネクタ 789">
          <a:extLst>
            <a:ext uri="{FF2B5EF4-FFF2-40B4-BE49-F238E27FC236}">
              <a16:creationId xmlns:a16="http://schemas.microsoft.com/office/drawing/2014/main" id="{99C09CEE-DD6D-40F5-8701-12BC6C0AEA9B}"/>
            </a:ext>
          </a:extLst>
        </xdr:cNvPr>
        <xdr:cNvCxnSpPr/>
      </xdr:nvCxnSpPr>
      <xdr:spPr>
        <a:xfrm>
          <a:off x="22072600" y="1328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53975</xdr:rowOff>
    </xdr:from>
    <xdr:ext cx="467360" cy="250825"/>
    <xdr:sp macro="" textlink="">
      <xdr:nvSpPr>
        <xdr:cNvPr id="791" name="【消防施設】&#10;一人当たり面積平均値テキスト">
          <a:extLst>
            <a:ext uri="{FF2B5EF4-FFF2-40B4-BE49-F238E27FC236}">
              <a16:creationId xmlns:a16="http://schemas.microsoft.com/office/drawing/2014/main" id="{31EEC0E3-EC2A-4D94-A9DA-1454C7DC3015}"/>
            </a:ext>
          </a:extLst>
        </xdr:cNvPr>
        <xdr:cNvSpPr txBox="1"/>
      </xdr:nvSpPr>
      <xdr:spPr>
        <a:xfrm>
          <a:off x="22199600" y="14455775"/>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31750</xdr:rowOff>
    </xdr:from>
    <xdr:to>
      <xdr:col>116</xdr:col>
      <xdr:colOff>114300</xdr:colOff>
      <xdr:row>85</xdr:row>
      <xdr:rowOff>130810</xdr:rowOff>
    </xdr:to>
    <xdr:sp macro="" textlink="">
      <xdr:nvSpPr>
        <xdr:cNvPr id="792" name="フローチャート: 判断 791">
          <a:extLst>
            <a:ext uri="{FF2B5EF4-FFF2-40B4-BE49-F238E27FC236}">
              <a16:creationId xmlns:a16="http://schemas.microsoft.com/office/drawing/2014/main" id="{FC011C07-4548-4AD6-A9ED-A082F8C1F6E2}"/>
            </a:ext>
          </a:extLst>
        </xdr:cNvPr>
        <xdr:cNvSpPr/>
      </xdr:nvSpPr>
      <xdr:spPr>
        <a:xfrm>
          <a:off x="22110700" y="14605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31750</xdr:rowOff>
    </xdr:from>
    <xdr:to>
      <xdr:col>112</xdr:col>
      <xdr:colOff>38100</xdr:colOff>
      <xdr:row>85</xdr:row>
      <xdr:rowOff>130810</xdr:rowOff>
    </xdr:to>
    <xdr:sp macro="" textlink="">
      <xdr:nvSpPr>
        <xdr:cNvPr id="793" name="フローチャート: 判断 792">
          <a:extLst>
            <a:ext uri="{FF2B5EF4-FFF2-40B4-BE49-F238E27FC236}">
              <a16:creationId xmlns:a16="http://schemas.microsoft.com/office/drawing/2014/main" id="{C77CBE28-8021-4C0C-8192-E44A518ED57B}"/>
            </a:ext>
          </a:extLst>
        </xdr:cNvPr>
        <xdr:cNvSpPr/>
      </xdr:nvSpPr>
      <xdr:spPr>
        <a:xfrm>
          <a:off x="21272500" y="14605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34925</xdr:rowOff>
    </xdr:from>
    <xdr:to>
      <xdr:col>107</xdr:col>
      <xdr:colOff>101600</xdr:colOff>
      <xdr:row>85</xdr:row>
      <xdr:rowOff>133985</xdr:rowOff>
    </xdr:to>
    <xdr:sp macro="" textlink="">
      <xdr:nvSpPr>
        <xdr:cNvPr id="794" name="フローチャート: 判断 793">
          <a:extLst>
            <a:ext uri="{FF2B5EF4-FFF2-40B4-BE49-F238E27FC236}">
              <a16:creationId xmlns:a16="http://schemas.microsoft.com/office/drawing/2014/main" id="{1CFFECA0-9F8B-46BF-B89B-061D69EB4C35}"/>
            </a:ext>
          </a:extLst>
        </xdr:cNvPr>
        <xdr:cNvSpPr/>
      </xdr:nvSpPr>
      <xdr:spPr>
        <a:xfrm>
          <a:off x="20383500" y="14608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35560</xdr:rowOff>
    </xdr:from>
    <xdr:to>
      <xdr:col>102</xdr:col>
      <xdr:colOff>165100</xdr:colOff>
      <xdr:row>85</xdr:row>
      <xdr:rowOff>134620</xdr:rowOff>
    </xdr:to>
    <xdr:sp macro="" textlink="">
      <xdr:nvSpPr>
        <xdr:cNvPr id="795" name="フローチャート: 判断 794">
          <a:extLst>
            <a:ext uri="{FF2B5EF4-FFF2-40B4-BE49-F238E27FC236}">
              <a16:creationId xmlns:a16="http://schemas.microsoft.com/office/drawing/2014/main" id="{6929570F-C42A-48DB-BBCB-32B2E69924DB}"/>
            </a:ext>
          </a:extLst>
        </xdr:cNvPr>
        <xdr:cNvSpPr/>
      </xdr:nvSpPr>
      <xdr:spPr>
        <a:xfrm>
          <a:off x="19494500" y="14608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21590</xdr:rowOff>
    </xdr:from>
    <xdr:to>
      <xdr:col>98</xdr:col>
      <xdr:colOff>38100</xdr:colOff>
      <xdr:row>85</xdr:row>
      <xdr:rowOff>120650</xdr:rowOff>
    </xdr:to>
    <xdr:sp macro="" textlink="">
      <xdr:nvSpPr>
        <xdr:cNvPr id="796" name="フローチャート: 判断 795">
          <a:extLst>
            <a:ext uri="{FF2B5EF4-FFF2-40B4-BE49-F238E27FC236}">
              <a16:creationId xmlns:a16="http://schemas.microsoft.com/office/drawing/2014/main" id="{2AF72FDF-6F3A-4CD0-B5AB-10A63AAA65A5}"/>
            </a:ext>
          </a:extLst>
        </xdr:cNvPr>
        <xdr:cNvSpPr/>
      </xdr:nvSpPr>
      <xdr:spPr>
        <a:xfrm>
          <a:off x="18605500" y="14594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0825"/>
    <xdr:sp macro="" textlink="">
      <xdr:nvSpPr>
        <xdr:cNvPr id="797" name="テキスト ボックス 796">
          <a:extLst>
            <a:ext uri="{FF2B5EF4-FFF2-40B4-BE49-F238E27FC236}">
              <a16:creationId xmlns:a16="http://schemas.microsoft.com/office/drawing/2014/main" id="{5F5FD4B1-9C56-4003-B047-C9DBC66BF328}"/>
            </a:ext>
          </a:extLst>
        </xdr:cNvPr>
        <xdr:cNvSpPr txBox="1"/>
      </xdr:nvSpPr>
      <xdr:spPr>
        <a:xfrm>
          <a:off x="219710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0825"/>
    <xdr:sp macro="" textlink="">
      <xdr:nvSpPr>
        <xdr:cNvPr id="798" name="テキスト ボックス 797">
          <a:extLst>
            <a:ext uri="{FF2B5EF4-FFF2-40B4-BE49-F238E27FC236}">
              <a16:creationId xmlns:a16="http://schemas.microsoft.com/office/drawing/2014/main" id="{250F14A1-E4D2-4150-8E74-AA7E87BB0DCC}"/>
            </a:ext>
          </a:extLst>
        </xdr:cNvPr>
        <xdr:cNvSpPr txBox="1"/>
      </xdr:nvSpPr>
      <xdr:spPr>
        <a:xfrm>
          <a:off x="21126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9460" cy="250825"/>
    <xdr:sp macro="" textlink="">
      <xdr:nvSpPr>
        <xdr:cNvPr id="799" name="テキスト ボックス 798">
          <a:extLst>
            <a:ext uri="{FF2B5EF4-FFF2-40B4-BE49-F238E27FC236}">
              <a16:creationId xmlns:a16="http://schemas.microsoft.com/office/drawing/2014/main" id="{D4C98022-E56F-4DAE-93B9-5483844DEAE5}"/>
            </a:ext>
          </a:extLst>
        </xdr:cNvPr>
        <xdr:cNvSpPr txBox="1"/>
      </xdr:nvSpPr>
      <xdr:spPr>
        <a:xfrm>
          <a:off x="20243800" y="152342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0825"/>
    <xdr:sp macro="" textlink="">
      <xdr:nvSpPr>
        <xdr:cNvPr id="800" name="テキスト ボックス 799">
          <a:extLst>
            <a:ext uri="{FF2B5EF4-FFF2-40B4-BE49-F238E27FC236}">
              <a16:creationId xmlns:a16="http://schemas.microsoft.com/office/drawing/2014/main" id="{7DDC9B6D-7326-4E04-92F8-0A87BD39D3D0}"/>
            </a:ext>
          </a:extLst>
        </xdr:cNvPr>
        <xdr:cNvSpPr txBox="1"/>
      </xdr:nvSpPr>
      <xdr:spPr>
        <a:xfrm>
          <a:off x="1935480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0825"/>
    <xdr:sp macro="" textlink="">
      <xdr:nvSpPr>
        <xdr:cNvPr id="801" name="テキスト ボックス 800">
          <a:extLst>
            <a:ext uri="{FF2B5EF4-FFF2-40B4-BE49-F238E27FC236}">
              <a16:creationId xmlns:a16="http://schemas.microsoft.com/office/drawing/2014/main" id="{3532155B-9EBA-4965-BC23-62ECE3844A05}"/>
            </a:ext>
          </a:extLst>
        </xdr:cNvPr>
        <xdr:cNvSpPr txBox="1"/>
      </xdr:nvSpPr>
      <xdr:spPr>
        <a:xfrm>
          <a:off x="18459450" y="15234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59690</xdr:rowOff>
    </xdr:from>
    <xdr:to>
      <xdr:col>116</xdr:col>
      <xdr:colOff>114300</xdr:colOff>
      <xdr:row>85</xdr:row>
      <xdr:rowOff>159385</xdr:rowOff>
    </xdr:to>
    <xdr:sp macro="" textlink="">
      <xdr:nvSpPr>
        <xdr:cNvPr id="802" name="楕円 801">
          <a:extLst>
            <a:ext uri="{FF2B5EF4-FFF2-40B4-BE49-F238E27FC236}">
              <a16:creationId xmlns:a16="http://schemas.microsoft.com/office/drawing/2014/main" id="{CA68E509-796F-4A6F-B315-91654927659E}"/>
            </a:ext>
          </a:extLst>
        </xdr:cNvPr>
        <xdr:cNvSpPr/>
      </xdr:nvSpPr>
      <xdr:spPr>
        <a:xfrm>
          <a:off x="22110700" y="14632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10795</xdr:rowOff>
    </xdr:from>
    <xdr:ext cx="467360" cy="250190"/>
    <xdr:sp macro="" textlink="">
      <xdr:nvSpPr>
        <xdr:cNvPr id="803" name="【消防施設】&#10;一人当たり面積該当値テキスト">
          <a:extLst>
            <a:ext uri="{FF2B5EF4-FFF2-40B4-BE49-F238E27FC236}">
              <a16:creationId xmlns:a16="http://schemas.microsoft.com/office/drawing/2014/main" id="{7BEF1D7D-0FD9-42DC-9882-6611AA6FDA65}"/>
            </a:ext>
          </a:extLst>
        </xdr:cNvPr>
        <xdr:cNvSpPr txBox="1"/>
      </xdr:nvSpPr>
      <xdr:spPr>
        <a:xfrm>
          <a:off x="22199600" y="14584045"/>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61595</xdr:rowOff>
    </xdr:from>
    <xdr:to>
      <xdr:col>112</xdr:col>
      <xdr:colOff>38100</xdr:colOff>
      <xdr:row>85</xdr:row>
      <xdr:rowOff>161290</xdr:rowOff>
    </xdr:to>
    <xdr:sp macro="" textlink="">
      <xdr:nvSpPr>
        <xdr:cNvPr id="804" name="楕円 803">
          <a:extLst>
            <a:ext uri="{FF2B5EF4-FFF2-40B4-BE49-F238E27FC236}">
              <a16:creationId xmlns:a16="http://schemas.microsoft.com/office/drawing/2014/main" id="{84B3CA0F-8617-4023-A5A9-13AA8C0CC9BD}"/>
            </a:ext>
          </a:extLst>
        </xdr:cNvPr>
        <xdr:cNvSpPr/>
      </xdr:nvSpPr>
      <xdr:spPr>
        <a:xfrm>
          <a:off x="21272500" y="14634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109220</xdr:rowOff>
    </xdr:from>
    <xdr:to>
      <xdr:col>116</xdr:col>
      <xdr:colOff>63500</xdr:colOff>
      <xdr:row>85</xdr:row>
      <xdr:rowOff>111125</xdr:rowOff>
    </xdr:to>
    <xdr:cxnSp macro="">
      <xdr:nvCxnSpPr>
        <xdr:cNvPr id="805" name="直線コネクタ 804">
          <a:extLst>
            <a:ext uri="{FF2B5EF4-FFF2-40B4-BE49-F238E27FC236}">
              <a16:creationId xmlns:a16="http://schemas.microsoft.com/office/drawing/2014/main" id="{F512E522-930E-4D3C-8277-BBE7AE28EB48}"/>
            </a:ext>
          </a:extLst>
        </xdr:cNvPr>
        <xdr:cNvCxnSpPr/>
      </xdr:nvCxnSpPr>
      <xdr:spPr>
        <a:xfrm flipV="1">
          <a:off x="21316950" y="14682470"/>
          <a:ext cx="8445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62865</xdr:rowOff>
    </xdr:from>
    <xdr:to>
      <xdr:col>107</xdr:col>
      <xdr:colOff>101600</xdr:colOff>
      <xdr:row>85</xdr:row>
      <xdr:rowOff>162560</xdr:rowOff>
    </xdr:to>
    <xdr:sp macro="" textlink="">
      <xdr:nvSpPr>
        <xdr:cNvPr id="806" name="楕円 805">
          <a:extLst>
            <a:ext uri="{FF2B5EF4-FFF2-40B4-BE49-F238E27FC236}">
              <a16:creationId xmlns:a16="http://schemas.microsoft.com/office/drawing/2014/main" id="{8BBC9FE0-9D4C-4228-B6C8-702DABC5BEF3}"/>
            </a:ext>
          </a:extLst>
        </xdr:cNvPr>
        <xdr:cNvSpPr/>
      </xdr:nvSpPr>
      <xdr:spPr>
        <a:xfrm>
          <a:off x="20383500" y="14636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111125</xdr:rowOff>
    </xdr:from>
    <xdr:to>
      <xdr:col>111</xdr:col>
      <xdr:colOff>171450</xdr:colOff>
      <xdr:row>85</xdr:row>
      <xdr:rowOff>113030</xdr:rowOff>
    </xdr:to>
    <xdr:cxnSp macro="">
      <xdr:nvCxnSpPr>
        <xdr:cNvPr id="807" name="直線コネクタ 806">
          <a:extLst>
            <a:ext uri="{FF2B5EF4-FFF2-40B4-BE49-F238E27FC236}">
              <a16:creationId xmlns:a16="http://schemas.microsoft.com/office/drawing/2014/main" id="{4D91EB9F-D61C-4193-8EDC-A2A37DC1901E}"/>
            </a:ext>
          </a:extLst>
        </xdr:cNvPr>
        <xdr:cNvCxnSpPr/>
      </xdr:nvCxnSpPr>
      <xdr:spPr>
        <a:xfrm flipV="1">
          <a:off x="20434300" y="14684375"/>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39370</xdr:rowOff>
    </xdr:to>
    <xdr:sp macro="" textlink="">
      <xdr:nvSpPr>
        <xdr:cNvPr id="808" name="楕円 807">
          <a:extLst>
            <a:ext uri="{FF2B5EF4-FFF2-40B4-BE49-F238E27FC236}">
              <a16:creationId xmlns:a16="http://schemas.microsoft.com/office/drawing/2014/main" id="{9ADFDB75-7FB6-4ADB-94E4-30924072907C}"/>
            </a:ext>
          </a:extLst>
        </xdr:cNvPr>
        <xdr:cNvSpPr/>
      </xdr:nvSpPr>
      <xdr:spPr>
        <a:xfrm>
          <a:off x="19494500" y="146812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113030</xdr:rowOff>
    </xdr:from>
    <xdr:to>
      <xdr:col>107</xdr:col>
      <xdr:colOff>50800</xdr:colOff>
      <xdr:row>85</xdr:row>
      <xdr:rowOff>157480</xdr:rowOff>
    </xdr:to>
    <xdr:cxnSp macro="">
      <xdr:nvCxnSpPr>
        <xdr:cNvPr id="809" name="直線コネクタ 808">
          <a:extLst>
            <a:ext uri="{FF2B5EF4-FFF2-40B4-BE49-F238E27FC236}">
              <a16:creationId xmlns:a16="http://schemas.microsoft.com/office/drawing/2014/main" id="{08A69938-AC0C-4367-8C72-C65D6309BDC7}"/>
            </a:ext>
          </a:extLst>
        </xdr:cNvPr>
        <xdr:cNvCxnSpPr/>
      </xdr:nvCxnSpPr>
      <xdr:spPr>
        <a:xfrm flipV="1">
          <a:off x="19545300" y="146862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51435</xdr:rowOff>
    </xdr:from>
    <xdr:to>
      <xdr:col>98</xdr:col>
      <xdr:colOff>38100</xdr:colOff>
      <xdr:row>85</xdr:row>
      <xdr:rowOff>151130</xdr:rowOff>
    </xdr:to>
    <xdr:sp macro="" textlink="">
      <xdr:nvSpPr>
        <xdr:cNvPr id="810" name="楕円 809">
          <a:extLst>
            <a:ext uri="{FF2B5EF4-FFF2-40B4-BE49-F238E27FC236}">
              <a16:creationId xmlns:a16="http://schemas.microsoft.com/office/drawing/2014/main" id="{93950D17-4D1A-4346-BD06-1F97D4349AF1}"/>
            </a:ext>
          </a:extLst>
        </xdr:cNvPr>
        <xdr:cNvSpPr/>
      </xdr:nvSpPr>
      <xdr:spPr>
        <a:xfrm>
          <a:off x="18605500" y="146246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100965</xdr:rowOff>
    </xdr:from>
    <xdr:to>
      <xdr:col>102</xdr:col>
      <xdr:colOff>114300</xdr:colOff>
      <xdr:row>85</xdr:row>
      <xdr:rowOff>157480</xdr:rowOff>
    </xdr:to>
    <xdr:cxnSp macro="">
      <xdr:nvCxnSpPr>
        <xdr:cNvPr id="811" name="直線コネクタ 810">
          <a:extLst>
            <a:ext uri="{FF2B5EF4-FFF2-40B4-BE49-F238E27FC236}">
              <a16:creationId xmlns:a16="http://schemas.microsoft.com/office/drawing/2014/main" id="{CBC5D0CF-2009-4BC3-9F5A-57D5E7B063DA}"/>
            </a:ext>
          </a:extLst>
        </xdr:cNvPr>
        <xdr:cNvCxnSpPr/>
      </xdr:nvCxnSpPr>
      <xdr:spPr>
        <a:xfrm>
          <a:off x="18649950" y="14674215"/>
          <a:ext cx="8953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147320</xdr:rowOff>
    </xdr:from>
    <xdr:ext cx="469900" cy="250825"/>
    <xdr:sp macro="" textlink="">
      <xdr:nvSpPr>
        <xdr:cNvPr id="812" name="n_1aveValue【消防施設】&#10;一人当たり面積">
          <a:extLst>
            <a:ext uri="{FF2B5EF4-FFF2-40B4-BE49-F238E27FC236}">
              <a16:creationId xmlns:a16="http://schemas.microsoft.com/office/drawing/2014/main" id="{7993A578-E9FB-4CAA-9F31-B75635D81242}"/>
            </a:ext>
          </a:extLst>
        </xdr:cNvPr>
        <xdr:cNvSpPr txBox="1"/>
      </xdr:nvSpPr>
      <xdr:spPr>
        <a:xfrm>
          <a:off x="21075650" y="143776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150495</xdr:rowOff>
    </xdr:from>
    <xdr:ext cx="469900" cy="253365"/>
    <xdr:sp macro="" textlink="">
      <xdr:nvSpPr>
        <xdr:cNvPr id="813" name="n_2aveValue【消防施設】&#10;一人当たり面積">
          <a:extLst>
            <a:ext uri="{FF2B5EF4-FFF2-40B4-BE49-F238E27FC236}">
              <a16:creationId xmlns:a16="http://schemas.microsoft.com/office/drawing/2014/main" id="{529E6D56-B790-4C56-8F0B-81078CEA1A42}"/>
            </a:ext>
          </a:extLst>
        </xdr:cNvPr>
        <xdr:cNvSpPr txBox="1"/>
      </xdr:nvSpPr>
      <xdr:spPr>
        <a:xfrm>
          <a:off x="20199350" y="143808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151130</xdr:rowOff>
    </xdr:from>
    <xdr:ext cx="469900" cy="253365"/>
    <xdr:sp macro="" textlink="">
      <xdr:nvSpPr>
        <xdr:cNvPr id="814" name="n_3aveValue【消防施設】&#10;一人当たり面積">
          <a:extLst>
            <a:ext uri="{FF2B5EF4-FFF2-40B4-BE49-F238E27FC236}">
              <a16:creationId xmlns:a16="http://schemas.microsoft.com/office/drawing/2014/main" id="{90C768BD-2812-4CEF-94C6-DD26CBB4A12F}"/>
            </a:ext>
          </a:extLst>
        </xdr:cNvPr>
        <xdr:cNvSpPr txBox="1"/>
      </xdr:nvSpPr>
      <xdr:spPr>
        <a:xfrm>
          <a:off x="19310350" y="14381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137160</xdr:rowOff>
    </xdr:from>
    <xdr:ext cx="469900" cy="253365"/>
    <xdr:sp macro="" textlink="">
      <xdr:nvSpPr>
        <xdr:cNvPr id="815" name="n_4aveValue【消防施設】&#10;一人当たり面積">
          <a:extLst>
            <a:ext uri="{FF2B5EF4-FFF2-40B4-BE49-F238E27FC236}">
              <a16:creationId xmlns:a16="http://schemas.microsoft.com/office/drawing/2014/main" id="{0876D953-2750-4581-9D38-728C2CCD83A6}"/>
            </a:ext>
          </a:extLst>
        </xdr:cNvPr>
        <xdr:cNvSpPr txBox="1"/>
      </xdr:nvSpPr>
      <xdr:spPr>
        <a:xfrm>
          <a:off x="18421350" y="143675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151765</xdr:rowOff>
    </xdr:from>
    <xdr:ext cx="469900" cy="253365"/>
    <xdr:sp macro="" textlink="">
      <xdr:nvSpPr>
        <xdr:cNvPr id="816" name="n_1mainValue【消防施設】&#10;一人当たり面積">
          <a:extLst>
            <a:ext uri="{FF2B5EF4-FFF2-40B4-BE49-F238E27FC236}">
              <a16:creationId xmlns:a16="http://schemas.microsoft.com/office/drawing/2014/main" id="{A56BF5BD-A560-432E-9462-12396930B613}"/>
            </a:ext>
          </a:extLst>
        </xdr:cNvPr>
        <xdr:cNvSpPr txBox="1"/>
      </xdr:nvSpPr>
      <xdr:spPr>
        <a:xfrm>
          <a:off x="21075650" y="14725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153670</xdr:rowOff>
    </xdr:from>
    <xdr:ext cx="469900" cy="253365"/>
    <xdr:sp macro="" textlink="">
      <xdr:nvSpPr>
        <xdr:cNvPr id="817" name="n_2mainValue【消防施設】&#10;一人当たり面積">
          <a:extLst>
            <a:ext uri="{FF2B5EF4-FFF2-40B4-BE49-F238E27FC236}">
              <a16:creationId xmlns:a16="http://schemas.microsoft.com/office/drawing/2014/main" id="{5187ABCC-671A-4BEC-AB50-82EF1048D3AD}"/>
            </a:ext>
          </a:extLst>
        </xdr:cNvPr>
        <xdr:cNvSpPr txBox="1"/>
      </xdr:nvSpPr>
      <xdr:spPr>
        <a:xfrm>
          <a:off x="20199350" y="14726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31115</xdr:rowOff>
    </xdr:from>
    <xdr:ext cx="469900" cy="250825"/>
    <xdr:sp macro="" textlink="">
      <xdr:nvSpPr>
        <xdr:cNvPr id="818" name="n_3mainValue【消防施設】&#10;一人当たり面積">
          <a:extLst>
            <a:ext uri="{FF2B5EF4-FFF2-40B4-BE49-F238E27FC236}">
              <a16:creationId xmlns:a16="http://schemas.microsoft.com/office/drawing/2014/main" id="{9B0C27F9-0B6D-4D48-A7B2-B536A7CE2CD2}"/>
            </a:ext>
          </a:extLst>
        </xdr:cNvPr>
        <xdr:cNvSpPr txBox="1"/>
      </xdr:nvSpPr>
      <xdr:spPr>
        <a:xfrm>
          <a:off x="19310350" y="147758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142240</xdr:rowOff>
    </xdr:from>
    <xdr:ext cx="469900" cy="250825"/>
    <xdr:sp macro="" textlink="">
      <xdr:nvSpPr>
        <xdr:cNvPr id="819" name="n_4mainValue【消防施設】&#10;一人当たり面積">
          <a:extLst>
            <a:ext uri="{FF2B5EF4-FFF2-40B4-BE49-F238E27FC236}">
              <a16:creationId xmlns:a16="http://schemas.microsoft.com/office/drawing/2014/main" id="{6DBDDB4A-C0E0-4768-8C18-53842617BA4F}"/>
            </a:ext>
          </a:extLst>
        </xdr:cNvPr>
        <xdr:cNvSpPr txBox="1"/>
      </xdr:nvSpPr>
      <xdr:spPr>
        <a:xfrm>
          <a:off x="18421350" y="147154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7E50A331-6578-4017-91CB-C655602B70D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1B3EF988-FF48-476D-B86B-A6E08228EAAA}"/>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6B844DE3-D7C4-45AD-B8FB-93562C72885C}"/>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42EBE934-45E4-4BAF-8D13-A62249BD2191}"/>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5E8B4327-26C3-4222-BF6F-9DF4A95156CD}"/>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E8DDF4BF-482B-4B51-8804-E91D401B2243}"/>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6CDEE21F-2C6D-4338-86DE-39F8644D90D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5E39CC7D-095E-487A-9559-2EE9B224805B}"/>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28" name="テキスト ボックス 827">
          <a:extLst>
            <a:ext uri="{FF2B5EF4-FFF2-40B4-BE49-F238E27FC236}">
              <a16:creationId xmlns:a16="http://schemas.microsoft.com/office/drawing/2014/main" id="{2B87EC72-C103-44AA-8B7F-4A0A7122DE15}"/>
            </a:ext>
          </a:extLst>
        </xdr:cNvPr>
        <xdr:cNvSpPr txBox="1"/>
      </xdr:nvSpPr>
      <xdr:spPr>
        <a:xfrm>
          <a:off x="12407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29" name="直線コネクタ 828">
          <a:extLst>
            <a:ext uri="{FF2B5EF4-FFF2-40B4-BE49-F238E27FC236}">
              <a16:creationId xmlns:a16="http://schemas.microsoft.com/office/drawing/2014/main" id="{8038A315-BC8D-4970-A18A-696B4586F3D8}"/>
            </a:ext>
          </a:extLst>
        </xdr:cNvPr>
        <xdr:cNvCxnSpPr/>
      </xdr:nvCxnSpPr>
      <xdr:spPr>
        <a:xfrm>
          <a:off x="12446000" y="1905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30" name="テキスト ボックス 829">
          <a:extLst>
            <a:ext uri="{FF2B5EF4-FFF2-40B4-BE49-F238E27FC236}">
              <a16:creationId xmlns:a16="http://schemas.microsoft.com/office/drawing/2014/main" id="{5D8AA744-197F-4675-B7AF-D7858ED023F6}"/>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31" name="直線コネクタ 830">
          <a:extLst>
            <a:ext uri="{FF2B5EF4-FFF2-40B4-BE49-F238E27FC236}">
              <a16:creationId xmlns:a16="http://schemas.microsoft.com/office/drawing/2014/main" id="{00A35C16-F960-41A3-9C37-771A98C1394D}"/>
            </a:ext>
          </a:extLst>
        </xdr:cNvPr>
        <xdr:cNvCxnSpPr/>
      </xdr:nvCxnSpPr>
      <xdr:spPr>
        <a:xfrm>
          <a:off x="12446000" y="18723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32" name="テキスト ボックス 831">
          <a:extLst>
            <a:ext uri="{FF2B5EF4-FFF2-40B4-BE49-F238E27FC236}">
              <a16:creationId xmlns:a16="http://schemas.microsoft.com/office/drawing/2014/main" id="{FDAD3BF7-B50C-4A1C-9B49-D6F61E9768F4}"/>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33" name="直線コネクタ 832">
          <a:extLst>
            <a:ext uri="{FF2B5EF4-FFF2-40B4-BE49-F238E27FC236}">
              <a16:creationId xmlns:a16="http://schemas.microsoft.com/office/drawing/2014/main" id="{3639E657-8B5E-46F2-B00B-98CF92E34443}"/>
            </a:ext>
          </a:extLst>
        </xdr:cNvPr>
        <xdr:cNvCxnSpPr/>
      </xdr:nvCxnSpPr>
      <xdr:spPr>
        <a:xfrm>
          <a:off x="12446000" y="183972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685" cy="259080"/>
    <xdr:sp macro="" textlink="">
      <xdr:nvSpPr>
        <xdr:cNvPr id="834" name="テキスト ボックス 833">
          <a:extLst>
            <a:ext uri="{FF2B5EF4-FFF2-40B4-BE49-F238E27FC236}">
              <a16:creationId xmlns:a16="http://schemas.microsoft.com/office/drawing/2014/main" id="{5A54D451-7453-400D-914D-C056D852792F}"/>
            </a:ext>
          </a:extLst>
        </xdr:cNvPr>
        <xdr:cNvSpPr txBox="1"/>
      </xdr:nvSpPr>
      <xdr:spPr>
        <a:xfrm>
          <a:off x="12042775"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35" name="直線コネクタ 834">
          <a:extLst>
            <a:ext uri="{FF2B5EF4-FFF2-40B4-BE49-F238E27FC236}">
              <a16:creationId xmlns:a16="http://schemas.microsoft.com/office/drawing/2014/main" id="{7224639E-E773-402D-AAA7-70957188DEBA}"/>
            </a:ext>
          </a:extLst>
        </xdr:cNvPr>
        <xdr:cNvCxnSpPr/>
      </xdr:nvCxnSpPr>
      <xdr:spPr>
        <a:xfrm>
          <a:off x="12446000" y="180701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685" cy="256540"/>
    <xdr:sp macro="" textlink="">
      <xdr:nvSpPr>
        <xdr:cNvPr id="836" name="テキスト ボックス 835">
          <a:extLst>
            <a:ext uri="{FF2B5EF4-FFF2-40B4-BE49-F238E27FC236}">
              <a16:creationId xmlns:a16="http://schemas.microsoft.com/office/drawing/2014/main" id="{BEFDDBAB-4A45-4AAA-8404-E9244A7F6D14}"/>
            </a:ext>
          </a:extLst>
        </xdr:cNvPr>
        <xdr:cNvSpPr txBox="1"/>
      </xdr:nvSpPr>
      <xdr:spPr>
        <a:xfrm>
          <a:off x="12042775" y="1792859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37" name="直線コネクタ 836">
          <a:extLst>
            <a:ext uri="{FF2B5EF4-FFF2-40B4-BE49-F238E27FC236}">
              <a16:creationId xmlns:a16="http://schemas.microsoft.com/office/drawing/2014/main" id="{DD2370AB-3C8E-4FD2-8638-315E6A9EED47}"/>
            </a:ext>
          </a:extLst>
        </xdr:cNvPr>
        <xdr:cNvCxnSpPr/>
      </xdr:nvCxnSpPr>
      <xdr:spPr>
        <a:xfrm>
          <a:off x="12446000" y="17743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685" cy="258445"/>
    <xdr:sp macro="" textlink="">
      <xdr:nvSpPr>
        <xdr:cNvPr id="838" name="テキスト ボックス 837">
          <a:extLst>
            <a:ext uri="{FF2B5EF4-FFF2-40B4-BE49-F238E27FC236}">
              <a16:creationId xmlns:a16="http://schemas.microsoft.com/office/drawing/2014/main" id="{446E9F3C-9A21-4D6D-9B72-279298AF4F76}"/>
            </a:ext>
          </a:extLst>
        </xdr:cNvPr>
        <xdr:cNvSpPr txBox="1"/>
      </xdr:nvSpPr>
      <xdr:spPr>
        <a:xfrm>
          <a:off x="12042775"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39" name="直線コネクタ 838">
          <a:extLst>
            <a:ext uri="{FF2B5EF4-FFF2-40B4-BE49-F238E27FC236}">
              <a16:creationId xmlns:a16="http://schemas.microsoft.com/office/drawing/2014/main" id="{33490FF0-8147-4941-9AC2-170AE9783F7F}"/>
            </a:ext>
          </a:extLst>
        </xdr:cNvPr>
        <xdr:cNvCxnSpPr/>
      </xdr:nvCxnSpPr>
      <xdr:spPr>
        <a:xfrm>
          <a:off x="12446000" y="17417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685" cy="259080"/>
    <xdr:sp macro="" textlink="">
      <xdr:nvSpPr>
        <xdr:cNvPr id="840" name="テキスト ボックス 839">
          <a:extLst>
            <a:ext uri="{FF2B5EF4-FFF2-40B4-BE49-F238E27FC236}">
              <a16:creationId xmlns:a16="http://schemas.microsoft.com/office/drawing/2014/main" id="{1229343B-7B2C-4FF3-B5BF-65B39E17B0F2}"/>
            </a:ext>
          </a:extLst>
        </xdr:cNvPr>
        <xdr:cNvSpPr txBox="1"/>
      </xdr:nvSpPr>
      <xdr:spPr>
        <a:xfrm>
          <a:off x="12042775"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41" name="直線コネクタ 840">
          <a:extLst>
            <a:ext uri="{FF2B5EF4-FFF2-40B4-BE49-F238E27FC236}">
              <a16:creationId xmlns:a16="http://schemas.microsoft.com/office/drawing/2014/main" id="{9AEF915E-6D79-4B04-8740-4A2A8874AE6F}"/>
            </a:ext>
          </a:extLst>
        </xdr:cNvPr>
        <xdr:cNvCxnSpPr/>
      </xdr:nvCxnSpPr>
      <xdr:spPr>
        <a:xfrm>
          <a:off x="12446000" y="17090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6540"/>
    <xdr:sp macro="" textlink="">
      <xdr:nvSpPr>
        <xdr:cNvPr id="842" name="テキスト ボックス 841">
          <a:extLst>
            <a:ext uri="{FF2B5EF4-FFF2-40B4-BE49-F238E27FC236}">
              <a16:creationId xmlns:a16="http://schemas.microsoft.com/office/drawing/2014/main" id="{DFE44036-3FC0-41A1-ABB4-0E5E7A283DAE}"/>
            </a:ext>
          </a:extLst>
        </xdr:cNvPr>
        <xdr:cNvSpPr txBox="1"/>
      </xdr:nvSpPr>
      <xdr:spPr>
        <a:xfrm>
          <a:off x="12106910" y="169481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43" name="直線コネクタ 842">
          <a:extLst>
            <a:ext uri="{FF2B5EF4-FFF2-40B4-BE49-F238E27FC236}">
              <a16:creationId xmlns:a16="http://schemas.microsoft.com/office/drawing/2014/main" id="{D63FFB7B-7BA1-4039-9D05-E2DBC1CCFF67}"/>
            </a:ext>
          </a:extLst>
        </xdr:cNvPr>
        <xdr:cNvCxnSpPr/>
      </xdr:nvCxnSpPr>
      <xdr:spPr>
        <a:xfrm>
          <a:off x="12446000" y="1676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D29A8B97-B1FC-44C5-BD44-394BE567458E}"/>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845" name="直線コネクタ 844">
          <a:extLst>
            <a:ext uri="{FF2B5EF4-FFF2-40B4-BE49-F238E27FC236}">
              <a16:creationId xmlns:a16="http://schemas.microsoft.com/office/drawing/2014/main" id="{7E31CA99-B943-48D0-807A-FF1218AD286B}"/>
            </a:ext>
          </a:extLst>
        </xdr:cNvPr>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360" cy="259080"/>
    <xdr:sp macro="" textlink="">
      <xdr:nvSpPr>
        <xdr:cNvPr id="846" name="【庁舎】&#10;有形固定資産減価償却率最小値テキスト">
          <a:extLst>
            <a:ext uri="{FF2B5EF4-FFF2-40B4-BE49-F238E27FC236}">
              <a16:creationId xmlns:a16="http://schemas.microsoft.com/office/drawing/2014/main" id="{9DAE9241-1FCA-487C-96DA-759CAF4A5941}"/>
            </a:ext>
          </a:extLst>
        </xdr:cNvPr>
        <xdr:cNvSpPr txBox="1"/>
      </xdr:nvSpPr>
      <xdr:spPr>
        <a:xfrm>
          <a:off x="16357600" y="18727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47" name="直線コネクタ 846">
          <a:extLst>
            <a:ext uri="{FF2B5EF4-FFF2-40B4-BE49-F238E27FC236}">
              <a16:creationId xmlns:a16="http://schemas.microsoft.com/office/drawing/2014/main" id="{42E2369C-3CE8-4C8A-A8FB-2152EACCB657}"/>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37820" cy="259080"/>
    <xdr:sp macro="" textlink="">
      <xdr:nvSpPr>
        <xdr:cNvPr id="848" name="【庁舎】&#10;有形固定資産減価償却率最大値テキスト">
          <a:extLst>
            <a:ext uri="{FF2B5EF4-FFF2-40B4-BE49-F238E27FC236}">
              <a16:creationId xmlns:a16="http://schemas.microsoft.com/office/drawing/2014/main" id="{6BD3349A-B063-449C-ACFA-49C67BB60DAD}"/>
            </a:ext>
          </a:extLst>
        </xdr:cNvPr>
        <xdr:cNvSpPr txBox="1"/>
      </xdr:nvSpPr>
      <xdr:spPr>
        <a:xfrm>
          <a:off x="16357600" y="1689671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849" name="直線コネクタ 848">
          <a:extLst>
            <a:ext uri="{FF2B5EF4-FFF2-40B4-BE49-F238E27FC236}">
              <a16:creationId xmlns:a16="http://schemas.microsoft.com/office/drawing/2014/main" id="{2C70ED97-90A0-42B0-A3EA-1DB0A928F22D}"/>
            </a:ext>
          </a:extLst>
        </xdr:cNvPr>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61595</xdr:rowOff>
    </xdr:from>
    <xdr:ext cx="402590" cy="259080"/>
    <xdr:sp macro="" textlink="">
      <xdr:nvSpPr>
        <xdr:cNvPr id="850" name="【庁舎】&#10;有形固定資産減価償却率平均値テキスト">
          <a:extLst>
            <a:ext uri="{FF2B5EF4-FFF2-40B4-BE49-F238E27FC236}">
              <a16:creationId xmlns:a16="http://schemas.microsoft.com/office/drawing/2014/main" id="{EAA55CB7-0F0F-4805-AB2D-77D989C338E5}"/>
            </a:ext>
          </a:extLst>
        </xdr:cNvPr>
        <xdr:cNvSpPr txBox="1"/>
      </xdr:nvSpPr>
      <xdr:spPr>
        <a:xfrm>
          <a:off x="16357600" y="1772094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171450</xdr:colOff>
      <xdr:row>104</xdr:row>
      <xdr:rowOff>140335</xdr:rowOff>
    </xdr:to>
    <xdr:sp macro="" textlink="">
      <xdr:nvSpPr>
        <xdr:cNvPr id="851" name="フローチャート: 判断 850">
          <a:extLst>
            <a:ext uri="{FF2B5EF4-FFF2-40B4-BE49-F238E27FC236}">
              <a16:creationId xmlns:a16="http://schemas.microsoft.com/office/drawing/2014/main" id="{BACC17C1-C643-460D-A51C-D79EB9BA4477}"/>
            </a:ext>
          </a:extLst>
        </xdr:cNvPr>
        <xdr:cNvSpPr/>
      </xdr:nvSpPr>
      <xdr:spPr>
        <a:xfrm>
          <a:off x="16268700" y="178695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852" name="フローチャート: 判断 851">
          <a:extLst>
            <a:ext uri="{FF2B5EF4-FFF2-40B4-BE49-F238E27FC236}">
              <a16:creationId xmlns:a16="http://schemas.microsoft.com/office/drawing/2014/main" id="{91FA988C-9153-4F1F-9877-175592EDE744}"/>
            </a:ext>
          </a:extLst>
        </xdr:cNvPr>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105410</xdr:rowOff>
    </xdr:from>
    <xdr:to>
      <xdr:col>76</xdr:col>
      <xdr:colOff>165100</xdr:colOff>
      <xdr:row>105</xdr:row>
      <xdr:rowOff>35560</xdr:rowOff>
    </xdr:to>
    <xdr:sp macro="" textlink="">
      <xdr:nvSpPr>
        <xdr:cNvPr id="853" name="フローチャート: 判断 852">
          <a:extLst>
            <a:ext uri="{FF2B5EF4-FFF2-40B4-BE49-F238E27FC236}">
              <a16:creationId xmlns:a16="http://schemas.microsoft.com/office/drawing/2014/main" id="{0C78B089-94AD-4931-9581-F7A3585AABB0}"/>
            </a:ext>
          </a:extLst>
        </xdr:cNvPr>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854" name="フローチャート: 判断 853">
          <a:extLst>
            <a:ext uri="{FF2B5EF4-FFF2-40B4-BE49-F238E27FC236}">
              <a16:creationId xmlns:a16="http://schemas.microsoft.com/office/drawing/2014/main" id="{48469080-2BB6-4F0A-96BA-834118297E54}"/>
            </a:ext>
          </a:extLst>
        </xdr:cNvPr>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95885</xdr:rowOff>
    </xdr:to>
    <xdr:sp macro="" textlink="">
      <xdr:nvSpPr>
        <xdr:cNvPr id="855" name="フローチャート: 判断 854">
          <a:extLst>
            <a:ext uri="{FF2B5EF4-FFF2-40B4-BE49-F238E27FC236}">
              <a16:creationId xmlns:a16="http://schemas.microsoft.com/office/drawing/2014/main" id="{09112944-09EC-4F97-8A3E-E2A64AEE7AA2}"/>
            </a:ext>
          </a:extLst>
        </xdr:cNvPr>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56" name="テキスト ボックス 855">
          <a:extLst>
            <a:ext uri="{FF2B5EF4-FFF2-40B4-BE49-F238E27FC236}">
              <a16:creationId xmlns:a16="http://schemas.microsoft.com/office/drawing/2014/main" id="{095CDA3C-1818-40EC-B34A-3935FA37878F}"/>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9460" cy="259080"/>
    <xdr:sp macro="" textlink="">
      <xdr:nvSpPr>
        <xdr:cNvPr id="857" name="テキスト ボックス 856">
          <a:extLst>
            <a:ext uri="{FF2B5EF4-FFF2-40B4-BE49-F238E27FC236}">
              <a16:creationId xmlns:a16="http://schemas.microsoft.com/office/drawing/2014/main" id="{A641805E-74F7-4E14-B93B-046F6062B53B}"/>
            </a:ext>
          </a:extLst>
        </xdr:cNvPr>
        <xdr:cNvSpPr txBox="1"/>
      </xdr:nvSpPr>
      <xdr:spPr>
        <a:xfrm>
          <a:off x="1529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58" name="テキスト ボックス 857">
          <a:extLst>
            <a:ext uri="{FF2B5EF4-FFF2-40B4-BE49-F238E27FC236}">
              <a16:creationId xmlns:a16="http://schemas.microsoft.com/office/drawing/2014/main" id="{5A905172-4D92-423C-BC9B-4612BA50EE87}"/>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59" name="テキスト ボックス 858">
          <a:extLst>
            <a:ext uri="{FF2B5EF4-FFF2-40B4-BE49-F238E27FC236}">
              <a16:creationId xmlns:a16="http://schemas.microsoft.com/office/drawing/2014/main" id="{D96304AE-3891-400C-AD85-DB633701DB8A}"/>
            </a:ext>
          </a:extLst>
        </xdr:cNvPr>
        <xdr:cNvSpPr txBox="1"/>
      </xdr:nvSpPr>
      <xdr:spPr>
        <a:xfrm>
          <a:off x="1350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9460" cy="259080"/>
    <xdr:sp macro="" textlink="">
      <xdr:nvSpPr>
        <xdr:cNvPr id="860" name="テキスト ボックス 859">
          <a:extLst>
            <a:ext uri="{FF2B5EF4-FFF2-40B4-BE49-F238E27FC236}">
              <a16:creationId xmlns:a16="http://schemas.microsoft.com/office/drawing/2014/main" id="{3DEAEB34-BBA7-4A04-9DEC-EA5F1AB7E38E}"/>
            </a:ext>
          </a:extLst>
        </xdr:cNvPr>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97790</xdr:rowOff>
    </xdr:from>
    <xdr:to>
      <xdr:col>85</xdr:col>
      <xdr:colOff>171450</xdr:colOff>
      <xdr:row>106</xdr:row>
      <xdr:rowOff>27305</xdr:rowOff>
    </xdr:to>
    <xdr:sp macro="" textlink="">
      <xdr:nvSpPr>
        <xdr:cNvPr id="861" name="楕円 860">
          <a:extLst>
            <a:ext uri="{FF2B5EF4-FFF2-40B4-BE49-F238E27FC236}">
              <a16:creationId xmlns:a16="http://schemas.microsoft.com/office/drawing/2014/main" id="{E2D43B76-B75A-4C53-AA53-1A302F1BD4EE}"/>
            </a:ext>
          </a:extLst>
        </xdr:cNvPr>
        <xdr:cNvSpPr/>
      </xdr:nvSpPr>
      <xdr:spPr>
        <a:xfrm>
          <a:off x="16268700" y="181000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75565</xdr:rowOff>
    </xdr:from>
    <xdr:ext cx="402590" cy="256540"/>
    <xdr:sp macro="" textlink="">
      <xdr:nvSpPr>
        <xdr:cNvPr id="862" name="【庁舎】&#10;有形固定資産減価償却率該当値テキスト">
          <a:extLst>
            <a:ext uri="{FF2B5EF4-FFF2-40B4-BE49-F238E27FC236}">
              <a16:creationId xmlns:a16="http://schemas.microsoft.com/office/drawing/2014/main" id="{69E8DA86-A279-47E0-9411-2CE4F63C780F}"/>
            </a:ext>
          </a:extLst>
        </xdr:cNvPr>
        <xdr:cNvSpPr txBox="1"/>
      </xdr:nvSpPr>
      <xdr:spPr>
        <a:xfrm>
          <a:off x="16357600" y="18077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162560</xdr:rowOff>
    </xdr:from>
    <xdr:to>
      <xdr:col>81</xdr:col>
      <xdr:colOff>101600</xdr:colOff>
      <xdr:row>106</xdr:row>
      <xdr:rowOff>92710</xdr:rowOff>
    </xdr:to>
    <xdr:sp macro="" textlink="">
      <xdr:nvSpPr>
        <xdr:cNvPr id="863" name="楕円 862">
          <a:extLst>
            <a:ext uri="{FF2B5EF4-FFF2-40B4-BE49-F238E27FC236}">
              <a16:creationId xmlns:a16="http://schemas.microsoft.com/office/drawing/2014/main" id="{778151EB-119F-418F-ACA6-8E30BD89556C}"/>
            </a:ext>
          </a:extLst>
        </xdr:cNvPr>
        <xdr:cNvSpPr/>
      </xdr:nvSpPr>
      <xdr:spPr>
        <a:xfrm>
          <a:off x="15430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147955</xdr:rowOff>
    </xdr:from>
    <xdr:to>
      <xdr:col>85</xdr:col>
      <xdr:colOff>127000</xdr:colOff>
      <xdr:row>106</xdr:row>
      <xdr:rowOff>41910</xdr:rowOff>
    </xdr:to>
    <xdr:cxnSp macro="">
      <xdr:nvCxnSpPr>
        <xdr:cNvPr id="864" name="直線コネクタ 863">
          <a:extLst>
            <a:ext uri="{FF2B5EF4-FFF2-40B4-BE49-F238E27FC236}">
              <a16:creationId xmlns:a16="http://schemas.microsoft.com/office/drawing/2014/main" id="{96FF7FC2-B4B7-4FC2-A299-013353F3CF03}"/>
            </a:ext>
          </a:extLst>
        </xdr:cNvPr>
        <xdr:cNvCxnSpPr/>
      </xdr:nvCxnSpPr>
      <xdr:spPr>
        <a:xfrm flipV="1">
          <a:off x="15481300" y="181502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132080</xdr:rowOff>
    </xdr:from>
    <xdr:to>
      <xdr:col>76</xdr:col>
      <xdr:colOff>165100</xdr:colOff>
      <xdr:row>106</xdr:row>
      <xdr:rowOff>61595</xdr:rowOff>
    </xdr:to>
    <xdr:sp macro="" textlink="">
      <xdr:nvSpPr>
        <xdr:cNvPr id="865" name="楕円 864">
          <a:extLst>
            <a:ext uri="{FF2B5EF4-FFF2-40B4-BE49-F238E27FC236}">
              <a16:creationId xmlns:a16="http://schemas.microsoft.com/office/drawing/2014/main" id="{4E2FFBC5-14BA-4482-ADC8-43EC09730023}"/>
            </a:ext>
          </a:extLst>
        </xdr:cNvPr>
        <xdr:cNvSpPr/>
      </xdr:nvSpPr>
      <xdr:spPr>
        <a:xfrm>
          <a:off x="145415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10795</xdr:rowOff>
    </xdr:from>
    <xdr:to>
      <xdr:col>81</xdr:col>
      <xdr:colOff>50800</xdr:colOff>
      <xdr:row>106</xdr:row>
      <xdr:rowOff>41910</xdr:rowOff>
    </xdr:to>
    <xdr:cxnSp macro="">
      <xdr:nvCxnSpPr>
        <xdr:cNvPr id="866" name="直線コネクタ 865">
          <a:extLst>
            <a:ext uri="{FF2B5EF4-FFF2-40B4-BE49-F238E27FC236}">
              <a16:creationId xmlns:a16="http://schemas.microsoft.com/office/drawing/2014/main" id="{9B36C959-6DB7-49EC-808C-815A3E742D1A}"/>
            </a:ext>
          </a:extLst>
        </xdr:cNvPr>
        <xdr:cNvCxnSpPr/>
      </xdr:nvCxnSpPr>
      <xdr:spPr>
        <a:xfrm>
          <a:off x="14592300" y="181844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41910</xdr:rowOff>
    </xdr:from>
    <xdr:to>
      <xdr:col>72</xdr:col>
      <xdr:colOff>38100</xdr:colOff>
      <xdr:row>106</xdr:row>
      <xdr:rowOff>143510</xdr:rowOff>
    </xdr:to>
    <xdr:sp macro="" textlink="">
      <xdr:nvSpPr>
        <xdr:cNvPr id="867" name="楕円 866">
          <a:extLst>
            <a:ext uri="{FF2B5EF4-FFF2-40B4-BE49-F238E27FC236}">
              <a16:creationId xmlns:a16="http://schemas.microsoft.com/office/drawing/2014/main" id="{364BF86C-4B2E-491A-B52A-FD300C9CB268}"/>
            </a:ext>
          </a:extLst>
        </xdr:cNvPr>
        <xdr:cNvSpPr/>
      </xdr:nvSpPr>
      <xdr:spPr>
        <a:xfrm>
          <a:off x="13652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106</xdr:row>
      <xdr:rowOff>10795</xdr:rowOff>
    </xdr:from>
    <xdr:to>
      <xdr:col>76</xdr:col>
      <xdr:colOff>114300</xdr:colOff>
      <xdr:row>106</xdr:row>
      <xdr:rowOff>92710</xdr:rowOff>
    </xdr:to>
    <xdr:cxnSp macro="">
      <xdr:nvCxnSpPr>
        <xdr:cNvPr id="868" name="直線コネクタ 867">
          <a:extLst>
            <a:ext uri="{FF2B5EF4-FFF2-40B4-BE49-F238E27FC236}">
              <a16:creationId xmlns:a16="http://schemas.microsoft.com/office/drawing/2014/main" id="{294ECEDB-BC31-4B39-AA7C-B193490638F7}"/>
            </a:ext>
          </a:extLst>
        </xdr:cNvPr>
        <xdr:cNvCxnSpPr/>
      </xdr:nvCxnSpPr>
      <xdr:spPr>
        <a:xfrm flipV="1">
          <a:off x="13696950" y="18184495"/>
          <a:ext cx="8953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69" name="楕円 868">
          <a:extLst>
            <a:ext uri="{FF2B5EF4-FFF2-40B4-BE49-F238E27FC236}">
              <a16:creationId xmlns:a16="http://schemas.microsoft.com/office/drawing/2014/main" id="{9C66D6C2-06C3-4A8B-8151-20574F298806}"/>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171450</xdr:colOff>
      <xdr:row>106</xdr:row>
      <xdr:rowOff>92710</xdr:rowOff>
    </xdr:to>
    <xdr:cxnSp macro="">
      <xdr:nvCxnSpPr>
        <xdr:cNvPr id="870" name="直線コネクタ 869">
          <a:extLst>
            <a:ext uri="{FF2B5EF4-FFF2-40B4-BE49-F238E27FC236}">
              <a16:creationId xmlns:a16="http://schemas.microsoft.com/office/drawing/2014/main" id="{FFCA5F24-30E8-471D-9F74-B7E8A77ED21C}"/>
            </a:ext>
          </a:extLst>
        </xdr:cNvPr>
        <xdr:cNvCxnSpPr/>
      </xdr:nvCxnSpPr>
      <xdr:spPr>
        <a:xfrm>
          <a:off x="12814300" y="18135600"/>
          <a:ext cx="8826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34290</xdr:rowOff>
    </xdr:from>
    <xdr:ext cx="402590" cy="259080"/>
    <xdr:sp macro="" textlink="">
      <xdr:nvSpPr>
        <xdr:cNvPr id="871" name="n_1aveValue【庁舎】&#10;有形固定資産減価償却率">
          <a:extLst>
            <a:ext uri="{FF2B5EF4-FFF2-40B4-BE49-F238E27FC236}">
              <a16:creationId xmlns:a16="http://schemas.microsoft.com/office/drawing/2014/main" id="{A3CF2F72-9377-453C-82EE-42FB11AF8035}"/>
            </a:ext>
          </a:extLst>
        </xdr:cNvPr>
        <xdr:cNvSpPr txBox="1"/>
      </xdr:nvSpPr>
      <xdr:spPr>
        <a:xfrm>
          <a:off x="15266035" y="17693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52070</xdr:rowOff>
    </xdr:from>
    <xdr:ext cx="402590" cy="256540"/>
    <xdr:sp macro="" textlink="">
      <xdr:nvSpPr>
        <xdr:cNvPr id="872" name="n_2aveValue【庁舎】&#10;有形固定資産減価償却率">
          <a:extLst>
            <a:ext uri="{FF2B5EF4-FFF2-40B4-BE49-F238E27FC236}">
              <a16:creationId xmlns:a16="http://schemas.microsoft.com/office/drawing/2014/main" id="{7EE81939-1E99-42D7-8974-34217CC4EEB4}"/>
            </a:ext>
          </a:extLst>
        </xdr:cNvPr>
        <xdr:cNvSpPr txBox="1"/>
      </xdr:nvSpPr>
      <xdr:spPr>
        <a:xfrm>
          <a:off x="14389735" y="17711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81280</xdr:rowOff>
    </xdr:from>
    <xdr:ext cx="405130" cy="259080"/>
    <xdr:sp macro="" textlink="">
      <xdr:nvSpPr>
        <xdr:cNvPr id="873" name="n_3aveValue【庁舎】&#10;有形固定資産減価償却率">
          <a:extLst>
            <a:ext uri="{FF2B5EF4-FFF2-40B4-BE49-F238E27FC236}">
              <a16:creationId xmlns:a16="http://schemas.microsoft.com/office/drawing/2014/main" id="{E151AF12-2F0E-4AC3-8C38-25E150A095FD}"/>
            </a:ext>
          </a:extLst>
        </xdr:cNvPr>
        <xdr:cNvSpPr txBox="1"/>
      </xdr:nvSpPr>
      <xdr:spPr>
        <a:xfrm>
          <a:off x="13500735" y="17740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112395</xdr:rowOff>
    </xdr:from>
    <xdr:ext cx="402590" cy="256540"/>
    <xdr:sp macro="" textlink="">
      <xdr:nvSpPr>
        <xdr:cNvPr id="874" name="n_4aveValue【庁舎】&#10;有形固定資産減価償却率">
          <a:extLst>
            <a:ext uri="{FF2B5EF4-FFF2-40B4-BE49-F238E27FC236}">
              <a16:creationId xmlns:a16="http://schemas.microsoft.com/office/drawing/2014/main" id="{DCB5ADD7-B3D6-4E8C-B738-FDA329F479F8}"/>
            </a:ext>
          </a:extLst>
        </xdr:cNvPr>
        <xdr:cNvSpPr txBox="1"/>
      </xdr:nvSpPr>
      <xdr:spPr>
        <a:xfrm>
          <a:off x="12611735" y="17771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83820</xdr:rowOff>
    </xdr:from>
    <xdr:ext cx="402590" cy="259080"/>
    <xdr:sp macro="" textlink="">
      <xdr:nvSpPr>
        <xdr:cNvPr id="875" name="n_1mainValue【庁舎】&#10;有形固定資産減価償却率">
          <a:extLst>
            <a:ext uri="{FF2B5EF4-FFF2-40B4-BE49-F238E27FC236}">
              <a16:creationId xmlns:a16="http://schemas.microsoft.com/office/drawing/2014/main" id="{A9267157-BCEF-4CF2-8A4D-41824B373FFA}"/>
            </a:ext>
          </a:extLst>
        </xdr:cNvPr>
        <xdr:cNvSpPr txBox="1"/>
      </xdr:nvSpPr>
      <xdr:spPr>
        <a:xfrm>
          <a:off x="15266035" y="18257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52705</xdr:rowOff>
    </xdr:from>
    <xdr:ext cx="402590" cy="256540"/>
    <xdr:sp macro="" textlink="">
      <xdr:nvSpPr>
        <xdr:cNvPr id="876" name="n_2mainValue【庁舎】&#10;有形固定資産減価償却率">
          <a:extLst>
            <a:ext uri="{FF2B5EF4-FFF2-40B4-BE49-F238E27FC236}">
              <a16:creationId xmlns:a16="http://schemas.microsoft.com/office/drawing/2014/main" id="{DDEFF4F8-0E62-4C40-B628-C90D4A8C7D19}"/>
            </a:ext>
          </a:extLst>
        </xdr:cNvPr>
        <xdr:cNvSpPr txBox="1"/>
      </xdr:nvSpPr>
      <xdr:spPr>
        <a:xfrm>
          <a:off x="14389735" y="18226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134620</xdr:rowOff>
    </xdr:from>
    <xdr:ext cx="405130" cy="256540"/>
    <xdr:sp macro="" textlink="">
      <xdr:nvSpPr>
        <xdr:cNvPr id="877" name="n_3mainValue【庁舎】&#10;有形固定資産減価償却率">
          <a:extLst>
            <a:ext uri="{FF2B5EF4-FFF2-40B4-BE49-F238E27FC236}">
              <a16:creationId xmlns:a16="http://schemas.microsoft.com/office/drawing/2014/main" id="{F3A36D68-6E45-4B4D-9F0A-1D1B6912E87B}"/>
            </a:ext>
          </a:extLst>
        </xdr:cNvPr>
        <xdr:cNvSpPr txBox="1"/>
      </xdr:nvSpPr>
      <xdr:spPr>
        <a:xfrm>
          <a:off x="13500735" y="183083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3810</xdr:rowOff>
    </xdr:from>
    <xdr:ext cx="402590" cy="259080"/>
    <xdr:sp macro="" textlink="">
      <xdr:nvSpPr>
        <xdr:cNvPr id="878" name="n_4mainValue【庁舎】&#10;有形固定資産減価償却率">
          <a:extLst>
            <a:ext uri="{FF2B5EF4-FFF2-40B4-BE49-F238E27FC236}">
              <a16:creationId xmlns:a16="http://schemas.microsoft.com/office/drawing/2014/main" id="{1BCFAB11-A39C-4746-991E-210C968DB87F}"/>
            </a:ext>
          </a:extLst>
        </xdr:cNvPr>
        <xdr:cNvSpPr txBox="1"/>
      </xdr:nvSpPr>
      <xdr:spPr>
        <a:xfrm>
          <a:off x="12611735" y="18177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2F0558BA-C4F5-4B50-AC01-92F88005E5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6C4CAE46-ADF3-499B-99CD-7E8F05213F1A}"/>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80D35381-5263-4CE5-9ABD-6090EFA66F59}"/>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E95B8C40-624A-4413-8113-6D5D14AD9A76}"/>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48719404-6FB7-4159-B96C-33135413EB03}"/>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901E4315-125C-4A98-9008-0917B55A1DAF}"/>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F7F37AEA-DAFE-4CE6-888D-930824DE40C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3D755A46-C5C9-4D4F-84B1-BC74E59C4958}"/>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87" name="テキスト ボックス 886">
          <a:extLst>
            <a:ext uri="{FF2B5EF4-FFF2-40B4-BE49-F238E27FC236}">
              <a16:creationId xmlns:a16="http://schemas.microsoft.com/office/drawing/2014/main" id="{E641531E-3425-4ED9-97FF-ADB4BC7786A2}"/>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C75F7845-381D-4B68-86E2-A78DFE9A6011}"/>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89" name="直線コネクタ 888">
          <a:extLst>
            <a:ext uri="{FF2B5EF4-FFF2-40B4-BE49-F238E27FC236}">
              <a16:creationId xmlns:a16="http://schemas.microsoft.com/office/drawing/2014/main" id="{5DF03DA6-A744-459B-BD8C-411D7D76FACA}"/>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90" name="テキスト ボックス 889">
          <a:extLst>
            <a:ext uri="{FF2B5EF4-FFF2-40B4-BE49-F238E27FC236}">
              <a16:creationId xmlns:a16="http://schemas.microsoft.com/office/drawing/2014/main" id="{803DCA01-F328-42DE-9EFF-0175A97C439D}"/>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91" name="直線コネクタ 890">
          <a:extLst>
            <a:ext uri="{FF2B5EF4-FFF2-40B4-BE49-F238E27FC236}">
              <a16:creationId xmlns:a16="http://schemas.microsoft.com/office/drawing/2014/main" id="{46E11B67-361E-4BF1-B85A-B3A0B8694DD4}"/>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92" name="テキスト ボックス 891">
          <a:extLst>
            <a:ext uri="{FF2B5EF4-FFF2-40B4-BE49-F238E27FC236}">
              <a16:creationId xmlns:a16="http://schemas.microsoft.com/office/drawing/2014/main" id="{EF3D61CD-115C-42DD-89FA-023915CC90E5}"/>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93" name="直線コネクタ 892">
          <a:extLst>
            <a:ext uri="{FF2B5EF4-FFF2-40B4-BE49-F238E27FC236}">
              <a16:creationId xmlns:a16="http://schemas.microsoft.com/office/drawing/2014/main" id="{F2C0964A-CB98-4479-9141-EE9D6C5B298B}"/>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94" name="テキスト ボックス 893">
          <a:extLst>
            <a:ext uri="{FF2B5EF4-FFF2-40B4-BE49-F238E27FC236}">
              <a16:creationId xmlns:a16="http://schemas.microsoft.com/office/drawing/2014/main" id="{9D33BA79-25C4-49FE-88A9-0DDD0F2EDAE1}"/>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95" name="直線コネクタ 894">
          <a:extLst>
            <a:ext uri="{FF2B5EF4-FFF2-40B4-BE49-F238E27FC236}">
              <a16:creationId xmlns:a16="http://schemas.microsoft.com/office/drawing/2014/main" id="{BD690343-20F8-4D50-A360-F503462319A9}"/>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96" name="テキスト ボックス 895">
          <a:extLst>
            <a:ext uri="{FF2B5EF4-FFF2-40B4-BE49-F238E27FC236}">
              <a16:creationId xmlns:a16="http://schemas.microsoft.com/office/drawing/2014/main" id="{3B7ACCA6-FE60-4AC0-9E6C-2954E88DE6BF}"/>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97" name="直線コネクタ 896">
          <a:extLst>
            <a:ext uri="{FF2B5EF4-FFF2-40B4-BE49-F238E27FC236}">
              <a16:creationId xmlns:a16="http://schemas.microsoft.com/office/drawing/2014/main" id="{A78EBD50-D819-43F2-9728-D30D1C0F8DD8}"/>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98" name="テキスト ボックス 897">
          <a:extLst>
            <a:ext uri="{FF2B5EF4-FFF2-40B4-BE49-F238E27FC236}">
              <a16:creationId xmlns:a16="http://schemas.microsoft.com/office/drawing/2014/main" id="{DA303746-FC5D-4264-8D01-41827A40134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99" name="直線コネクタ 898">
          <a:extLst>
            <a:ext uri="{FF2B5EF4-FFF2-40B4-BE49-F238E27FC236}">
              <a16:creationId xmlns:a16="http://schemas.microsoft.com/office/drawing/2014/main" id="{3AF0EDDD-6AC3-4AB1-BDCD-61E0FE70C62B}"/>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00" name="テキスト ボックス 899">
          <a:extLst>
            <a:ext uri="{FF2B5EF4-FFF2-40B4-BE49-F238E27FC236}">
              <a16:creationId xmlns:a16="http://schemas.microsoft.com/office/drawing/2014/main" id="{6894A7C8-7EB6-4BCA-9643-B1DCB6971ABC}"/>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8C1E656B-FE65-42A3-AB80-96A2FA6E8B15}"/>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02" name="テキスト ボックス 901">
          <a:extLst>
            <a:ext uri="{FF2B5EF4-FFF2-40B4-BE49-F238E27FC236}">
              <a16:creationId xmlns:a16="http://schemas.microsoft.com/office/drawing/2014/main" id="{600F5BB0-10DD-4D9F-93D7-124C835C4111}"/>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4FBB54F0-DDE1-4068-B935-DA38E2B99FB8}"/>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59690</xdr:rowOff>
    </xdr:from>
    <xdr:to>
      <xdr:col>116</xdr:col>
      <xdr:colOff>62865</xdr:colOff>
      <xdr:row>107</xdr:row>
      <xdr:rowOff>170815</xdr:rowOff>
    </xdr:to>
    <xdr:cxnSp macro="">
      <xdr:nvCxnSpPr>
        <xdr:cNvPr id="904" name="直線コネクタ 903">
          <a:extLst>
            <a:ext uri="{FF2B5EF4-FFF2-40B4-BE49-F238E27FC236}">
              <a16:creationId xmlns:a16="http://schemas.microsoft.com/office/drawing/2014/main" id="{9629EEE0-1CB4-46BC-B874-73536A3D07A8}"/>
            </a:ext>
          </a:extLst>
        </xdr:cNvPr>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3175</xdr:rowOff>
    </xdr:from>
    <xdr:ext cx="467360" cy="259080"/>
    <xdr:sp macro="" textlink="">
      <xdr:nvSpPr>
        <xdr:cNvPr id="905" name="【庁舎】&#10;一人当たり面積最小値テキスト">
          <a:extLst>
            <a:ext uri="{FF2B5EF4-FFF2-40B4-BE49-F238E27FC236}">
              <a16:creationId xmlns:a16="http://schemas.microsoft.com/office/drawing/2014/main" id="{0332ECB0-E38D-44C7-919F-BB6F8FF79131}"/>
            </a:ext>
          </a:extLst>
        </xdr:cNvPr>
        <xdr:cNvSpPr txBox="1"/>
      </xdr:nvSpPr>
      <xdr:spPr>
        <a:xfrm>
          <a:off x="22199600" y="18519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170815</xdr:rowOff>
    </xdr:from>
    <xdr:to>
      <xdr:col>116</xdr:col>
      <xdr:colOff>152400</xdr:colOff>
      <xdr:row>107</xdr:row>
      <xdr:rowOff>170815</xdr:rowOff>
    </xdr:to>
    <xdr:cxnSp macro="">
      <xdr:nvCxnSpPr>
        <xdr:cNvPr id="906" name="直線コネクタ 905">
          <a:extLst>
            <a:ext uri="{FF2B5EF4-FFF2-40B4-BE49-F238E27FC236}">
              <a16:creationId xmlns:a16="http://schemas.microsoft.com/office/drawing/2014/main" id="{CB198188-549C-4769-8647-CAAFF6C04FB4}"/>
            </a:ext>
          </a:extLst>
        </xdr:cNvPr>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6350</xdr:rowOff>
    </xdr:from>
    <xdr:ext cx="467360" cy="256540"/>
    <xdr:sp macro="" textlink="">
      <xdr:nvSpPr>
        <xdr:cNvPr id="907" name="【庁舎】&#10;一人当たり面積最大値テキスト">
          <a:extLst>
            <a:ext uri="{FF2B5EF4-FFF2-40B4-BE49-F238E27FC236}">
              <a16:creationId xmlns:a16="http://schemas.microsoft.com/office/drawing/2014/main" id="{80B246D1-7281-404B-A48F-E4DE10ECBEC0}"/>
            </a:ext>
          </a:extLst>
        </xdr:cNvPr>
        <xdr:cNvSpPr txBox="1"/>
      </xdr:nvSpPr>
      <xdr:spPr>
        <a:xfrm>
          <a:off x="22199600" y="16808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59690</xdr:rowOff>
    </xdr:from>
    <xdr:to>
      <xdr:col>116</xdr:col>
      <xdr:colOff>152400</xdr:colOff>
      <xdr:row>99</xdr:row>
      <xdr:rowOff>59690</xdr:rowOff>
    </xdr:to>
    <xdr:cxnSp macro="">
      <xdr:nvCxnSpPr>
        <xdr:cNvPr id="908" name="直線コネクタ 907">
          <a:extLst>
            <a:ext uri="{FF2B5EF4-FFF2-40B4-BE49-F238E27FC236}">
              <a16:creationId xmlns:a16="http://schemas.microsoft.com/office/drawing/2014/main" id="{8A67A4A9-1203-4CA1-A7FB-7D200E09D6FF}"/>
            </a:ext>
          </a:extLst>
        </xdr:cNvPr>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36195</xdr:rowOff>
    </xdr:from>
    <xdr:ext cx="467360" cy="259080"/>
    <xdr:sp macro="" textlink="">
      <xdr:nvSpPr>
        <xdr:cNvPr id="909" name="【庁舎】&#10;一人当たり面積平均値テキスト">
          <a:extLst>
            <a:ext uri="{FF2B5EF4-FFF2-40B4-BE49-F238E27FC236}">
              <a16:creationId xmlns:a16="http://schemas.microsoft.com/office/drawing/2014/main" id="{6C8C87F6-5C05-4447-ACE5-C3175DB0F7F5}"/>
            </a:ext>
          </a:extLst>
        </xdr:cNvPr>
        <xdr:cNvSpPr txBox="1"/>
      </xdr:nvSpPr>
      <xdr:spPr>
        <a:xfrm>
          <a:off x="22199600" y="1803844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57785</xdr:rowOff>
    </xdr:from>
    <xdr:to>
      <xdr:col>116</xdr:col>
      <xdr:colOff>114300</xdr:colOff>
      <xdr:row>105</xdr:row>
      <xdr:rowOff>159385</xdr:rowOff>
    </xdr:to>
    <xdr:sp macro="" textlink="">
      <xdr:nvSpPr>
        <xdr:cNvPr id="910" name="フローチャート: 判断 909">
          <a:extLst>
            <a:ext uri="{FF2B5EF4-FFF2-40B4-BE49-F238E27FC236}">
              <a16:creationId xmlns:a16="http://schemas.microsoft.com/office/drawing/2014/main" id="{FE48E1B1-3205-44CA-85D6-E3D6BEEAB000}"/>
            </a:ext>
          </a:extLst>
        </xdr:cNvPr>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4445</xdr:rowOff>
    </xdr:to>
    <xdr:sp macro="" textlink="">
      <xdr:nvSpPr>
        <xdr:cNvPr id="911" name="フローチャート: 判断 910">
          <a:extLst>
            <a:ext uri="{FF2B5EF4-FFF2-40B4-BE49-F238E27FC236}">
              <a16:creationId xmlns:a16="http://schemas.microsoft.com/office/drawing/2014/main" id="{2C0BCD1C-B1B0-482A-996B-ECDC89ECB8F6}"/>
            </a:ext>
          </a:extLst>
        </xdr:cNvPr>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90805</xdr:rowOff>
    </xdr:from>
    <xdr:to>
      <xdr:col>107</xdr:col>
      <xdr:colOff>101600</xdr:colOff>
      <xdr:row>106</xdr:row>
      <xdr:rowOff>20955</xdr:rowOff>
    </xdr:to>
    <xdr:sp macro="" textlink="">
      <xdr:nvSpPr>
        <xdr:cNvPr id="912" name="フローチャート: 判断 911">
          <a:extLst>
            <a:ext uri="{FF2B5EF4-FFF2-40B4-BE49-F238E27FC236}">
              <a16:creationId xmlns:a16="http://schemas.microsoft.com/office/drawing/2014/main" id="{8956F9FB-85F7-4EE5-9322-9B256C0B8038}"/>
            </a:ext>
          </a:extLst>
        </xdr:cNvPr>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a:extLst>
            <a:ext uri="{FF2B5EF4-FFF2-40B4-BE49-F238E27FC236}">
              <a16:creationId xmlns:a16="http://schemas.microsoft.com/office/drawing/2014/main" id="{64839329-8BF2-4814-A7B7-DCF42105794B}"/>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10795</xdr:rowOff>
    </xdr:from>
    <xdr:to>
      <xdr:col>98</xdr:col>
      <xdr:colOff>38100</xdr:colOff>
      <xdr:row>106</xdr:row>
      <xdr:rowOff>112395</xdr:rowOff>
    </xdr:to>
    <xdr:sp macro="" textlink="">
      <xdr:nvSpPr>
        <xdr:cNvPr id="914" name="フローチャート: 判断 913">
          <a:extLst>
            <a:ext uri="{FF2B5EF4-FFF2-40B4-BE49-F238E27FC236}">
              <a16:creationId xmlns:a16="http://schemas.microsoft.com/office/drawing/2014/main" id="{D89A9D66-F94F-457F-A50E-30532C987B25}"/>
            </a:ext>
          </a:extLst>
        </xdr:cNvPr>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15" name="テキスト ボックス 914">
          <a:extLst>
            <a:ext uri="{FF2B5EF4-FFF2-40B4-BE49-F238E27FC236}">
              <a16:creationId xmlns:a16="http://schemas.microsoft.com/office/drawing/2014/main" id="{A40C0FCE-29BA-4E11-AE0D-A3E42160ADD8}"/>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16" name="テキスト ボックス 915">
          <a:extLst>
            <a:ext uri="{FF2B5EF4-FFF2-40B4-BE49-F238E27FC236}">
              <a16:creationId xmlns:a16="http://schemas.microsoft.com/office/drawing/2014/main" id="{DE2E1F9F-15FC-4D53-9815-6E80844DA7F1}"/>
            </a:ext>
          </a:extLst>
        </xdr:cNvPr>
        <xdr:cNvSpPr txBox="1"/>
      </xdr:nvSpPr>
      <xdr:spPr>
        <a:xfrm>
          <a:off x="21126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9460" cy="259080"/>
    <xdr:sp macro="" textlink="">
      <xdr:nvSpPr>
        <xdr:cNvPr id="917" name="テキスト ボックス 916">
          <a:extLst>
            <a:ext uri="{FF2B5EF4-FFF2-40B4-BE49-F238E27FC236}">
              <a16:creationId xmlns:a16="http://schemas.microsoft.com/office/drawing/2014/main" id="{31779954-7084-4C22-98B9-511BC0BACB1E}"/>
            </a:ext>
          </a:extLst>
        </xdr:cNvPr>
        <xdr:cNvSpPr txBox="1"/>
      </xdr:nvSpPr>
      <xdr:spPr>
        <a:xfrm>
          <a:off x="2024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18" name="テキスト ボックス 917">
          <a:extLst>
            <a:ext uri="{FF2B5EF4-FFF2-40B4-BE49-F238E27FC236}">
              <a16:creationId xmlns:a16="http://schemas.microsoft.com/office/drawing/2014/main" id="{B95B08B5-F9C9-43E5-A799-27DD5D208285}"/>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19" name="テキスト ボックス 918">
          <a:extLst>
            <a:ext uri="{FF2B5EF4-FFF2-40B4-BE49-F238E27FC236}">
              <a16:creationId xmlns:a16="http://schemas.microsoft.com/office/drawing/2014/main" id="{80EEBEE5-DA0F-4F82-9023-289BCC63789C}"/>
            </a:ext>
          </a:extLst>
        </xdr:cNvPr>
        <xdr:cNvSpPr txBox="1"/>
      </xdr:nvSpPr>
      <xdr:spPr>
        <a:xfrm>
          <a:off x="184594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41910</xdr:rowOff>
    </xdr:from>
    <xdr:to>
      <xdr:col>116</xdr:col>
      <xdr:colOff>114300</xdr:colOff>
      <xdr:row>104</xdr:row>
      <xdr:rowOff>143510</xdr:rowOff>
    </xdr:to>
    <xdr:sp macro="" textlink="">
      <xdr:nvSpPr>
        <xdr:cNvPr id="920" name="楕円 919">
          <a:extLst>
            <a:ext uri="{FF2B5EF4-FFF2-40B4-BE49-F238E27FC236}">
              <a16:creationId xmlns:a16="http://schemas.microsoft.com/office/drawing/2014/main" id="{2ADD7A69-4AF6-4416-9EBA-FDF8C5A7B2AD}"/>
            </a:ext>
          </a:extLst>
        </xdr:cNvPr>
        <xdr:cNvSpPr/>
      </xdr:nvSpPr>
      <xdr:spPr>
        <a:xfrm>
          <a:off x="221107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64770</xdr:rowOff>
    </xdr:from>
    <xdr:ext cx="467360" cy="256540"/>
    <xdr:sp macro="" textlink="">
      <xdr:nvSpPr>
        <xdr:cNvPr id="921" name="【庁舎】&#10;一人当たり面積該当値テキスト">
          <a:extLst>
            <a:ext uri="{FF2B5EF4-FFF2-40B4-BE49-F238E27FC236}">
              <a16:creationId xmlns:a16="http://schemas.microsoft.com/office/drawing/2014/main" id="{47A8AC7F-B7DF-4978-AA84-82DCBB405071}"/>
            </a:ext>
          </a:extLst>
        </xdr:cNvPr>
        <xdr:cNvSpPr txBox="1"/>
      </xdr:nvSpPr>
      <xdr:spPr>
        <a:xfrm>
          <a:off x="22199600" y="17724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53340</xdr:rowOff>
    </xdr:from>
    <xdr:to>
      <xdr:col>112</xdr:col>
      <xdr:colOff>38100</xdr:colOff>
      <xdr:row>104</xdr:row>
      <xdr:rowOff>154940</xdr:rowOff>
    </xdr:to>
    <xdr:sp macro="" textlink="">
      <xdr:nvSpPr>
        <xdr:cNvPr id="922" name="楕円 921">
          <a:extLst>
            <a:ext uri="{FF2B5EF4-FFF2-40B4-BE49-F238E27FC236}">
              <a16:creationId xmlns:a16="http://schemas.microsoft.com/office/drawing/2014/main" id="{C73B6BC8-4CED-401F-9CD3-940FFEB1056F}"/>
            </a:ext>
          </a:extLst>
        </xdr:cNvPr>
        <xdr:cNvSpPr/>
      </xdr:nvSpPr>
      <xdr:spPr>
        <a:xfrm>
          <a:off x="21272500" y="17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104</xdr:row>
      <xdr:rowOff>92710</xdr:rowOff>
    </xdr:from>
    <xdr:to>
      <xdr:col>116</xdr:col>
      <xdr:colOff>63500</xdr:colOff>
      <xdr:row>104</xdr:row>
      <xdr:rowOff>104140</xdr:rowOff>
    </xdr:to>
    <xdr:cxnSp macro="">
      <xdr:nvCxnSpPr>
        <xdr:cNvPr id="923" name="直線コネクタ 922">
          <a:extLst>
            <a:ext uri="{FF2B5EF4-FFF2-40B4-BE49-F238E27FC236}">
              <a16:creationId xmlns:a16="http://schemas.microsoft.com/office/drawing/2014/main" id="{DD679181-78C3-4C87-B9EB-44D222E48E77}"/>
            </a:ext>
          </a:extLst>
        </xdr:cNvPr>
        <xdr:cNvCxnSpPr/>
      </xdr:nvCxnSpPr>
      <xdr:spPr>
        <a:xfrm flipV="1">
          <a:off x="21316950" y="17923510"/>
          <a:ext cx="8445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61595</xdr:rowOff>
    </xdr:from>
    <xdr:to>
      <xdr:col>107</xdr:col>
      <xdr:colOff>101600</xdr:colOff>
      <xdr:row>104</xdr:row>
      <xdr:rowOff>163195</xdr:rowOff>
    </xdr:to>
    <xdr:sp macro="" textlink="">
      <xdr:nvSpPr>
        <xdr:cNvPr id="924" name="楕円 923">
          <a:extLst>
            <a:ext uri="{FF2B5EF4-FFF2-40B4-BE49-F238E27FC236}">
              <a16:creationId xmlns:a16="http://schemas.microsoft.com/office/drawing/2014/main" id="{78F65A62-66BC-44B1-9135-2C785B932E13}"/>
            </a:ext>
          </a:extLst>
        </xdr:cNvPr>
        <xdr:cNvSpPr/>
      </xdr:nvSpPr>
      <xdr:spPr>
        <a:xfrm>
          <a:off x="20383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104140</xdr:rowOff>
    </xdr:from>
    <xdr:to>
      <xdr:col>111</xdr:col>
      <xdr:colOff>171450</xdr:colOff>
      <xdr:row>104</xdr:row>
      <xdr:rowOff>112395</xdr:rowOff>
    </xdr:to>
    <xdr:cxnSp macro="">
      <xdr:nvCxnSpPr>
        <xdr:cNvPr id="925" name="直線コネクタ 924">
          <a:extLst>
            <a:ext uri="{FF2B5EF4-FFF2-40B4-BE49-F238E27FC236}">
              <a16:creationId xmlns:a16="http://schemas.microsoft.com/office/drawing/2014/main" id="{B7A9257F-1AC4-4B57-8991-666036B70865}"/>
            </a:ext>
          </a:extLst>
        </xdr:cNvPr>
        <xdr:cNvCxnSpPr/>
      </xdr:nvCxnSpPr>
      <xdr:spPr>
        <a:xfrm flipV="1">
          <a:off x="20434300" y="17934940"/>
          <a:ext cx="8826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111760</xdr:rowOff>
    </xdr:from>
    <xdr:to>
      <xdr:col>102</xdr:col>
      <xdr:colOff>165100</xdr:colOff>
      <xdr:row>107</xdr:row>
      <xdr:rowOff>41910</xdr:rowOff>
    </xdr:to>
    <xdr:sp macro="" textlink="">
      <xdr:nvSpPr>
        <xdr:cNvPr id="926" name="楕円 925">
          <a:extLst>
            <a:ext uri="{FF2B5EF4-FFF2-40B4-BE49-F238E27FC236}">
              <a16:creationId xmlns:a16="http://schemas.microsoft.com/office/drawing/2014/main" id="{C15DD7BA-724D-4437-BBF7-F3B6C0BE5786}"/>
            </a:ext>
          </a:extLst>
        </xdr:cNvPr>
        <xdr:cNvSpPr/>
      </xdr:nvSpPr>
      <xdr:spPr>
        <a:xfrm>
          <a:off x="19494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112395</xdr:rowOff>
    </xdr:from>
    <xdr:to>
      <xdr:col>107</xdr:col>
      <xdr:colOff>50800</xdr:colOff>
      <xdr:row>106</xdr:row>
      <xdr:rowOff>162560</xdr:rowOff>
    </xdr:to>
    <xdr:cxnSp macro="">
      <xdr:nvCxnSpPr>
        <xdr:cNvPr id="927" name="直線コネクタ 926">
          <a:extLst>
            <a:ext uri="{FF2B5EF4-FFF2-40B4-BE49-F238E27FC236}">
              <a16:creationId xmlns:a16="http://schemas.microsoft.com/office/drawing/2014/main" id="{C335CF0A-52CF-42E1-AC69-7CE7FD15C417}"/>
            </a:ext>
          </a:extLst>
        </xdr:cNvPr>
        <xdr:cNvCxnSpPr/>
      </xdr:nvCxnSpPr>
      <xdr:spPr>
        <a:xfrm flipV="1">
          <a:off x="19545300" y="17943195"/>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38735</xdr:rowOff>
    </xdr:to>
    <xdr:sp macro="" textlink="">
      <xdr:nvSpPr>
        <xdr:cNvPr id="928" name="楕円 927">
          <a:extLst>
            <a:ext uri="{FF2B5EF4-FFF2-40B4-BE49-F238E27FC236}">
              <a16:creationId xmlns:a16="http://schemas.microsoft.com/office/drawing/2014/main" id="{7E8B7F28-84F8-47E0-B2BF-D21A59F92F01}"/>
            </a:ext>
          </a:extLst>
        </xdr:cNvPr>
        <xdr:cNvSpPr/>
      </xdr:nvSpPr>
      <xdr:spPr>
        <a:xfrm>
          <a:off x="18605500" y="1794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104</xdr:row>
      <xdr:rowOff>159385</xdr:rowOff>
    </xdr:from>
    <xdr:to>
      <xdr:col>102</xdr:col>
      <xdr:colOff>114300</xdr:colOff>
      <xdr:row>106</xdr:row>
      <xdr:rowOff>162560</xdr:rowOff>
    </xdr:to>
    <xdr:cxnSp macro="">
      <xdr:nvCxnSpPr>
        <xdr:cNvPr id="929" name="直線コネクタ 928">
          <a:extLst>
            <a:ext uri="{FF2B5EF4-FFF2-40B4-BE49-F238E27FC236}">
              <a16:creationId xmlns:a16="http://schemas.microsoft.com/office/drawing/2014/main" id="{36D7F7C0-8A70-4426-8708-C9BC82FB569F}"/>
            </a:ext>
          </a:extLst>
        </xdr:cNvPr>
        <xdr:cNvCxnSpPr/>
      </xdr:nvCxnSpPr>
      <xdr:spPr>
        <a:xfrm>
          <a:off x="18649950" y="17990185"/>
          <a:ext cx="89535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167005</xdr:rowOff>
    </xdr:from>
    <xdr:ext cx="469900" cy="256540"/>
    <xdr:sp macro="" textlink="">
      <xdr:nvSpPr>
        <xdr:cNvPr id="930" name="n_1aveValue【庁舎】&#10;一人当たり面積">
          <a:extLst>
            <a:ext uri="{FF2B5EF4-FFF2-40B4-BE49-F238E27FC236}">
              <a16:creationId xmlns:a16="http://schemas.microsoft.com/office/drawing/2014/main" id="{B3CEC3CD-C9FC-41FE-96E3-C18286C9E174}"/>
            </a:ext>
          </a:extLst>
        </xdr:cNvPr>
        <xdr:cNvSpPr txBox="1"/>
      </xdr:nvSpPr>
      <xdr:spPr>
        <a:xfrm>
          <a:off x="21075650" y="181692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12065</xdr:rowOff>
    </xdr:from>
    <xdr:ext cx="469900" cy="259080"/>
    <xdr:sp macro="" textlink="">
      <xdr:nvSpPr>
        <xdr:cNvPr id="931" name="n_2aveValue【庁舎】&#10;一人当たり面積">
          <a:extLst>
            <a:ext uri="{FF2B5EF4-FFF2-40B4-BE49-F238E27FC236}">
              <a16:creationId xmlns:a16="http://schemas.microsoft.com/office/drawing/2014/main" id="{137AAD51-78AB-49DF-A24E-A35BD87882F8}"/>
            </a:ext>
          </a:extLst>
        </xdr:cNvPr>
        <xdr:cNvSpPr txBox="1"/>
      </xdr:nvSpPr>
      <xdr:spPr>
        <a:xfrm>
          <a:off x="201993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9900" cy="256540"/>
    <xdr:sp macro="" textlink="">
      <xdr:nvSpPr>
        <xdr:cNvPr id="932" name="n_3aveValue【庁舎】&#10;一人当たり面積">
          <a:extLst>
            <a:ext uri="{FF2B5EF4-FFF2-40B4-BE49-F238E27FC236}">
              <a16:creationId xmlns:a16="http://schemas.microsoft.com/office/drawing/2014/main" id="{EF906D8C-B884-4A23-A24A-F34116B7CCD5}"/>
            </a:ext>
          </a:extLst>
        </xdr:cNvPr>
        <xdr:cNvSpPr txBox="1"/>
      </xdr:nvSpPr>
      <xdr:spPr>
        <a:xfrm>
          <a:off x="19310350" y="17905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103505</xdr:rowOff>
    </xdr:from>
    <xdr:ext cx="469900" cy="259080"/>
    <xdr:sp macro="" textlink="">
      <xdr:nvSpPr>
        <xdr:cNvPr id="933" name="n_4aveValue【庁舎】&#10;一人当たり面積">
          <a:extLst>
            <a:ext uri="{FF2B5EF4-FFF2-40B4-BE49-F238E27FC236}">
              <a16:creationId xmlns:a16="http://schemas.microsoft.com/office/drawing/2014/main" id="{1CB0096A-4E6A-4DB8-8550-CF5E5CE64EBB}"/>
            </a:ext>
          </a:extLst>
        </xdr:cNvPr>
        <xdr:cNvSpPr txBox="1"/>
      </xdr:nvSpPr>
      <xdr:spPr>
        <a:xfrm>
          <a:off x="18421350" y="1827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171450</xdr:rowOff>
    </xdr:from>
    <xdr:ext cx="469900" cy="259080"/>
    <xdr:sp macro="" textlink="">
      <xdr:nvSpPr>
        <xdr:cNvPr id="934" name="n_1mainValue【庁舎】&#10;一人当たり面積">
          <a:extLst>
            <a:ext uri="{FF2B5EF4-FFF2-40B4-BE49-F238E27FC236}">
              <a16:creationId xmlns:a16="http://schemas.microsoft.com/office/drawing/2014/main" id="{FEDFA1F8-81D2-4CDD-A25F-704E4B515F96}"/>
            </a:ext>
          </a:extLst>
        </xdr:cNvPr>
        <xdr:cNvSpPr txBox="1"/>
      </xdr:nvSpPr>
      <xdr:spPr>
        <a:xfrm>
          <a:off x="21075650" y="1765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8255</xdr:rowOff>
    </xdr:from>
    <xdr:ext cx="469900" cy="256540"/>
    <xdr:sp macro="" textlink="">
      <xdr:nvSpPr>
        <xdr:cNvPr id="935" name="n_2mainValue【庁舎】&#10;一人当たり面積">
          <a:extLst>
            <a:ext uri="{FF2B5EF4-FFF2-40B4-BE49-F238E27FC236}">
              <a16:creationId xmlns:a16="http://schemas.microsoft.com/office/drawing/2014/main" id="{7F462598-381F-4592-B346-3190E8F5701E}"/>
            </a:ext>
          </a:extLst>
        </xdr:cNvPr>
        <xdr:cNvSpPr txBox="1"/>
      </xdr:nvSpPr>
      <xdr:spPr>
        <a:xfrm>
          <a:off x="20199350" y="176676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33020</xdr:rowOff>
    </xdr:from>
    <xdr:ext cx="469900" cy="259080"/>
    <xdr:sp macro="" textlink="">
      <xdr:nvSpPr>
        <xdr:cNvPr id="936" name="n_3mainValue【庁舎】&#10;一人当たり面積">
          <a:extLst>
            <a:ext uri="{FF2B5EF4-FFF2-40B4-BE49-F238E27FC236}">
              <a16:creationId xmlns:a16="http://schemas.microsoft.com/office/drawing/2014/main" id="{21D0ECB1-332E-4D26-A05B-A4CBB1E98D00}"/>
            </a:ext>
          </a:extLst>
        </xdr:cNvPr>
        <xdr:cNvSpPr txBox="1"/>
      </xdr:nvSpPr>
      <xdr:spPr>
        <a:xfrm>
          <a:off x="19310350" y="1837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55245</xdr:rowOff>
    </xdr:from>
    <xdr:ext cx="469900" cy="256540"/>
    <xdr:sp macro="" textlink="">
      <xdr:nvSpPr>
        <xdr:cNvPr id="937" name="n_4mainValue【庁舎】&#10;一人当たり面積">
          <a:extLst>
            <a:ext uri="{FF2B5EF4-FFF2-40B4-BE49-F238E27FC236}">
              <a16:creationId xmlns:a16="http://schemas.microsoft.com/office/drawing/2014/main" id="{D580D121-8BDD-4F73-AB2A-99D68FE77062}"/>
            </a:ext>
          </a:extLst>
        </xdr:cNvPr>
        <xdr:cNvSpPr txBox="1"/>
      </xdr:nvSpPr>
      <xdr:spPr>
        <a:xfrm>
          <a:off x="18421350" y="177145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158444E9-FEB1-4527-8A8D-D37108B27F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595C16A2-7C54-42D1-ABB8-E9AB68ED88F6}"/>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EC68829F-DE85-4EC2-B7FD-EF9B0AD4027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有形固定資産減価償却率は体育館・プールを除く施設で、類似団体と比較して高くなっている。</a:t>
          </a:r>
        </a:p>
        <a:p>
          <a:r>
            <a:rPr kumimoji="1" lang="ja-JP" altLang="en-US" sz="1300">
              <a:latin typeface="ＭＳ Ｐゴシック"/>
              <a:ea typeface="ＭＳ Ｐゴシック"/>
            </a:rPr>
            <a:t>特に、保健センター・保健所は延べ床面積の７９．０％が建築後３０年以上経過、福祉施設や市民会館では建築後２５年以上経過、消防施設や庁舎では耐用年数を超過するなど老朽化が進んでいることから、公共施設等総合管理計画に基づく老朽化対策や長寿命化等の取り組みを進めており、現在、庁舎については新庁舎整備を進め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8085"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8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591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59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5640" cy="25019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56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360"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2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8205"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8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207375" cy="25019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20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1610"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1816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9365"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6936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7825"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782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京都府内で２番目の広大な面積を有するが、山林等が多く可住面積が少ないため税収等の財政基盤が弱く、類似団体平均を下回っている。</a:t>
          </a:r>
        </a:p>
        <a:p>
          <a:r>
            <a:rPr kumimoji="1" lang="ja-JP" altLang="en-US" sz="1300">
              <a:latin typeface="ＭＳ Ｐゴシック"/>
              <a:ea typeface="ＭＳ Ｐゴシック"/>
            </a:rPr>
            <a:t>　今後も引き続き、税の徴収率の向上を中心とする歳入確保に努めるとともに、事務事業の見直しによる経常経費の削減など行政の効率化に努めることにより、財政の健全化を図る。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01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019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019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165735</xdr:rowOff>
    </xdr:from>
    <xdr:to>
      <xdr:col>23</xdr:col>
      <xdr:colOff>133350</xdr:colOff>
      <xdr:row>45</xdr:row>
      <xdr:rowOff>92075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200775"/>
          <a:ext cx="0" cy="1435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64135</xdr:rowOff>
    </xdr:from>
    <xdr:ext cx="762000" cy="25336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6079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92075</xdr:rowOff>
    </xdr:from>
    <xdr:to>
      <xdr:col>24</xdr:col>
      <xdr:colOff>12700</xdr:colOff>
      <xdr:row>45</xdr:row>
      <xdr:rowOff>92075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635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82550</xdr:rowOff>
    </xdr:from>
    <xdr:ext cx="762000" cy="25336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59499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165735</xdr:rowOff>
    </xdr:from>
    <xdr:to>
      <xdr:col>24</xdr:col>
      <xdr:colOff>12700</xdr:colOff>
      <xdr:row>36</xdr:row>
      <xdr:rowOff>165735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2007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73806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148590</xdr:rowOff>
    </xdr:from>
    <xdr:ext cx="762000" cy="25019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70218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132080</xdr:rowOff>
    </xdr:from>
    <xdr:to>
      <xdr:col>23</xdr:col>
      <xdr:colOff>184150</xdr:colOff>
      <xdr:row>43</xdr:row>
      <xdr:rowOff>63500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151765</xdr:rowOff>
    </xdr:from>
    <xdr:to>
      <xdr:col>19</xdr:col>
      <xdr:colOff>133350</xdr:colOff>
      <xdr:row>44</xdr:row>
      <xdr:rowOff>4445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736028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151765</xdr:rowOff>
    </xdr:from>
    <xdr:to>
      <xdr:col>19</xdr:col>
      <xdr:colOff>184150</xdr:colOff>
      <xdr:row>43</xdr:row>
      <xdr:rowOff>84455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93980</xdr:rowOff>
    </xdr:from>
    <xdr:ext cx="736600" cy="2533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6967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132080</xdr:rowOff>
    </xdr:from>
    <xdr:to>
      <xdr:col>15</xdr:col>
      <xdr:colOff>82550</xdr:colOff>
      <xdr:row>43</xdr:row>
      <xdr:rowOff>151765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06295" y="734060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84455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93980</xdr:rowOff>
    </xdr:from>
    <xdr:ext cx="758825" cy="2533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696722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132080</xdr:rowOff>
    </xdr:from>
    <xdr:to>
      <xdr:col>11</xdr:col>
      <xdr:colOff>31750</xdr:colOff>
      <xdr:row>43</xdr:row>
      <xdr:rowOff>132080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734060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151765</xdr:rowOff>
    </xdr:from>
    <xdr:to>
      <xdr:col>11</xdr:col>
      <xdr:colOff>82550</xdr:colOff>
      <xdr:row>43</xdr:row>
      <xdr:rowOff>84455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1926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93980</xdr:rowOff>
    </xdr:from>
    <xdr:ext cx="76200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6967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151765</xdr:rowOff>
    </xdr:from>
    <xdr:to>
      <xdr:col>7</xdr:col>
      <xdr:colOff>31750</xdr:colOff>
      <xdr:row>43</xdr:row>
      <xdr:rowOff>84455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719264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93980</xdr:rowOff>
    </xdr:from>
    <xdr:ext cx="758825"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696722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019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019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8825" cy="25019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019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019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122555</xdr:rowOff>
    </xdr:from>
    <xdr:to>
      <xdr:col>23</xdr:col>
      <xdr:colOff>184150</xdr:colOff>
      <xdr:row>44</xdr:row>
      <xdr:rowOff>53975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95250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73037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122555</xdr:rowOff>
    </xdr:from>
    <xdr:to>
      <xdr:col>19</xdr:col>
      <xdr:colOff>184150</xdr:colOff>
      <xdr:row>44</xdr:row>
      <xdr:rowOff>53975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39370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74155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102870</xdr:rowOff>
    </xdr:from>
    <xdr:to>
      <xdr:col>15</xdr:col>
      <xdr:colOff>133350</xdr:colOff>
      <xdr:row>44</xdr:row>
      <xdr:rowOff>34290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7311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19050</xdr:rowOff>
    </xdr:from>
    <xdr:ext cx="758825" cy="25336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739521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82550</xdr:rowOff>
    </xdr:from>
    <xdr:to>
      <xdr:col>11</xdr:col>
      <xdr:colOff>82550</xdr:colOff>
      <xdr:row>44</xdr:row>
      <xdr:rowOff>14605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72910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167005</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73755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82550</xdr:rowOff>
    </xdr:from>
    <xdr:to>
      <xdr:col>7</xdr:col>
      <xdr:colOff>31750</xdr:colOff>
      <xdr:row>44</xdr:row>
      <xdr:rowOff>14605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72910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167005</xdr:rowOff>
    </xdr:from>
    <xdr:ext cx="758825" cy="25273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737552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7825" cy="34798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7825"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や公債費の増加などにより、対前年度比0.4ポイント増加と経常収支比率は悪化し、類似団体平均を2.2％上回っている。今後も義務的経費の削減に努めるなど、行財政改革への取組を通じて、経常経費の一層の削減に努める。</a:t>
          </a: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019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165735</xdr:rowOff>
    </xdr:from>
    <xdr:to>
      <xdr:col>27</xdr:col>
      <xdr:colOff>184150</xdr:colOff>
      <xdr:row>67</xdr:row>
      <xdr:rowOff>165735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26670</xdr:rowOff>
    </xdr:from>
    <xdr:ext cx="762000" cy="25336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163830</xdr:rowOff>
    </xdr:from>
    <xdr:to>
      <xdr:col>27</xdr:col>
      <xdr:colOff>184150</xdr:colOff>
      <xdr:row>65</xdr:row>
      <xdr:rowOff>163830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24765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92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162560</xdr:rowOff>
    </xdr:from>
    <xdr:to>
      <xdr:col>27</xdr:col>
      <xdr:colOff>184150</xdr:colOff>
      <xdr:row>63</xdr:row>
      <xdr:rowOff>162560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22860</xdr:rowOff>
    </xdr:from>
    <xdr:ext cx="762000" cy="25336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21590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47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19685</xdr:rowOff>
    </xdr:from>
    <xdr:ext cx="762000" cy="25336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10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156845</xdr:rowOff>
    </xdr:from>
    <xdr:to>
      <xdr:col>27</xdr:col>
      <xdr:colOff>184150</xdr:colOff>
      <xdr:row>57</xdr:row>
      <xdr:rowOff>156845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69913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17780</xdr:rowOff>
    </xdr:from>
    <xdr:ext cx="762000" cy="25273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573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019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86995</xdr:rowOff>
    </xdr:from>
    <xdr:to>
      <xdr:col>23</xdr:col>
      <xdr:colOff>133350</xdr:colOff>
      <xdr:row>67</xdr:row>
      <xdr:rowOff>40640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471035" y="9810115"/>
          <a:ext cx="0" cy="1462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62000" cy="250190"/>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38980" y="112458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40640</xdr:rowOff>
    </xdr:from>
    <xdr:to>
      <xdr:col>24</xdr:col>
      <xdr:colOff>12700</xdr:colOff>
      <xdr:row>67</xdr:row>
      <xdr:rowOff>40640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382135" y="112725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62000" cy="25336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38980" y="9559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86995</xdr:rowOff>
    </xdr:from>
    <xdr:to>
      <xdr:col>24</xdr:col>
      <xdr:colOff>12700</xdr:colOff>
      <xdr:row>58</xdr:row>
      <xdr:rowOff>86995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382135" y="98101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8255</xdr:rowOff>
    </xdr:from>
    <xdr:to>
      <xdr:col>23</xdr:col>
      <xdr:colOff>133350</xdr:colOff>
      <xdr:row>61</xdr:row>
      <xdr:rowOff>22225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716655" y="10234295"/>
          <a:ext cx="754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82550</xdr:rowOff>
    </xdr:from>
    <xdr:ext cx="762000" cy="25336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38980" y="99733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66675</xdr:rowOff>
    </xdr:from>
    <xdr:to>
      <xdr:col>23</xdr:col>
      <xdr:colOff>184150</xdr:colOff>
      <xdr:row>60</xdr:row>
      <xdr:rowOff>165735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20235" y="10125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8255</xdr:rowOff>
    </xdr:from>
    <xdr:to>
      <xdr:col>19</xdr:col>
      <xdr:colOff>133350</xdr:colOff>
      <xdr:row>61</xdr:row>
      <xdr:rowOff>19050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911475" y="10234295"/>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42545</xdr:rowOff>
    </xdr:from>
    <xdr:to>
      <xdr:col>19</xdr:col>
      <xdr:colOff>184150</xdr:colOff>
      <xdr:row>60</xdr:row>
      <xdr:rowOff>142240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665855" y="10100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151765</xdr:rowOff>
    </xdr:from>
    <xdr:ext cx="736600" cy="25336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377565" y="98748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88900</xdr:rowOff>
    </xdr:from>
    <xdr:to>
      <xdr:col>15</xdr:col>
      <xdr:colOff>82550</xdr:colOff>
      <xdr:row>61</xdr:row>
      <xdr:rowOff>19050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106295" y="10147300"/>
          <a:ext cx="8051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114935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60675" y="10074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125095</xdr:rowOff>
    </xdr:from>
    <xdr:ext cx="758825" cy="25019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72385" y="98482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17780</xdr:rowOff>
    </xdr:from>
    <xdr:to>
      <xdr:col>11</xdr:col>
      <xdr:colOff>31750</xdr:colOff>
      <xdr:row>60</xdr:row>
      <xdr:rowOff>88900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20165" y="10076180"/>
          <a:ext cx="78613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59</xdr:row>
      <xdr:rowOff>142875</xdr:rowOff>
    </xdr:from>
    <xdr:to>
      <xdr:col>11</xdr:col>
      <xdr:colOff>82550</xdr:colOff>
      <xdr:row>60</xdr:row>
      <xdr:rowOff>74295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74545" y="10033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84455</xdr:rowOff>
    </xdr:from>
    <xdr:ext cx="762000" cy="25019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67205" y="98075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72390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71270" y="99631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13970</xdr:rowOff>
    </xdr:from>
    <xdr:ext cx="758825" cy="25019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62025" y="97370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019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27609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019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2171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8825" cy="25019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16530" y="117322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019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1135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019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27125"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140335</xdr:rowOff>
    </xdr:from>
    <xdr:to>
      <xdr:col>23</xdr:col>
      <xdr:colOff>184150</xdr:colOff>
      <xdr:row>61</xdr:row>
      <xdr:rowOff>72390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20235" y="10198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113030</xdr:rowOff>
    </xdr:from>
    <xdr:ext cx="762000" cy="25336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38980" y="10171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127000</xdr:rowOff>
    </xdr:from>
    <xdr:to>
      <xdr:col>19</xdr:col>
      <xdr:colOff>184150</xdr:colOff>
      <xdr:row>61</xdr:row>
      <xdr:rowOff>58420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665855" y="10185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43180</xdr:rowOff>
    </xdr:from>
    <xdr:ext cx="7366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377565" y="10269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137160</xdr:rowOff>
    </xdr:from>
    <xdr:to>
      <xdr:col>15</xdr:col>
      <xdr:colOff>133350</xdr:colOff>
      <xdr:row>61</xdr:row>
      <xdr:rowOff>69215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60675" y="101955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53975</xdr:rowOff>
    </xdr:from>
    <xdr:ext cx="758825" cy="25019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72385" y="1028001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39370</xdr:rowOff>
    </xdr:from>
    <xdr:to>
      <xdr:col>11</xdr:col>
      <xdr:colOff>82550</xdr:colOff>
      <xdr:row>60</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74545" y="10097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123825</xdr:rowOff>
    </xdr:from>
    <xdr:ext cx="762000" cy="25019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67205" y="101822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135890</xdr:rowOff>
    </xdr:from>
    <xdr:to>
      <xdr:col>7</xdr:col>
      <xdr:colOff>31750</xdr:colOff>
      <xdr:row>60</xdr:row>
      <xdr:rowOff>67945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71270" y="1002665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52705</xdr:rowOff>
    </xdr:from>
    <xdr:ext cx="758825" cy="25019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025" y="101111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7825" cy="35115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5094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[208,417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て高くなっている要因は、合併により類似する施設の数が多く、維持管理に費用がかかっているためである。今後も施設の統廃合を含め、運営・維持管理経費などコスト削減を引き続き図っていく。</a:t>
          </a:r>
        </a:p>
      </xdr:txBody>
    </xdr:sp>
    <xdr:clientData/>
  </xdr:twoCellAnchor>
  <xdr:oneCellAnchor>
    <xdr:from>
      <xdr:col>3</xdr:col>
      <xdr:colOff>95250</xdr:colOff>
      <xdr:row>77</xdr:row>
      <xdr:rowOff>5715</xdr:rowOff>
    </xdr:from>
    <xdr:ext cx="349885" cy="2203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019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1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5336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336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0190"/>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1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63500</xdr:rowOff>
    </xdr:from>
    <xdr:to>
      <xdr:col>23</xdr:col>
      <xdr:colOff>133350</xdr:colOff>
      <xdr:row>88</xdr:row>
      <xdr:rowOff>95885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471035" y="13474700"/>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69215</xdr:rowOff>
    </xdr:from>
    <xdr:ext cx="762000" cy="250190"/>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38980" y="148215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95885</xdr:rowOff>
    </xdr:from>
    <xdr:to>
      <xdr:col>24</xdr:col>
      <xdr:colOff>12700</xdr:colOff>
      <xdr:row>88</xdr:row>
      <xdr:rowOff>95885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382135" y="148482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148590</xdr:rowOff>
    </xdr:from>
    <xdr:ext cx="762000" cy="25019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38980" y="13224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63500</xdr:rowOff>
    </xdr:from>
    <xdr:to>
      <xdr:col>24</xdr:col>
      <xdr:colOff>12700</xdr:colOff>
      <xdr:row>80</xdr:row>
      <xdr:rowOff>63500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382135" y="134747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158750</xdr:rowOff>
    </xdr:from>
    <xdr:to>
      <xdr:col>23</xdr:col>
      <xdr:colOff>133350</xdr:colOff>
      <xdr:row>83</xdr:row>
      <xdr:rowOff>5715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16655" y="13905230"/>
          <a:ext cx="754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23495</xdr:rowOff>
    </xdr:from>
    <xdr:ext cx="762000" cy="25336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38980" y="1360233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xdr:rowOff>
    </xdr:from>
    <xdr:to>
      <xdr:col>23</xdr:col>
      <xdr:colOff>184150</xdr:colOff>
      <xdr:row>82</xdr:row>
      <xdr:rowOff>106680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20235" y="13753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144145</xdr:rowOff>
    </xdr:from>
    <xdr:to>
      <xdr:col>19</xdr:col>
      <xdr:colOff>133350</xdr:colOff>
      <xdr:row>82</xdr:row>
      <xdr:rowOff>158750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11475" y="1389062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150495</xdr:rowOff>
    </xdr:from>
    <xdr:to>
      <xdr:col>19</xdr:col>
      <xdr:colOff>184150</xdr:colOff>
      <xdr:row>82</xdr:row>
      <xdr:rowOff>81915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665855" y="13729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92075</xdr:rowOff>
    </xdr:from>
    <xdr:ext cx="736600" cy="25019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377565" y="1350327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128905</xdr:rowOff>
    </xdr:from>
    <xdr:to>
      <xdr:col>15</xdr:col>
      <xdr:colOff>82550</xdr:colOff>
      <xdr:row>82</xdr:row>
      <xdr:rowOff>144145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06295" y="13875385"/>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132715</xdr:rowOff>
    </xdr:from>
    <xdr:to>
      <xdr:col>15</xdr:col>
      <xdr:colOff>133350</xdr:colOff>
      <xdr:row>82</xdr:row>
      <xdr:rowOff>64135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60675" y="1371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74295</xdr:rowOff>
    </xdr:from>
    <xdr:ext cx="758825" cy="25209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72385" y="1348549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97155</xdr:rowOff>
    </xdr:from>
    <xdr:to>
      <xdr:col>11</xdr:col>
      <xdr:colOff>31750</xdr:colOff>
      <xdr:row>82</xdr:row>
      <xdr:rowOff>128905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20165" y="13843635"/>
          <a:ext cx="78613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117475</xdr:rowOff>
    </xdr:from>
    <xdr:to>
      <xdr:col>11</xdr:col>
      <xdr:colOff>82550</xdr:colOff>
      <xdr:row>82</xdr:row>
      <xdr:rowOff>49530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74545" y="136963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59055</xdr:rowOff>
    </xdr:from>
    <xdr:ext cx="762000" cy="25336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67205" y="134702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90170</xdr:rowOff>
    </xdr:from>
    <xdr:to>
      <xdr:col>7</xdr:col>
      <xdr:colOff>31750</xdr:colOff>
      <xdr:row>82</xdr:row>
      <xdr:rowOff>21590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71270" y="136690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31750</xdr:rowOff>
    </xdr:from>
    <xdr:ext cx="758825" cy="25019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62025" y="134429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019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27609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019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2171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8825" cy="25019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16530" y="15457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019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1135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019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2712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124460</xdr:rowOff>
    </xdr:from>
    <xdr:to>
      <xdr:col>23</xdr:col>
      <xdr:colOff>184150</xdr:colOff>
      <xdr:row>83</xdr:row>
      <xdr:rowOff>55880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20235" y="1387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96520</xdr:rowOff>
    </xdr:from>
    <xdr:ext cx="762000" cy="25336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38980" y="13843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208,417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108585</xdr:rowOff>
    </xdr:from>
    <xdr:to>
      <xdr:col>19</xdr:col>
      <xdr:colOff>184150</xdr:colOff>
      <xdr:row>83</xdr:row>
      <xdr:rowOff>40005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665855" y="13855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25400</xdr:rowOff>
    </xdr:from>
    <xdr:ext cx="736600" cy="25336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377565" y="139395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94615</xdr:rowOff>
    </xdr:from>
    <xdr:to>
      <xdr:col>15</xdr:col>
      <xdr:colOff>133350</xdr:colOff>
      <xdr:row>83</xdr:row>
      <xdr:rowOff>26035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60675" y="13841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11430</xdr:rowOff>
    </xdr:from>
    <xdr:ext cx="758825" cy="25019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72385" y="139255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79375</xdr:rowOff>
    </xdr:from>
    <xdr:to>
      <xdr:col>11</xdr:col>
      <xdr:colOff>82550</xdr:colOff>
      <xdr:row>83</xdr:row>
      <xdr:rowOff>11430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74545" y="138258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163830</xdr:rowOff>
    </xdr:from>
    <xdr:ext cx="762000" cy="25019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67205" y="139103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48260</xdr:rowOff>
    </xdr:from>
    <xdr:to>
      <xdr:col>7</xdr:col>
      <xdr:colOff>31750</xdr:colOff>
      <xdr:row>82</xdr:row>
      <xdr:rowOff>147320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71270" y="1379474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132080</xdr:rowOff>
    </xdr:from>
    <xdr:ext cx="758825" cy="25336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62025" y="138785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189,073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0365" cy="30289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289155" y="12709525"/>
          <a:ext cx="165036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7825" cy="35115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902055" y="12684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前年度より0.1ポイント増加したが、類似団体平均及び全国平均と比較しても低い給与水準である。今後も職員定員適正化計画の実効性を高め、人件費総額の抑制に取り組む。</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8825" cy="25019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532128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147320</xdr:rowOff>
    </xdr:from>
    <xdr:to>
      <xdr:col>85</xdr:col>
      <xdr:colOff>95250</xdr:colOff>
      <xdr:row>89</xdr:row>
      <xdr:rowOff>147320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7620</xdr:rowOff>
    </xdr:from>
    <xdr:ext cx="758825"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49275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88900</xdr:rowOff>
    </xdr:from>
    <xdr:to>
      <xdr:col>85</xdr:col>
      <xdr:colOff>95250</xdr:colOff>
      <xdr:row>87</xdr:row>
      <xdr:rowOff>88900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117475</xdr:rowOff>
    </xdr:from>
    <xdr:ext cx="758825" cy="2533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453451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31115</xdr:rowOff>
    </xdr:from>
    <xdr:to>
      <xdr:col>85</xdr:col>
      <xdr:colOff>95250</xdr:colOff>
      <xdr:row>85</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59690</xdr:rowOff>
    </xdr:from>
    <xdr:ext cx="758825" cy="25336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41414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140970</xdr:rowOff>
    </xdr:from>
    <xdr:to>
      <xdr:col>85</xdr:col>
      <xdr:colOff>95250</xdr:colOff>
      <xdr:row>82</xdr:row>
      <xdr:rowOff>140970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8825" cy="25336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870565" y="137483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82550</xdr:rowOff>
    </xdr:from>
    <xdr:to>
      <xdr:col>85</xdr:col>
      <xdr:colOff>95250</xdr:colOff>
      <xdr:row>80</xdr:row>
      <xdr:rowOff>82550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111125</xdr:rowOff>
    </xdr:from>
    <xdr:ext cx="758825" cy="25273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870565" y="1335468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8825" cy="25019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870565" y="129616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30480</xdr:rowOff>
    </xdr:from>
    <xdr:to>
      <xdr:col>81</xdr:col>
      <xdr:colOff>44450</xdr:colOff>
      <xdr:row>89</xdr:row>
      <xdr:rowOff>107315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320645" y="13441680"/>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80010</xdr:rowOff>
    </xdr:from>
    <xdr:ext cx="758825" cy="25336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409545" y="1499997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107315</xdr:rowOff>
    </xdr:from>
    <xdr:to>
      <xdr:col>81</xdr:col>
      <xdr:colOff>133350</xdr:colOff>
      <xdr:row>89</xdr:row>
      <xdr:rowOff>107315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52700" y="150272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114935</xdr:rowOff>
    </xdr:from>
    <xdr:ext cx="758825" cy="25336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409545" y="131908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30480</xdr:rowOff>
    </xdr:from>
    <xdr:to>
      <xdr:col>81</xdr:col>
      <xdr:colOff>133350</xdr:colOff>
      <xdr:row>80</xdr:row>
      <xdr:rowOff>30480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52700" y="13441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162560</xdr:rowOff>
    </xdr:from>
    <xdr:to>
      <xdr:col>81</xdr:col>
      <xdr:colOff>44450</xdr:colOff>
      <xdr:row>86</xdr:row>
      <xdr:rowOff>6985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566265" y="14411960"/>
          <a:ext cx="7543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8890</xdr:rowOff>
    </xdr:from>
    <xdr:ext cx="758825" cy="25336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409545" y="14425930"/>
          <a:ext cx="758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86</xdr:row>
      <xdr:rowOff>36830</xdr:rowOff>
    </xdr:from>
    <xdr:to>
      <xdr:col>81</xdr:col>
      <xdr:colOff>95250</xdr:colOff>
      <xdr:row>86</xdr:row>
      <xdr:rowOff>135890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76195" y="144538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43815</xdr:rowOff>
    </xdr:from>
    <xdr:to>
      <xdr:col>77</xdr:col>
      <xdr:colOff>44450</xdr:colOff>
      <xdr:row>85</xdr:row>
      <xdr:rowOff>162560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767435" y="14293215"/>
          <a:ext cx="79883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86</xdr:row>
      <xdr:rowOff>23495</xdr:rowOff>
    </xdr:from>
    <xdr:to>
      <xdr:col>77</xdr:col>
      <xdr:colOff>95250</xdr:colOff>
      <xdr:row>86</xdr:row>
      <xdr:rowOff>123190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521815" y="144405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107950</xdr:rowOff>
    </xdr:from>
    <xdr:ext cx="736600" cy="25019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227175" y="145249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17780</xdr:rowOff>
    </xdr:from>
    <xdr:to>
      <xdr:col>72</xdr:col>
      <xdr:colOff>188595</xdr:colOff>
      <xdr:row>85</xdr:row>
      <xdr:rowOff>43815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2976860" y="14267180"/>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36830</xdr:rowOff>
    </xdr:from>
    <xdr:to>
      <xdr:col>73</xdr:col>
      <xdr:colOff>44450</xdr:colOff>
      <xdr:row>86</xdr:row>
      <xdr:rowOff>135890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731240" y="144538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120650</xdr:rowOff>
    </xdr:from>
    <xdr:ext cx="758825" cy="25336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421995" y="1453769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80645</xdr:rowOff>
    </xdr:from>
    <xdr:to>
      <xdr:col>68</xdr:col>
      <xdr:colOff>152400</xdr:colOff>
      <xdr:row>85</xdr:row>
      <xdr:rowOff>17780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2171680" y="14162405"/>
          <a:ext cx="8051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50165</xdr:rowOff>
    </xdr:from>
    <xdr:to>
      <xdr:col>68</xdr:col>
      <xdr:colOff>188595</xdr:colOff>
      <xdr:row>86</xdr:row>
      <xdr:rowOff>149225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926060" y="1446720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133985</xdr:rowOff>
    </xdr:from>
    <xdr:ext cx="762000" cy="25336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635865" y="14551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50165</xdr:rowOff>
    </xdr:from>
    <xdr:to>
      <xdr:col>64</xdr:col>
      <xdr:colOff>152400</xdr:colOff>
      <xdr:row>86</xdr:row>
      <xdr:rowOff>149225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120880" y="14467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133985</xdr:rowOff>
    </xdr:from>
    <xdr:ext cx="762000" cy="25336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832590" y="14551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019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12570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019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37132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019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57884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8825" cy="25019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781915" y="15457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019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197673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125730</xdr:rowOff>
    </xdr:from>
    <xdr:to>
      <xdr:col>81</xdr:col>
      <xdr:colOff>95250</xdr:colOff>
      <xdr:row>86</xdr:row>
      <xdr:rowOff>57150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76195" y="143751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141605</xdr:rowOff>
    </xdr:from>
    <xdr:ext cx="758825" cy="25019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409545" y="1422336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112395</xdr:rowOff>
    </xdr:from>
    <xdr:to>
      <xdr:col>77</xdr:col>
      <xdr:colOff>95250</xdr:colOff>
      <xdr:row>86</xdr:row>
      <xdr:rowOff>43815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521815" y="143617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53975</xdr:rowOff>
    </xdr:from>
    <xdr:ext cx="736600" cy="25019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227175" y="1413573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162560</xdr:rowOff>
    </xdr:from>
    <xdr:to>
      <xdr:col>73</xdr:col>
      <xdr:colOff>44450</xdr:colOff>
      <xdr:row>85</xdr:row>
      <xdr:rowOff>93980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731240" y="142443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104140</xdr:rowOff>
    </xdr:from>
    <xdr:ext cx="758825" cy="25019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21995" y="140182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135890</xdr:rowOff>
    </xdr:from>
    <xdr:to>
      <xdr:col>68</xdr:col>
      <xdr:colOff>188595</xdr:colOff>
      <xdr:row>85</xdr:row>
      <xdr:rowOff>67945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926060" y="1421765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77470</xdr:rowOff>
    </xdr:from>
    <xdr:ext cx="762000" cy="25273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635865" y="13991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31115</xdr:rowOff>
    </xdr:from>
    <xdr:to>
      <xdr:col>64</xdr:col>
      <xdr:colOff>152400</xdr:colOff>
      <xdr:row>84</xdr:row>
      <xdr:rowOff>130175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120880" y="14112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140335</xdr:rowOff>
    </xdr:from>
    <xdr:ext cx="762000" cy="25019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832590" y="138868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9965" cy="30226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26265" y="8983980"/>
          <a:ext cx="225996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7825" cy="34798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164945" y="8959215"/>
          <a:ext cx="1647825" cy="3479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136525</xdr:rowOff>
    </xdr:from>
    <xdr:ext cx="346710" cy="2203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510645" y="9189085"/>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8825" cy="25019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15957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58825" cy="25336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12585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58825"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1092136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58825" cy="2533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105841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58825" cy="25273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1024763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58825" cy="25336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870565" y="99104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58825" cy="25273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870565" y="957326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825" cy="25019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870565" y="923671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24130</xdr:rowOff>
    </xdr:from>
    <xdr:to>
      <xdr:col>81</xdr:col>
      <xdr:colOff>44450</xdr:colOff>
      <xdr:row>68</xdr:row>
      <xdr:rowOff>35560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320645" y="9914890"/>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7620</xdr:rowOff>
    </xdr:from>
    <xdr:ext cx="758825" cy="25336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409545" y="1140714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35560</xdr:rowOff>
    </xdr:from>
    <xdr:to>
      <xdr:col>81</xdr:col>
      <xdr:colOff>133350</xdr:colOff>
      <xdr:row>68</xdr:row>
      <xdr:rowOff>35560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52700" y="114350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108585</xdr:rowOff>
    </xdr:from>
    <xdr:ext cx="758825" cy="25019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409545" y="966406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24130</xdr:rowOff>
    </xdr:from>
    <xdr:to>
      <xdr:col>81</xdr:col>
      <xdr:colOff>133350</xdr:colOff>
      <xdr:row>59</xdr:row>
      <xdr:rowOff>24130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52700" y="99148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19685</xdr:rowOff>
    </xdr:from>
    <xdr:to>
      <xdr:col>81</xdr:col>
      <xdr:colOff>44450</xdr:colOff>
      <xdr:row>63</xdr:row>
      <xdr:rowOff>26035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566265" y="10581005"/>
          <a:ext cx="754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92075</xdr:rowOff>
    </xdr:from>
    <xdr:ext cx="758825" cy="25019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409545" y="10318115"/>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75565</xdr:rowOff>
    </xdr:from>
    <xdr:to>
      <xdr:col>81</xdr:col>
      <xdr:colOff>95250</xdr:colOff>
      <xdr:row>63</xdr:row>
      <xdr:rowOff>6985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76195" y="104692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63</xdr:row>
      <xdr:rowOff>19685</xdr:rowOff>
    </xdr:from>
    <xdr:to>
      <xdr:col>77</xdr:col>
      <xdr:colOff>44450</xdr:colOff>
      <xdr:row>63</xdr:row>
      <xdr:rowOff>25400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767435" y="10581005"/>
          <a:ext cx="7988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62865</xdr:rowOff>
    </xdr:from>
    <xdr:to>
      <xdr:col>77</xdr:col>
      <xdr:colOff>95250</xdr:colOff>
      <xdr:row>62</xdr:row>
      <xdr:rowOff>162560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521815" y="104565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5080</xdr:rowOff>
    </xdr:from>
    <xdr:ext cx="736600" cy="25336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227175" y="102311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10795</xdr:rowOff>
    </xdr:from>
    <xdr:to>
      <xdr:col>72</xdr:col>
      <xdr:colOff>188595</xdr:colOff>
      <xdr:row>63</xdr:row>
      <xdr:rowOff>25400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976860" y="10572115"/>
          <a:ext cx="7905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61595</xdr:rowOff>
    </xdr:from>
    <xdr:to>
      <xdr:col>73</xdr:col>
      <xdr:colOff>44450</xdr:colOff>
      <xdr:row>62</xdr:row>
      <xdr:rowOff>161925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731240" y="1045527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3810</xdr:rowOff>
    </xdr:from>
    <xdr:ext cx="758825" cy="25336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421995" y="102298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10795</xdr:rowOff>
    </xdr:from>
    <xdr:to>
      <xdr:col>68</xdr:col>
      <xdr:colOff>152400</xdr:colOff>
      <xdr:row>63</xdr:row>
      <xdr:rowOff>22860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2171680" y="10572115"/>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50800</xdr:rowOff>
    </xdr:from>
    <xdr:to>
      <xdr:col>68</xdr:col>
      <xdr:colOff>188595</xdr:colOff>
      <xdr:row>62</xdr:row>
      <xdr:rowOff>150495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926060" y="104444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160655</xdr:rowOff>
    </xdr:from>
    <xdr:ext cx="762000" cy="25019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635865" y="102190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34290</xdr:rowOff>
    </xdr:from>
    <xdr:to>
      <xdr:col>64</xdr:col>
      <xdr:colOff>152400</xdr:colOff>
      <xdr:row>62</xdr:row>
      <xdr:rowOff>133350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120880" y="104279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143510</xdr:rowOff>
    </xdr:from>
    <xdr:ext cx="762000" cy="25019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832590" y="10201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019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12570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019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37132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019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578840"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8825" cy="25019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81915" y="117322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019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1976735" y="1173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144145</xdr:rowOff>
    </xdr:from>
    <xdr:to>
      <xdr:col>81</xdr:col>
      <xdr:colOff>95250</xdr:colOff>
      <xdr:row>63</xdr:row>
      <xdr:rowOff>75565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76195" y="105378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117475</xdr:rowOff>
    </xdr:from>
    <xdr:ext cx="758825" cy="25336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409545" y="10511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137795</xdr:rowOff>
    </xdr:from>
    <xdr:to>
      <xdr:col>77</xdr:col>
      <xdr:colOff>95250</xdr:colOff>
      <xdr:row>63</xdr:row>
      <xdr:rowOff>69850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521815" y="1053147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54610</xdr:rowOff>
    </xdr:from>
    <xdr:ext cx="736600" cy="25336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227175" y="106159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143510</xdr:rowOff>
    </xdr:from>
    <xdr:to>
      <xdr:col>73</xdr:col>
      <xdr:colOff>44450</xdr:colOff>
      <xdr:row>63</xdr:row>
      <xdr:rowOff>74930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731240" y="1053719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60325</xdr:rowOff>
    </xdr:from>
    <xdr:ext cx="758825" cy="25336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421995" y="106216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128905</xdr:rowOff>
    </xdr:from>
    <xdr:to>
      <xdr:col>68</xdr:col>
      <xdr:colOff>188595</xdr:colOff>
      <xdr:row>63</xdr:row>
      <xdr:rowOff>60325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926060" y="1052258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45085</xdr:rowOff>
    </xdr:from>
    <xdr:ext cx="762000" cy="25336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635865" y="10606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140970</xdr:rowOff>
    </xdr:from>
    <xdr:to>
      <xdr:col>64</xdr:col>
      <xdr:colOff>152400</xdr:colOff>
      <xdr:row>63</xdr:row>
      <xdr:rowOff>73025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120880" y="10534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57785</xdr:rowOff>
    </xdr:from>
    <xdr:ext cx="762000" cy="25336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832590" y="10619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2740" cy="30226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313285" y="5258435"/>
          <a:ext cx="160274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7825" cy="35052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877925" y="5234305"/>
          <a:ext cx="164782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に係る地方債の償還や、公営企業会計への準元利償還金が多額であることが、類似団体平均を上回っている要因となっている。単年度比較では0.8ポイント改善しているが、今後も市債の新規発行を抑制し、公債費の適正管理に努める。</a:t>
          </a:r>
        </a:p>
      </xdr:txBody>
    </xdr:sp>
    <xdr:clientData/>
  </xdr:twoCellAnchor>
  <xdr:oneCellAnchor>
    <xdr:from>
      <xdr:col>61</xdr:col>
      <xdr:colOff>6350</xdr:colOff>
      <xdr:row>32</xdr:row>
      <xdr:rowOff>99060</xdr:rowOff>
    </xdr:from>
    <xdr:ext cx="295275" cy="21971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510645" y="5463540"/>
          <a:ext cx="2952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8825" cy="2501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787082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8825"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747712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8825"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870565" y="708342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8825"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870565" y="669036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8825" cy="25336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870565" y="629793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8825" cy="25019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870565" y="590423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136525</xdr:rowOff>
    </xdr:from>
    <xdr:to>
      <xdr:col>81</xdr:col>
      <xdr:colOff>44450</xdr:colOff>
      <xdr:row>44</xdr:row>
      <xdr:rowOff>41275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320645" y="600392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58825" cy="250190"/>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5409545" y="739076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41275</xdr:rowOff>
    </xdr:from>
    <xdr:to>
      <xdr:col>81</xdr:col>
      <xdr:colOff>133350</xdr:colOff>
      <xdr:row>44</xdr:row>
      <xdr:rowOff>41275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52700" y="74174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53340</xdr:rowOff>
    </xdr:from>
    <xdr:ext cx="758825" cy="250190"/>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5409545" y="575310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136525</xdr:rowOff>
    </xdr:from>
    <xdr:to>
      <xdr:col>81</xdr:col>
      <xdr:colOff>133350</xdr:colOff>
      <xdr:row>35</xdr:row>
      <xdr:rowOff>136525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52700" y="60039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104775</xdr:rowOff>
    </xdr:from>
    <xdr:to>
      <xdr:col>81</xdr:col>
      <xdr:colOff>44450</xdr:colOff>
      <xdr:row>37</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566265" y="6307455"/>
          <a:ext cx="754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161925</xdr:rowOff>
    </xdr:from>
    <xdr:ext cx="758825" cy="250190"/>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5409545" y="6029325"/>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36</xdr:row>
      <xdr:rowOff>145415</xdr:rowOff>
    </xdr:from>
    <xdr:to>
      <xdr:col>81</xdr:col>
      <xdr:colOff>95250</xdr:colOff>
      <xdr:row>37</xdr:row>
      <xdr:rowOff>76835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76195" y="61804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104775</xdr:rowOff>
    </xdr:from>
    <xdr:to>
      <xdr:col>77</xdr:col>
      <xdr:colOff>44450</xdr:colOff>
      <xdr:row>37</xdr:row>
      <xdr:rowOff>107950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767435" y="6307455"/>
          <a:ext cx="7988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36</xdr:row>
      <xdr:rowOff>147320</xdr:rowOff>
    </xdr:from>
    <xdr:to>
      <xdr:col>77</xdr:col>
      <xdr:colOff>95250</xdr:colOff>
      <xdr:row>37</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521815" y="61823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4955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227175" y="59563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102870</xdr:rowOff>
    </xdr:from>
    <xdr:to>
      <xdr:col>72</xdr:col>
      <xdr:colOff>188595</xdr:colOff>
      <xdr:row>37</xdr:row>
      <xdr:rowOff>104775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2976860" y="630555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151130</xdr:rowOff>
    </xdr:from>
    <xdr:to>
      <xdr:col>73</xdr:col>
      <xdr:colOff>44450</xdr:colOff>
      <xdr:row>37</xdr:row>
      <xdr:rowOff>83185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731240" y="618617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93345</xdr:rowOff>
    </xdr:from>
    <xdr:ext cx="758825" cy="25336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421995" y="59607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102870</xdr:rowOff>
    </xdr:from>
    <xdr:to>
      <xdr:col>68</xdr:col>
      <xdr:colOff>152400</xdr:colOff>
      <xdr:row>37</xdr:row>
      <xdr:rowOff>102870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2171680" y="63055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188595</xdr:colOff>
      <xdr:row>37</xdr:row>
      <xdr:rowOff>86995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2926060" y="61899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35</xdr:row>
      <xdr:rowOff>96520</xdr:rowOff>
    </xdr:from>
    <xdr:ext cx="762000" cy="25336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635865" y="5963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1270</xdr:rowOff>
    </xdr:from>
    <xdr:to>
      <xdr:col>64</xdr:col>
      <xdr:colOff>152400</xdr:colOff>
      <xdr:row>37</xdr:row>
      <xdr:rowOff>100330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2120880" y="6203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110490</xdr:rowOff>
    </xdr:from>
    <xdr:ext cx="762000" cy="25336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1832590" y="5977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019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12570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019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37132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019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57884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8825" cy="25019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781915" y="80073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019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7673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54610</xdr:rowOff>
    </xdr:from>
    <xdr:to>
      <xdr:col>81</xdr:col>
      <xdr:colOff>95250</xdr:colOff>
      <xdr:row>37</xdr:row>
      <xdr:rowOff>153670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76195" y="62572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27305</xdr:rowOff>
    </xdr:from>
    <xdr:ext cx="758825" cy="25336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5409545" y="62299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58420</xdr:rowOff>
    </xdr:from>
    <xdr:to>
      <xdr:col>77</xdr:col>
      <xdr:colOff>95250</xdr:colOff>
      <xdr:row>37</xdr:row>
      <xdr:rowOff>157480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521815" y="62611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142875</xdr:rowOff>
    </xdr:from>
    <xdr:ext cx="736600" cy="25019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227175" y="63455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54610</xdr:rowOff>
    </xdr:from>
    <xdr:to>
      <xdr:col>73</xdr:col>
      <xdr:colOff>44450</xdr:colOff>
      <xdr:row>37</xdr:row>
      <xdr:rowOff>153670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731240" y="625729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139065</xdr:rowOff>
    </xdr:from>
    <xdr:ext cx="758825" cy="25336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421995" y="63417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52705</xdr:rowOff>
    </xdr:from>
    <xdr:to>
      <xdr:col>68</xdr:col>
      <xdr:colOff>188595</xdr:colOff>
      <xdr:row>37</xdr:row>
      <xdr:rowOff>151765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2926060" y="625538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137160</xdr:rowOff>
    </xdr:from>
    <xdr:ext cx="762000" cy="25336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635865" y="6339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52705</xdr:rowOff>
    </xdr:from>
    <xdr:to>
      <xdr:col>64</xdr:col>
      <xdr:colOff>152400</xdr:colOff>
      <xdr:row>37</xdr:row>
      <xdr:rowOff>151765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2120880" y="6255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137160</xdr:rowOff>
    </xdr:from>
    <xdr:ext cx="762000" cy="25336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1832590" y="6339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5735" cy="30289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396470" y="1533525"/>
          <a:ext cx="14357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115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94740" y="1508760"/>
          <a:ext cx="164782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公営企業債等繰入見込額及び組合等負担等見込額が減少したことにより、前年度より9.5ポイント改善した。しかし、類似団体と比較して地方債残高が高い水準であることにより将来負担比率は大きく上回っているため、公債費の適正管理に努め財政の健全化を図っていく。</a:t>
          </a:r>
        </a:p>
      </xdr:txBody>
    </xdr:sp>
    <xdr:clientData/>
  </xdr:twoCellAnchor>
  <xdr:oneCellAnchor>
    <xdr:from>
      <xdr:col>61</xdr:col>
      <xdr:colOff>6350</xdr:colOff>
      <xdr:row>10</xdr:row>
      <xdr:rowOff>61595</xdr:rowOff>
    </xdr:from>
    <xdr:ext cx="295275" cy="2203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510645" y="1737995"/>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8825" cy="25019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870565" y="414528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58825" cy="25336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870565" y="375158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8825" cy="25336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870565" y="335851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58825" cy="25336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0870565" y="296545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58825" cy="25336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0870565" y="257238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58825" cy="25273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0870565" y="217868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23</xdr:row>
      <xdr:rowOff>34290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320645" y="2317750"/>
          <a:ext cx="0" cy="1572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6350</xdr:rowOff>
    </xdr:from>
    <xdr:ext cx="758825" cy="25336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5409545" y="386207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34290</xdr:rowOff>
    </xdr:from>
    <xdr:to>
      <xdr:col>81</xdr:col>
      <xdr:colOff>133350</xdr:colOff>
      <xdr:row>23</xdr:row>
      <xdr:rowOff>34290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52700" y="3890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55245</xdr:rowOff>
    </xdr:from>
    <xdr:ext cx="758825" cy="252730"/>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5409545" y="2066925"/>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128905</xdr:rowOff>
    </xdr:from>
    <xdr:to>
      <xdr:col>81</xdr:col>
      <xdr:colOff>44450</xdr:colOff>
      <xdr:row>15</xdr:row>
      <xdr:rowOff>165735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566265" y="2643505"/>
          <a:ext cx="7543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130175</xdr:rowOff>
    </xdr:from>
    <xdr:ext cx="758825" cy="25209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5409545" y="2309495"/>
          <a:ext cx="7588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114300</xdr:rowOff>
    </xdr:from>
    <xdr:to>
      <xdr:col>81</xdr:col>
      <xdr:colOff>95250</xdr:colOff>
      <xdr:row>15</xdr:row>
      <xdr:rowOff>45720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76195" y="24612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165735</xdr:rowOff>
    </xdr:from>
    <xdr:to>
      <xdr:col>77</xdr:col>
      <xdr:colOff>44450</xdr:colOff>
      <xdr:row>16</xdr:row>
      <xdr:rowOff>39370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767435" y="2680335"/>
          <a:ext cx="79883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109855</xdr:rowOff>
    </xdr:from>
    <xdr:to>
      <xdr:col>77</xdr:col>
      <xdr:colOff>95250</xdr:colOff>
      <xdr:row>15</xdr:row>
      <xdr:rowOff>41275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521815" y="24568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51435</xdr:rowOff>
    </xdr:from>
    <xdr:ext cx="736600" cy="25019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227175" y="22307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39370</xdr:rowOff>
    </xdr:from>
    <xdr:to>
      <xdr:col>72</xdr:col>
      <xdr:colOff>188595</xdr:colOff>
      <xdr:row>16</xdr:row>
      <xdr:rowOff>58420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2976860" y="2721610"/>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130175</xdr:rowOff>
    </xdr:from>
    <xdr:to>
      <xdr:col>73</xdr:col>
      <xdr:colOff>44450</xdr:colOff>
      <xdr:row>15</xdr:row>
      <xdr:rowOff>61595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731240" y="24771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72390</xdr:rowOff>
    </xdr:from>
    <xdr:ext cx="758825" cy="25019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421995" y="225171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58420</xdr:rowOff>
    </xdr:from>
    <xdr:to>
      <xdr:col>68</xdr:col>
      <xdr:colOff>152400</xdr:colOff>
      <xdr:row>16</xdr:row>
      <xdr:rowOff>69850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2171680" y="2740660"/>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135890</xdr:rowOff>
    </xdr:from>
    <xdr:to>
      <xdr:col>68</xdr:col>
      <xdr:colOff>188595</xdr:colOff>
      <xdr:row>15</xdr:row>
      <xdr:rowOff>67945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2926060" y="248285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77470</xdr:rowOff>
    </xdr:from>
    <xdr:ext cx="762000" cy="25273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635865" y="2256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151130</xdr:rowOff>
    </xdr:from>
    <xdr:to>
      <xdr:col>64</xdr:col>
      <xdr:colOff>152400</xdr:colOff>
      <xdr:row>15</xdr:row>
      <xdr:rowOff>83185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2120880" y="2498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93345</xdr:rowOff>
    </xdr:from>
    <xdr:ext cx="762000" cy="25336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1832590" y="2272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01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12570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019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37132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019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57884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8825" cy="25019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781915" y="428180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019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1976735"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78740</xdr:rowOff>
    </xdr:from>
    <xdr:to>
      <xdr:col>81</xdr:col>
      <xdr:colOff>95250</xdr:colOff>
      <xdr:row>16</xdr:row>
      <xdr:rowOff>10795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76195" y="25933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51435</xdr:rowOff>
    </xdr:from>
    <xdr:ext cx="758825" cy="250190"/>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5409545" y="25660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116205</xdr:rowOff>
    </xdr:from>
    <xdr:to>
      <xdr:col>77</xdr:col>
      <xdr:colOff>95250</xdr:colOff>
      <xdr:row>16</xdr:row>
      <xdr:rowOff>48260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521815" y="26308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33020</xdr:rowOff>
    </xdr:from>
    <xdr:ext cx="736600" cy="24955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227175" y="271526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156845</xdr:rowOff>
    </xdr:from>
    <xdr:to>
      <xdr:col>73</xdr:col>
      <xdr:colOff>44450</xdr:colOff>
      <xdr:row>16</xdr:row>
      <xdr:rowOff>88900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731240" y="267144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73660</xdr:rowOff>
    </xdr:from>
    <xdr:ext cx="758825" cy="25273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421995" y="275590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8255</xdr:rowOff>
    </xdr:from>
    <xdr:to>
      <xdr:col>68</xdr:col>
      <xdr:colOff>188595</xdr:colOff>
      <xdr:row>16</xdr:row>
      <xdr:rowOff>107950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2926060" y="269049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93345</xdr:rowOff>
    </xdr:from>
    <xdr:ext cx="762000" cy="25336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2635865" y="2775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19685</xdr:rowOff>
    </xdr:from>
    <xdr:to>
      <xdr:col>64</xdr:col>
      <xdr:colOff>152400</xdr:colOff>
      <xdr:row>16</xdr:row>
      <xdr:rowOff>118745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2120880" y="2701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104775</xdr:rowOff>
    </xdr:from>
    <xdr:ext cx="762000" cy="25019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1832590" y="27870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経常収支比率は低くなっているが、要因としては、職員の給与水準が低いことや、ごみ処理・消防業務等を一部事務組合で行っているためである。一部事務組合等の人件費を加算すると人口１人当たりの歳出決算額は、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590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094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122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598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168910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594100" y="616966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590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2814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179705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794000" y="61772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316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342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4033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86280" y="616966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130810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613156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294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36830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58825" cy="25590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3500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82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82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82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134620</xdr:rowOff>
    </xdr:from>
    <xdr:ext cx="762000" cy="25590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5963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12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66040</xdr:rowOff>
    </xdr:from>
    <xdr:ext cx="733425" cy="25590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58953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66040</xdr:rowOff>
    </xdr:from>
    <xdr:ext cx="762000" cy="25590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5895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20320</xdr:rowOff>
    </xdr:from>
    <xdr:ext cx="758825" cy="25590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8496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1.6ポイント下回っているが、合併により類似する施設の数が多く、維持管理経費が多額になっており、歳出決算額に占める割合も大きくなっている。引き続き行財政改革への取組を通じて経常的な物件費の削減に努める。</a:t>
          </a:r>
        </a:p>
      </xdr:txBody>
    </xdr:sp>
    <xdr:clientData/>
  </xdr:twoCellAnchor>
  <xdr:oneCellAnchor>
    <xdr:from>
      <xdr:col>62</xdr:col>
      <xdr:colOff>6350</xdr:colOff>
      <xdr:row>9</xdr:row>
      <xdr:rowOff>107950</xdr:rowOff>
    </xdr:from>
    <xdr:ext cx="29527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82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58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332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82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3005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82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679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352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82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2025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073912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84376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96520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4915515"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179705</xdr:colOff>
      <xdr:row>21</xdr:row>
      <xdr:rowOff>124460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3724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145415</xdr:rowOff>
    </xdr:from>
    <xdr:ext cx="762000" cy="25590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4915515" y="2031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179705</xdr:colOff>
      <xdr:row>13</xdr:row>
      <xdr:rowOff>59055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54860" y="22879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110490</xdr:rowOff>
    </xdr:from>
    <xdr:to>
      <xdr:col>82</xdr:col>
      <xdr:colOff>107950</xdr:colOff>
      <xdr:row>16</xdr:row>
      <xdr:rowOff>154940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86840" y="2853690"/>
          <a:ext cx="7569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17</xdr:row>
      <xdr:rowOff>34925</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4915515"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9296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154940</xdr:rowOff>
    </xdr:from>
    <xdr:to>
      <xdr:col>78</xdr:col>
      <xdr:colOff>69850</xdr:colOff>
      <xdr:row>17</xdr:row>
      <xdr:rowOff>26035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298170" y="2898140"/>
          <a:ext cx="78867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3604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3425"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746480" y="303085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132715</xdr:rowOff>
    </xdr:from>
    <xdr:to>
      <xdr:col>73</xdr:col>
      <xdr:colOff>179705</xdr:colOff>
      <xdr:row>17</xdr:row>
      <xdr:rowOff>26035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491720" y="287591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248640" y="2922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94615</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93876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151765</xdr:rowOff>
    </xdr:from>
    <xdr:to>
      <xdr:col>69</xdr:col>
      <xdr:colOff>92075</xdr:colOff>
      <xdr:row>16</xdr:row>
      <xdr:rowOff>132715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684000" y="2723515"/>
          <a:ext cx="8077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44092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50800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15136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653520" y="2813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156845</xdr:rowOff>
    </xdr:from>
    <xdr:ext cx="762000" cy="25590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343640" y="29000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64818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9126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92960" y="28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76200</xdr:rowOff>
    </xdr:from>
    <xdr:ext cx="762000" cy="25590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4915515" y="2647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103505</xdr:rowOff>
    </xdr:from>
    <xdr:to>
      <xdr:col>78</xdr:col>
      <xdr:colOff>120650</xdr:colOff>
      <xdr:row>17</xdr:row>
      <xdr:rowOff>33655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03604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43815</xdr:rowOff>
    </xdr:from>
    <xdr:ext cx="733425" cy="25590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746480" y="261556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146685</xdr:rowOff>
    </xdr:from>
    <xdr:to>
      <xdr:col>74</xdr:col>
      <xdr:colOff>31750</xdr:colOff>
      <xdr:row>17</xdr:row>
      <xdr:rowOff>76835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248640" y="28898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86995</xdr:rowOff>
    </xdr:from>
    <xdr:ext cx="762000" cy="25590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938760" y="26587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44092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22225</xdr:rowOff>
    </xdr:from>
    <xdr:ext cx="762000"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15136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100965</xdr:rowOff>
    </xdr:from>
    <xdr:to>
      <xdr:col>65</xdr:col>
      <xdr:colOff>53975</xdr:colOff>
      <xdr:row>16</xdr:row>
      <xdr:rowOff>31115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653520" y="2672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41275</xdr:rowOff>
    </xdr:from>
    <xdr:ext cx="762000" cy="25590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343640" y="2441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前年度から0.3ポイント増加した。障害福祉サービス関係経費が上昇傾向にあることが主な要因として挙げられるが、財政を圧迫する上昇傾向に歯止めをかけるため、市単独制度の見直しを進めるなど給付費の抑制に努める必要がある。</a:t>
          </a:r>
        </a:p>
      </xdr:txBody>
    </xdr:sp>
    <xdr:clientData/>
  </xdr:twoCellAnchor>
  <xdr:oneCellAnchor>
    <xdr:from>
      <xdr:col>3</xdr:col>
      <xdr:colOff>123825</xdr:colOff>
      <xdr:row>49</xdr:row>
      <xdr:rowOff>107950</xdr:rowOff>
    </xdr:from>
    <xdr:ext cx="29845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368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3368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91440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33832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63500</xdr:rowOff>
    </xdr:from>
    <xdr:ext cx="762000" cy="25590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427220" y="10521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91440</xdr:rowOff>
    </xdr:from>
    <xdr:to>
      <xdr:col>24</xdr:col>
      <xdr:colOff>114300</xdr:colOff>
      <xdr:row>61</xdr:row>
      <xdr:rowOff>91440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269740" y="10549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42722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269740" y="89827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97790</xdr:rowOff>
    </xdr:from>
    <xdr:to>
      <xdr:col>24</xdr:col>
      <xdr:colOff>25400</xdr:colOff>
      <xdr:row>55</xdr:row>
      <xdr:rowOff>129540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594100" y="9527540"/>
          <a:ext cx="7442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53975</xdr:rowOff>
    </xdr:from>
    <xdr:ext cx="762000" cy="25590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427220" y="9655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81915</xdr:rowOff>
    </xdr:from>
    <xdr:to>
      <xdr:col>24</xdr:col>
      <xdr:colOff>76200</xdr:colOff>
      <xdr:row>57</xdr:row>
      <xdr:rowOff>12065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307840" y="9683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42545</xdr:rowOff>
    </xdr:from>
    <xdr:to>
      <xdr:col>19</xdr:col>
      <xdr:colOff>179705</xdr:colOff>
      <xdr:row>55</xdr:row>
      <xdr:rowOff>97790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794000" y="947229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550920" y="9639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124460</xdr:rowOff>
    </xdr:from>
    <xdr:ext cx="73342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241040" y="97256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10160</xdr:rowOff>
    </xdr:from>
    <xdr:to>
      <xdr:col>15</xdr:col>
      <xdr:colOff>98425</xdr:colOff>
      <xdr:row>55</xdr:row>
      <xdr:rowOff>42545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986280" y="9439910"/>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6350</xdr:rowOff>
    </xdr:from>
    <xdr:to>
      <xdr:col>15</xdr:col>
      <xdr:colOff>149225</xdr:colOff>
      <xdr:row>56</xdr:row>
      <xdr:rowOff>107315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7432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92075</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45364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148590</xdr:rowOff>
    </xdr:from>
    <xdr:to>
      <xdr:col>11</xdr:col>
      <xdr:colOff>9525</xdr:colOff>
      <xdr:row>55</xdr:row>
      <xdr:rowOff>10160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198880" y="9406890"/>
          <a:ext cx="7874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144145</xdr:rowOff>
    </xdr:from>
    <xdr:to>
      <xdr:col>11</xdr:col>
      <xdr:colOff>60325</xdr:colOff>
      <xdr:row>56</xdr:row>
      <xdr:rowOff>74930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955800" y="9573895"/>
          <a:ext cx="8128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59055</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645920" y="9660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14808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26670</xdr:rowOff>
    </xdr:from>
    <xdr:ext cx="75882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858520" y="9627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82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14274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82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40614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82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0033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78740</xdr:rowOff>
    </xdr:from>
    <xdr:to>
      <xdr:col>24</xdr:col>
      <xdr:colOff>76200</xdr:colOff>
      <xdr:row>56</xdr:row>
      <xdr:rowOff>8890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307840" y="95084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95250</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42722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46355</xdr:rowOff>
    </xdr:from>
    <xdr:to>
      <xdr:col>20</xdr:col>
      <xdr:colOff>38100</xdr:colOff>
      <xdr:row>55</xdr:row>
      <xdr:rowOff>147955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550920" y="9476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158115</xdr:rowOff>
    </xdr:from>
    <xdr:ext cx="733425" cy="25590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241040" y="924496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163195</xdr:rowOff>
    </xdr:from>
    <xdr:to>
      <xdr:col>15</xdr:col>
      <xdr:colOff>149225</xdr:colOff>
      <xdr:row>55</xdr:row>
      <xdr:rowOff>93345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7432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103505</xdr:rowOff>
    </xdr:from>
    <xdr:ext cx="76200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45364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130810</xdr:rowOff>
    </xdr:from>
    <xdr:to>
      <xdr:col>11</xdr:col>
      <xdr:colOff>60325</xdr:colOff>
      <xdr:row>55</xdr:row>
      <xdr:rowOff>60960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955800" y="93891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71120</xdr:rowOff>
    </xdr:from>
    <xdr:ext cx="76200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645920" y="915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97790</xdr:rowOff>
    </xdr:from>
    <xdr:to>
      <xdr:col>6</xdr:col>
      <xdr:colOff>171450</xdr:colOff>
      <xdr:row>55</xdr:row>
      <xdr:rowOff>27940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14808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38100</xdr:rowOff>
    </xdr:from>
    <xdr:ext cx="75882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858520" y="91249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としては、これまでに整備してきた下水道施設の公債費などの増加により繰出金が多額になっているためである。経費節減・独立採算の原則に立ち返って健全化を図り、普通会計の負担を減らしていくよう努める必要がある。</a:t>
          </a:r>
        </a:p>
      </xdr:txBody>
    </xdr:sp>
    <xdr:clientData/>
  </xdr:twoCellAnchor>
  <xdr:oneCellAnchor>
    <xdr:from>
      <xdr:col>62</xdr:col>
      <xdr:colOff>6350</xdr:colOff>
      <xdr:row>49</xdr:row>
      <xdr:rowOff>107950</xdr:rowOff>
    </xdr:from>
    <xdr:ext cx="29527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14806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073912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84376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110490</xdr:rowOff>
    </xdr:from>
    <xdr:ext cx="762000" cy="25590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4915515" y="10568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179705</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54860" y="105968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83820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4915515"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179705</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54860" y="92557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086840" y="10048240"/>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27940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4915515"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9296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104140</xdr:rowOff>
    </xdr:from>
    <xdr:to>
      <xdr:col>78</xdr:col>
      <xdr:colOff>69850</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298170" y="10048240"/>
          <a:ext cx="78867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0360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161290</xdr:rowOff>
    </xdr:from>
    <xdr:ext cx="73342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746480" y="95910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96520</xdr:rowOff>
    </xdr:from>
    <xdr:to>
      <xdr:col>73</xdr:col>
      <xdr:colOff>179705</xdr:colOff>
      <xdr:row>59</xdr:row>
      <xdr:rowOff>1270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2491720" y="10040620"/>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248640" y="982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168910</xdr:rowOff>
    </xdr:from>
    <xdr:ext cx="762000" cy="25590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938760" y="9598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1684000" y="998728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44092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15136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1653520" y="976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34364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82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64818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9126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9296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58</xdr:row>
      <xdr:rowOff>48260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4915515"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03604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139700</xdr:rowOff>
    </xdr:from>
    <xdr:ext cx="73342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746480" y="100838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248640" y="100660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36830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93876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44092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132080</xdr:rowOff>
    </xdr:from>
    <xdr:ext cx="762000" cy="25590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151360" y="10076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1653520" y="993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78740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34364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としては、ごみ処理・消防業務等に係る一部事務組合負担金や各種団体などの補助金が多額になっているためである。補助交付金については交付することが適当な事業か評価を行い、制度の見直しや廃止を進めていく必要がある。</a:t>
          </a:r>
        </a:p>
      </xdr:txBody>
    </xdr:sp>
    <xdr:clientData/>
  </xdr:twoCellAnchor>
  <xdr:oneCellAnchor>
    <xdr:from>
      <xdr:col>62</xdr:col>
      <xdr:colOff>6350</xdr:colOff>
      <xdr:row>29</xdr:row>
      <xdr:rowOff>107950</xdr:rowOff>
    </xdr:from>
    <xdr:ext cx="29527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14806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73912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84376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39</xdr:row>
      <xdr:rowOff>147320</xdr:rowOff>
    </xdr:from>
    <xdr:ext cx="762000" cy="25908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4915515"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179705</xdr:colOff>
      <xdr:row>40</xdr:row>
      <xdr:rowOff>3810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54860" y="68618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80645</xdr:rowOff>
    </xdr:from>
    <xdr:ext cx="762000" cy="25908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4915515"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179705</xdr:colOff>
      <xdr:row>33</xdr:row>
      <xdr:rowOff>166370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54860" y="58242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xdr:rowOff>
    </xdr:from>
    <xdr:to>
      <xdr:col>82</xdr:col>
      <xdr:colOff>107950</xdr:colOff>
      <xdr:row>37</xdr:row>
      <xdr:rowOff>19685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086840" y="6353810"/>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65405</xdr:rowOff>
    </xdr:from>
    <xdr:ext cx="762000" cy="25590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4915515" y="606615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9296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145415</xdr:rowOff>
    </xdr:from>
    <xdr:to>
      <xdr:col>78</xdr:col>
      <xdr:colOff>69850</xdr:colOff>
      <xdr:row>37</xdr:row>
      <xdr:rowOff>19685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298170" y="6317615"/>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03604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133350</xdr:rowOff>
    </xdr:from>
    <xdr:ext cx="733425" cy="25590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746480" y="596265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122555</xdr:rowOff>
    </xdr:from>
    <xdr:to>
      <xdr:col>73</xdr:col>
      <xdr:colOff>179705</xdr:colOff>
      <xdr:row>36</xdr:row>
      <xdr:rowOff>145415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2491720" y="629475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248640" y="61753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114935</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9387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122555</xdr:rowOff>
    </xdr:from>
    <xdr:to>
      <xdr:col>69</xdr:col>
      <xdr:colOff>92075</xdr:colOff>
      <xdr:row>37</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1684000" y="6294755"/>
          <a:ext cx="8077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44092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100965</xdr:rowOff>
    </xdr:from>
    <xdr:ext cx="762000"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151360" y="5930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1653520" y="6152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34364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82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64818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89126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9296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102870</xdr:rowOff>
    </xdr:from>
    <xdr:ext cx="762000" cy="25908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4915515"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140335</xdr:rowOff>
    </xdr:from>
    <xdr:to>
      <xdr:col>78</xdr:col>
      <xdr:colOff>120650</xdr:colOff>
      <xdr:row>37</xdr:row>
      <xdr:rowOff>70485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03604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3425" cy="25590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746480" y="639889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94615</xdr:rowOff>
    </xdr:from>
    <xdr:to>
      <xdr:col>74</xdr:col>
      <xdr:colOff>31750</xdr:colOff>
      <xdr:row>37</xdr:row>
      <xdr:rowOff>24765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248640" y="62668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9525</xdr:rowOff>
    </xdr:from>
    <xdr:ext cx="762000" cy="25590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938760" y="6353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71755</xdr:rowOff>
    </xdr:from>
    <xdr:to>
      <xdr:col>69</xdr:col>
      <xdr:colOff>142875</xdr:colOff>
      <xdr:row>37</xdr:row>
      <xdr:rowOff>1905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44092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158115</xdr:rowOff>
    </xdr:from>
    <xdr:ext cx="762000" cy="25590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151360" y="633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1653520" y="6294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134364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3.0ポイント上回っており、地方債残高が高い水準にあることから、単年度の公債費負担は非常に重たいものとなっている。今後、庁舎整備などの大型事業も控える中、新規発行を抑制するとともに、発行する際には交付税算入率の高い有利な地方債を活用するなど、公債費の適正管理に努める。</a:t>
          </a:r>
        </a:p>
      </xdr:txBody>
    </xdr:sp>
    <xdr:clientData/>
  </xdr:twoCellAnchor>
  <xdr:oneCellAnchor>
    <xdr:from>
      <xdr:col>3</xdr:col>
      <xdr:colOff>123825</xdr:colOff>
      <xdr:row>69</xdr:row>
      <xdr:rowOff>107950</xdr:rowOff>
    </xdr:from>
    <xdr:ext cx="29845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368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3368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33832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42722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269740" y="138144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42722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269740" y="127190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64135</xdr:rowOff>
    </xdr:from>
    <xdr:to>
      <xdr:col>24</xdr:col>
      <xdr:colOff>25400</xdr:colOff>
      <xdr:row>75</xdr:row>
      <xdr:rowOff>73660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594100" y="12922885"/>
          <a:ext cx="7442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153670</xdr:rowOff>
    </xdr:from>
    <xdr:ext cx="76200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42722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30784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179705</xdr:colOff>
      <xdr:row>75</xdr:row>
      <xdr:rowOff>73660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794000" y="1292288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3425" cy="25590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241040" y="1259332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66040</xdr:rowOff>
    </xdr:from>
    <xdr:to>
      <xdr:col>15</xdr:col>
      <xdr:colOff>98425</xdr:colOff>
      <xdr:row>75</xdr:row>
      <xdr:rowOff>73660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986280" y="1292479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743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81280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45364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60325</xdr:rowOff>
    </xdr:from>
    <xdr:to>
      <xdr:col>11</xdr:col>
      <xdr:colOff>9525</xdr:colOff>
      <xdr:row>75</xdr:row>
      <xdr:rowOff>66040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198880" y="12919075"/>
          <a:ext cx="7874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955800" y="128308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83185</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64592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882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858520" y="125990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82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14274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82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40614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82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0033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30784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166370</xdr:rowOff>
    </xdr:from>
    <xdr:ext cx="762000" cy="25590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427220" y="12853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550920" y="12872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99695</xdr:rowOff>
    </xdr:from>
    <xdr:ext cx="733425" cy="25590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241040" y="129584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743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109220</xdr:rowOff>
    </xdr:from>
    <xdr:ext cx="762000" cy="25590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453640" y="12967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955800" y="128739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101600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645920"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14808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95885</xdr:rowOff>
    </xdr:from>
    <xdr:ext cx="75882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858520" y="129546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類似団体平均を下回っているが、主に人件費や繰出金が大きな割合を占めているため、公営企業の健全化、義務的経費の削減を中心とする行政改革による財政の健全化に努めていく。</a:t>
          </a:r>
        </a:p>
      </xdr:txBody>
    </xdr:sp>
    <xdr:clientData/>
  </xdr:twoCellAnchor>
  <xdr:oneCellAnchor>
    <xdr:from>
      <xdr:col>62</xdr:col>
      <xdr:colOff>6350</xdr:colOff>
      <xdr:row>69</xdr:row>
      <xdr:rowOff>107950</xdr:rowOff>
    </xdr:from>
    <xdr:ext cx="29527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14806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073912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073912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84376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90170</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4915515"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179705</xdr:colOff>
      <xdr:row>80</xdr:row>
      <xdr:rowOff>118110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54860" y="13834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55880</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4915515"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179705</xdr:colOff>
      <xdr:row>72</xdr:row>
      <xdr:rowOff>140970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54860" y="124853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xdr:rowOff>
    </xdr:from>
    <xdr:to>
      <xdr:col>82</xdr:col>
      <xdr:colOff>107950</xdr:colOff>
      <xdr:row>77</xdr:row>
      <xdr:rowOff>15240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086840" y="1321181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139700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4915515"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9296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6350</xdr:rowOff>
    </xdr:from>
    <xdr:to>
      <xdr:col>78</xdr:col>
      <xdr:colOff>69850</xdr:colOff>
      <xdr:row>77</xdr:row>
      <xdr:rowOff>15240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298170" y="13208000"/>
          <a:ext cx="78867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03604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76200</xdr:rowOff>
    </xdr:from>
    <xdr:ext cx="733425" cy="25590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746480" y="1293495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63500</xdr:rowOff>
    </xdr:from>
    <xdr:to>
      <xdr:col>73</xdr:col>
      <xdr:colOff>179705</xdr:colOff>
      <xdr:row>77</xdr:row>
      <xdr:rowOff>6350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91720" y="13093700"/>
          <a:ext cx="8064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248640" y="13120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30480</xdr:rowOff>
    </xdr:from>
    <xdr:ext cx="762000" cy="25590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938760" y="128892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152400</xdr:rowOff>
    </xdr:from>
    <xdr:to>
      <xdr:col>69</xdr:col>
      <xdr:colOff>92075</xdr:colOff>
      <xdr:row>76</xdr:row>
      <xdr:rowOff>63500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1684000" y="13011150"/>
          <a:ext cx="8077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44092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15136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1653520" y="12964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20955</xdr:rowOff>
    </xdr:from>
    <xdr:ext cx="762000" cy="25590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1343640" y="130511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64818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9126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130810</xdr:rowOff>
    </xdr:from>
    <xdr:to>
      <xdr:col>82</xdr:col>
      <xdr:colOff>158750</xdr:colOff>
      <xdr:row>77</xdr:row>
      <xdr:rowOff>60960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9296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147320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4915515" y="1300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135890</xdr:rowOff>
    </xdr:from>
    <xdr:to>
      <xdr:col>78</xdr:col>
      <xdr:colOff>120650</xdr:colOff>
      <xdr:row>77</xdr:row>
      <xdr:rowOff>66040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03604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342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746480" y="132524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126365</xdr:rowOff>
    </xdr:from>
    <xdr:to>
      <xdr:col>74</xdr:col>
      <xdr:colOff>31750</xdr:colOff>
      <xdr:row>77</xdr:row>
      <xdr:rowOff>56515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248640" y="13156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41275</xdr:rowOff>
    </xdr:from>
    <xdr:ext cx="762000" cy="25590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938760" y="132429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12065</xdr:rowOff>
    </xdr:from>
    <xdr:to>
      <xdr:col>69</xdr:col>
      <xdr:colOff>142875</xdr:colOff>
      <xdr:row>76</xdr:row>
      <xdr:rowOff>113665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44092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123825</xdr:rowOff>
    </xdr:from>
    <xdr:ext cx="762000" cy="25590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151360" y="128111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1653520" y="129603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41910</xdr:rowOff>
    </xdr:from>
    <xdr:ext cx="762000" cy="25590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1343640" y="12729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79957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2276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7386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114935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5887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120650</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192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120650</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120650</xdr:rowOff>
    </xdr:from>
    <xdr:to>
      <xdr:col>1</xdr:col>
      <xdr:colOff>171450</xdr:colOff>
      <xdr:row>9</xdr:row>
      <xdr:rowOff>120650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127635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59055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0591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8305" cy="26860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3170"/>
          <a:ext cx="4083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01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8825" cy="25019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110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77470</xdr:rowOff>
    </xdr:from>
    <xdr:to>
      <xdr:col>33</xdr:col>
      <xdr:colOff>114300</xdr:colOff>
      <xdr:row>20</xdr:row>
      <xdr:rowOff>77470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487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58825" cy="25019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489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40005</xdr:rowOff>
    </xdr:from>
    <xdr:to>
      <xdr:col>33</xdr:col>
      <xdr:colOff>114300</xdr:colOff>
      <xdr:row>18</xdr:row>
      <xdr:rowOff>40005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1146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8825" cy="2508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7624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7425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8825" cy="25019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60350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365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8825"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237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1984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882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421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9</xdr:row>
      <xdr:rowOff>59055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8825" cy="25019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668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22</xdr:row>
      <xdr:rowOff>114935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49450" y="160591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75565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099050" y="2025015"/>
          <a:ext cx="0" cy="14605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48895</xdr:rowOff>
    </xdr:from>
    <xdr:ext cx="762000" cy="25082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458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75565</xdr:rowOff>
    </xdr:from>
    <xdr:to>
      <xdr:col>30</xdr:col>
      <xdr:colOff>25400</xdr:colOff>
      <xdr:row>20</xdr:row>
      <xdr:rowOff>75565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34855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62000" cy="25590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768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20250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111125</xdr:rowOff>
    </xdr:from>
    <xdr:to>
      <xdr:col>29</xdr:col>
      <xdr:colOff>127000</xdr:colOff>
      <xdr:row>14</xdr:row>
      <xdr:rowOff>119380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508500" y="2511425"/>
          <a:ext cx="59055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84455</xdr:rowOff>
    </xdr:from>
    <xdr:ext cx="762000" cy="25019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82384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111125</xdr:rowOff>
    </xdr:from>
    <xdr:to>
      <xdr:col>29</xdr:col>
      <xdr:colOff>171450</xdr:colOff>
      <xdr:row>17</xdr:row>
      <xdr:rowOff>42545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048250" y="285051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119380</xdr:rowOff>
    </xdr:from>
    <xdr:to>
      <xdr:col>26</xdr:col>
      <xdr:colOff>50800</xdr:colOff>
      <xdr:row>15</xdr:row>
      <xdr:rowOff>17145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886200" y="2519680"/>
          <a:ext cx="6223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130810</xdr:rowOff>
    </xdr:from>
    <xdr:to>
      <xdr:col>26</xdr:col>
      <xdr:colOff>101600</xdr:colOff>
      <xdr:row>17</xdr:row>
      <xdr:rowOff>62230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457700" y="28702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48260</xdr:rowOff>
    </xdr:from>
    <xdr:ext cx="733425" cy="25082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955290"/>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17145</xdr:rowOff>
    </xdr:from>
    <xdr:to>
      <xdr:col>22</xdr:col>
      <xdr:colOff>114300</xdr:colOff>
      <xdr:row>15</xdr:row>
      <xdr:rowOff>56515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257550" y="2588895"/>
          <a:ext cx="62865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144780</xdr:rowOff>
    </xdr:from>
    <xdr:to>
      <xdr:col>22</xdr:col>
      <xdr:colOff>165100</xdr:colOff>
      <xdr:row>17</xdr:row>
      <xdr:rowOff>76200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835400" y="288417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61595</xdr:rowOff>
    </xdr:from>
    <xdr:ext cx="762000" cy="25273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9686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56515</xdr:rowOff>
    </xdr:from>
    <xdr:to>
      <xdr:col>18</xdr:col>
      <xdr:colOff>171450</xdr:colOff>
      <xdr:row>15</xdr:row>
      <xdr:rowOff>60960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622550" y="2628265"/>
          <a:ext cx="6350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101600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13100" y="290957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86995</xdr:rowOff>
    </xdr:from>
    <xdr:ext cx="762000" cy="25019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9940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10795</xdr:rowOff>
    </xdr:from>
    <xdr:to>
      <xdr:col>15</xdr:col>
      <xdr:colOff>101600</xdr:colOff>
      <xdr:row>17</xdr:row>
      <xdr:rowOff>109855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571750" y="29178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95250</xdr:rowOff>
    </xdr:from>
    <xdr:ext cx="758825" cy="25273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3002280"/>
          <a:ext cx="758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60325</xdr:rowOff>
    </xdr:from>
    <xdr:to>
      <xdr:col>29</xdr:col>
      <xdr:colOff>171450</xdr:colOff>
      <xdr:row>14</xdr:row>
      <xdr:rowOff>161925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048250" y="246062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76835</xdr:rowOff>
    </xdr:from>
    <xdr:ext cx="762000" cy="25590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3056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68580</xdr:rowOff>
    </xdr:from>
    <xdr:to>
      <xdr:col>26</xdr:col>
      <xdr:colOff>101600</xdr:colOff>
      <xdr:row>14</xdr:row>
      <xdr:rowOff>170180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457700" y="246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8890</xdr:rowOff>
    </xdr:from>
    <xdr:ext cx="733425" cy="25590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22377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138430</xdr:rowOff>
    </xdr:from>
    <xdr:to>
      <xdr:col>22</xdr:col>
      <xdr:colOff>165100</xdr:colOff>
      <xdr:row>15</xdr:row>
      <xdr:rowOff>67310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835400" y="25387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78740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230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6350</xdr:rowOff>
    </xdr:from>
    <xdr:to>
      <xdr:col>19</xdr:col>
      <xdr:colOff>38100</xdr:colOff>
      <xdr:row>15</xdr:row>
      <xdr:rowOff>106680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13100" y="2578100"/>
          <a:ext cx="825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13</xdr:row>
      <xdr:rowOff>118745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234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11430</xdr:rowOff>
    </xdr:from>
    <xdr:to>
      <xdr:col>15</xdr:col>
      <xdr:colOff>101600</xdr:colOff>
      <xdr:row>15</xdr:row>
      <xdr:rowOff>110490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571750" y="25831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123190</xdr:rowOff>
    </xdr:from>
    <xdr:ext cx="758825" cy="25527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235204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128,855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49450" y="4969510"/>
          <a:ext cx="38227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124460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081270"/>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136525</xdr:rowOff>
    </xdr:from>
    <xdr:to>
      <xdr:col>1</xdr:col>
      <xdr:colOff>142875</xdr:colOff>
      <xdr:row>30</xdr:row>
      <xdr:rowOff>68580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272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8305" cy="27241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55565"/>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74364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825" cy="25527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29551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05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82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91515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676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82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53415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2960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82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15315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5913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82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772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825" cy="25590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3917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134620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6078220"/>
          <a:ext cx="0" cy="140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62000" cy="25527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456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4841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62000"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821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60782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262255</xdr:rowOff>
    </xdr:from>
    <xdr:to>
      <xdr:col>29</xdr:col>
      <xdr:colOff>127000</xdr:colOff>
      <xdr:row>37</xdr:row>
      <xdr:rowOff>269240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4508500" y="7268845"/>
          <a:ext cx="59055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255270</xdr:rowOff>
    </xdr:from>
    <xdr:ext cx="762000" cy="25527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72618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171450</xdr:colOff>
      <xdr:row>38</xdr:row>
      <xdr:rowOff>40640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7290435"/>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251460</xdr:rowOff>
    </xdr:from>
    <xdr:to>
      <xdr:col>26</xdr:col>
      <xdr:colOff>50800</xdr:colOff>
      <xdr:row>37</xdr:row>
      <xdr:rowOff>262255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3886200" y="7258050"/>
          <a:ext cx="6223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40005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728916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25400</xdr:rowOff>
    </xdr:from>
    <xdr:ext cx="733425" cy="25654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7374890"/>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251460</xdr:rowOff>
    </xdr:from>
    <xdr:to>
      <xdr:col>22</xdr:col>
      <xdr:colOff>114300</xdr:colOff>
      <xdr:row>37</xdr:row>
      <xdr:rowOff>262255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257550" y="7258050"/>
          <a:ext cx="62865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37465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72859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22225</xdr:rowOff>
    </xdr:from>
    <xdr:ext cx="762000" cy="25590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7371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262255</xdr:rowOff>
    </xdr:from>
    <xdr:to>
      <xdr:col>18</xdr:col>
      <xdr:colOff>171450</xdr:colOff>
      <xdr:row>37</xdr:row>
      <xdr:rowOff>264795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622550" y="7268845"/>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36830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728472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21590</xdr:rowOff>
    </xdr:from>
    <xdr:ext cx="762000" cy="25527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7371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276860</xdr:rowOff>
    </xdr:from>
    <xdr:to>
      <xdr:col>15</xdr:col>
      <xdr:colOff>101600</xdr:colOff>
      <xdr:row>38</xdr:row>
      <xdr:rowOff>35560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7283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20320</xdr:rowOff>
    </xdr:from>
    <xdr:ext cx="758825" cy="25336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7369810"/>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217805</xdr:rowOff>
    </xdr:from>
    <xdr:to>
      <xdr:col>29</xdr:col>
      <xdr:colOff>171450</xdr:colOff>
      <xdr:row>37</xdr:row>
      <xdr:rowOff>320040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722439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63500</xdr:rowOff>
    </xdr:from>
    <xdr:ext cx="762000" cy="25654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7070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210820</xdr:rowOff>
    </xdr:from>
    <xdr:to>
      <xdr:col>26</xdr:col>
      <xdr:colOff>101600</xdr:colOff>
      <xdr:row>37</xdr:row>
      <xdr:rowOff>311785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72174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151130</xdr:rowOff>
    </xdr:from>
    <xdr:ext cx="733425"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698627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200660</xdr:rowOff>
    </xdr:from>
    <xdr:to>
      <xdr:col>22</xdr:col>
      <xdr:colOff>165100</xdr:colOff>
      <xdr:row>37</xdr:row>
      <xdr:rowOff>302260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720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140970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697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210820</xdr:rowOff>
    </xdr:from>
    <xdr:to>
      <xdr:col>19</xdr:col>
      <xdr:colOff>38100</xdr:colOff>
      <xdr:row>37</xdr:row>
      <xdr:rowOff>311785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721741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151130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6986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215265</xdr:rowOff>
    </xdr:from>
    <xdr:to>
      <xdr:col>15</xdr:col>
      <xdr:colOff>101600</xdr:colOff>
      <xdr:row>37</xdr:row>
      <xdr:rowOff>316230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72218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154940</xdr:rowOff>
    </xdr:from>
    <xdr:ext cx="758825" cy="25717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6990080"/>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19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71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745" cy="25019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4980" y="68186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508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99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5019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1798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273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5416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5273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5019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50800</xdr:rowOff>
    </xdr:from>
    <xdr:to>
      <xdr:col>24</xdr:col>
      <xdr:colOff>62865</xdr:colOff>
      <xdr:row>38</xdr:row>
      <xdr:rowOff>125095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25145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128905</xdr:rowOff>
    </xdr:from>
    <xdr:ext cx="534670" cy="25019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5030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125095</xdr:rowOff>
    </xdr:from>
    <xdr:to>
      <xdr:col>24</xdr:col>
      <xdr:colOff>152400</xdr:colOff>
      <xdr:row>38</xdr:row>
      <xdr:rowOff>125095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499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167005</xdr:rowOff>
    </xdr:from>
    <xdr:ext cx="598805" cy="25273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50323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50800</xdr:rowOff>
    </xdr:from>
    <xdr:to>
      <xdr:col>24</xdr:col>
      <xdr:colOff>152400</xdr:colOff>
      <xdr:row>31</xdr:row>
      <xdr:rowOff>50800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251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97790</xdr:rowOff>
    </xdr:from>
    <xdr:to>
      <xdr:col>24</xdr:col>
      <xdr:colOff>63500</xdr:colOff>
      <xdr:row>34</xdr:row>
      <xdr:rowOff>100965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580136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51435</xdr:rowOff>
    </xdr:from>
    <xdr:ext cx="534670" cy="25019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592264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73025</xdr:rowOff>
    </xdr:from>
    <xdr:to>
      <xdr:col>24</xdr:col>
      <xdr:colOff>114300</xdr:colOff>
      <xdr:row>36</xdr:row>
      <xdr:rowOff>4445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5944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100965</xdr:rowOff>
    </xdr:from>
    <xdr:to>
      <xdr:col>19</xdr:col>
      <xdr:colOff>171450</xdr:colOff>
      <xdr:row>34</xdr:row>
      <xdr:rowOff>113030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580453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74295</xdr:rowOff>
    </xdr:from>
    <xdr:to>
      <xdr:col>20</xdr:col>
      <xdr:colOff>38100</xdr:colOff>
      <xdr:row>36</xdr:row>
      <xdr:rowOff>5715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5945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165100</xdr:rowOff>
    </xdr:from>
    <xdr:ext cx="531495" cy="25019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0363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113030</xdr:rowOff>
    </xdr:from>
    <xdr:to>
      <xdr:col>15</xdr:col>
      <xdr:colOff>50800</xdr:colOff>
      <xdr:row>34</xdr:row>
      <xdr:rowOff>154940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581660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15875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5955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6350</xdr:rowOff>
    </xdr:from>
    <xdr:ext cx="531495" cy="25273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045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153670</xdr:rowOff>
    </xdr:from>
    <xdr:to>
      <xdr:col>10</xdr:col>
      <xdr:colOff>114300</xdr:colOff>
      <xdr:row>34</xdr:row>
      <xdr:rowOff>154940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028700" y="585724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91440</xdr:rowOff>
    </xdr:from>
    <xdr:to>
      <xdr:col>10</xdr:col>
      <xdr:colOff>165100</xdr:colOff>
      <xdr:row>36</xdr:row>
      <xdr:rowOff>22860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5962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15240</xdr:rowOff>
    </xdr:from>
    <xdr:ext cx="534670" cy="25082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60540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94615</xdr:rowOff>
    </xdr:from>
    <xdr:to>
      <xdr:col>6</xdr:col>
      <xdr:colOff>38100</xdr:colOff>
      <xdr:row>36</xdr:row>
      <xdr:rowOff>26035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5965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17145</xdr:rowOff>
    </xdr:from>
    <xdr:ext cx="531495" cy="25019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60559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825"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48895</xdr:rowOff>
    </xdr:from>
    <xdr:to>
      <xdr:col>24</xdr:col>
      <xdr:colOff>114300</xdr:colOff>
      <xdr:row>34</xdr:row>
      <xdr:rowOff>147955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5752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71120</xdr:rowOff>
    </xdr:from>
    <xdr:ext cx="598805" cy="25082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560705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51435</xdr:rowOff>
    </xdr:from>
    <xdr:to>
      <xdr:col>20</xdr:col>
      <xdr:colOff>38100</xdr:colOff>
      <xdr:row>34</xdr:row>
      <xdr:rowOff>151130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57550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167005</xdr:rowOff>
    </xdr:from>
    <xdr:ext cx="595630" cy="2527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54680" y="553529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62865</xdr:rowOff>
    </xdr:from>
    <xdr:to>
      <xdr:col>15</xdr:col>
      <xdr:colOff>101600</xdr:colOff>
      <xdr:row>34</xdr:row>
      <xdr:rowOff>162560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5766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11430</xdr:rowOff>
    </xdr:from>
    <xdr:ext cx="595630" cy="25082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60930" y="55473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106045</xdr:rowOff>
    </xdr:from>
    <xdr:to>
      <xdr:col>10</xdr:col>
      <xdr:colOff>165100</xdr:colOff>
      <xdr:row>35</xdr:row>
      <xdr:rowOff>37465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5809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53340</xdr:rowOff>
    </xdr:from>
    <xdr:ext cx="595630" cy="25019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48130" y="55892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104775</xdr:rowOff>
    </xdr:from>
    <xdr:to>
      <xdr:col>6</xdr:col>
      <xdr:colOff>38100</xdr:colOff>
      <xdr:row>35</xdr:row>
      <xdr:rowOff>36195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58083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52070</xdr:rowOff>
    </xdr:from>
    <xdr:ext cx="595630" cy="25019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4380" y="558800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710" cy="2197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78886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136525</xdr:rowOff>
    </xdr:from>
    <xdr:to>
      <xdr:col>28</xdr:col>
      <xdr:colOff>114300</xdr:colOff>
      <xdr:row>58</xdr:row>
      <xdr:rowOff>136525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5745" cy="25019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474980" y="97243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53340</xdr:rowOff>
    </xdr:from>
    <xdr:ext cx="595630" cy="25019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773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80645</xdr:rowOff>
    </xdr:from>
    <xdr:to>
      <xdr:col>28</xdr:col>
      <xdr:colOff>114300</xdr:colOff>
      <xdr:row>53</xdr:row>
      <xdr:rowOff>80645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109220</xdr:rowOff>
    </xdr:from>
    <xdr:ext cx="595630" cy="25019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303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136525</xdr:rowOff>
    </xdr:from>
    <xdr:to>
      <xdr:col>28</xdr:col>
      <xdr:colOff>114300</xdr:colOff>
      <xdr:row>50</xdr:row>
      <xdr:rowOff>136525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5019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3832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019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36195</xdr:rowOff>
    </xdr:from>
    <xdr:to>
      <xdr:col>24</xdr:col>
      <xdr:colOff>62865</xdr:colOff>
      <xdr:row>57</xdr:row>
      <xdr:rowOff>143510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176395" y="842200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147955</xdr:rowOff>
    </xdr:from>
    <xdr:ext cx="534670" cy="25082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229100" y="97072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143510</xdr:rowOff>
    </xdr:from>
    <xdr:to>
      <xdr:col>24</xdr:col>
      <xdr:colOff>152400</xdr:colOff>
      <xdr:row>57</xdr:row>
      <xdr:rowOff>143510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108450" y="970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151130</xdr:rowOff>
    </xdr:from>
    <xdr:ext cx="598805" cy="25273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229100" y="8201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36195</xdr:rowOff>
    </xdr:from>
    <xdr:to>
      <xdr:col>24</xdr:col>
      <xdr:colOff>152400</xdr:colOff>
      <xdr:row>50</xdr:row>
      <xdr:rowOff>36195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108450" y="8422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21590</xdr:rowOff>
    </xdr:from>
    <xdr:to>
      <xdr:col>24</xdr:col>
      <xdr:colOff>63500</xdr:colOff>
      <xdr:row>56</xdr:row>
      <xdr:rowOff>28575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429000" y="941324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10795</xdr:rowOff>
    </xdr:from>
    <xdr:ext cx="534670" cy="25019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229100" y="940244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31750</xdr:rowOff>
    </xdr:from>
    <xdr:to>
      <xdr:col>24</xdr:col>
      <xdr:colOff>114300</xdr:colOff>
      <xdr:row>56</xdr:row>
      <xdr:rowOff>130810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127500" y="9423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28575</xdr:rowOff>
    </xdr:from>
    <xdr:to>
      <xdr:col>19</xdr:col>
      <xdr:colOff>171450</xdr:colOff>
      <xdr:row>56</xdr:row>
      <xdr:rowOff>34290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622550" y="942022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60325</xdr:rowOff>
    </xdr:from>
    <xdr:to>
      <xdr:col>20</xdr:col>
      <xdr:colOff>38100</xdr:colOff>
      <xdr:row>56</xdr:row>
      <xdr:rowOff>160020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384550" y="94519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151130</xdr:rowOff>
    </xdr:from>
    <xdr:ext cx="531495" cy="25273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187065" y="95427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33655</xdr:rowOff>
    </xdr:from>
    <xdr:to>
      <xdr:col>15</xdr:col>
      <xdr:colOff>50800</xdr:colOff>
      <xdr:row>56</xdr:row>
      <xdr:rowOff>34290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828800" y="942530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76835</xdr:rowOff>
    </xdr:from>
    <xdr:to>
      <xdr:col>15</xdr:col>
      <xdr:colOff>101600</xdr:colOff>
      <xdr:row>57</xdr:row>
      <xdr:rowOff>8255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571750" y="9468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167640</xdr:rowOff>
    </xdr:from>
    <xdr:ext cx="531495" cy="25336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393315" y="955929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33655</xdr:rowOff>
    </xdr:from>
    <xdr:to>
      <xdr:col>10</xdr:col>
      <xdr:colOff>114300</xdr:colOff>
      <xdr:row>56</xdr:row>
      <xdr:rowOff>73660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028700" y="942530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16510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778000" y="9476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6985</xdr:rowOff>
    </xdr:from>
    <xdr:ext cx="534670" cy="25273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580515" y="95662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40640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984250" y="95008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32385</xdr:rowOff>
    </xdr:from>
    <xdr:ext cx="531495" cy="25082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786765" y="95916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825"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4511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140335</xdr:rowOff>
    </xdr:from>
    <xdr:to>
      <xdr:col>24</xdr:col>
      <xdr:colOff>114300</xdr:colOff>
      <xdr:row>56</xdr:row>
      <xdr:rowOff>71755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127500" y="9364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162560</xdr:rowOff>
    </xdr:from>
    <xdr:ext cx="598805" cy="25019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229100" y="92189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146685</xdr:rowOff>
    </xdr:from>
    <xdr:to>
      <xdr:col>20</xdr:col>
      <xdr:colOff>38100</xdr:colOff>
      <xdr:row>56</xdr:row>
      <xdr:rowOff>78105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384550" y="93706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94615</xdr:rowOff>
    </xdr:from>
    <xdr:ext cx="531495" cy="25336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187065" y="915098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151765</xdr:rowOff>
    </xdr:from>
    <xdr:to>
      <xdr:col>15</xdr:col>
      <xdr:colOff>101600</xdr:colOff>
      <xdr:row>56</xdr:row>
      <xdr:rowOff>84455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571750" y="93757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99695</xdr:rowOff>
    </xdr:from>
    <xdr:ext cx="531495" cy="25273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393315" y="915606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151130</xdr:rowOff>
    </xdr:from>
    <xdr:to>
      <xdr:col>10</xdr:col>
      <xdr:colOff>165100</xdr:colOff>
      <xdr:row>56</xdr:row>
      <xdr:rowOff>83185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778000" y="9375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99060</xdr:rowOff>
    </xdr:from>
    <xdr:ext cx="534670" cy="25336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580515" y="9155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24130</xdr:rowOff>
    </xdr:from>
    <xdr:to>
      <xdr:col>6</xdr:col>
      <xdr:colOff>38100</xdr:colOff>
      <xdr:row>56</xdr:row>
      <xdr:rowOff>123825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984250" y="9415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140335</xdr:rowOff>
    </xdr:from>
    <xdr:ext cx="531495" cy="25019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86765" y="91967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710" cy="21971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666750" y="112414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45745" cy="2501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474980" y="130771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31495" cy="2501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11455" y="126301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31495" cy="25019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11455" y="121831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1495" cy="2501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455" y="117360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5019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11455" y="11289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57785</xdr:rowOff>
    </xdr:from>
    <xdr:to>
      <xdr:col>24</xdr:col>
      <xdr:colOff>62865</xdr:colOff>
      <xdr:row>78</xdr:row>
      <xdr:rowOff>134620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176395" y="1196403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138430</xdr:rowOff>
    </xdr:from>
    <xdr:ext cx="313690" cy="25336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229100" y="1321816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134620</xdr:rowOff>
    </xdr:from>
    <xdr:to>
      <xdr:col>24</xdr:col>
      <xdr:colOff>152400</xdr:colOff>
      <xdr:row>78</xdr:row>
      <xdr:rowOff>134620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108450" y="13214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xdr:rowOff>
    </xdr:from>
    <xdr:ext cx="534670" cy="252730"/>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229100" y="117443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57785</xdr:rowOff>
    </xdr:from>
    <xdr:to>
      <xdr:col>24</xdr:col>
      <xdr:colOff>152400</xdr:colOff>
      <xdr:row>71</xdr:row>
      <xdr:rowOff>57785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108450" y="11964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93345</xdr:rowOff>
    </xdr:from>
    <xdr:to>
      <xdr:col>24</xdr:col>
      <xdr:colOff>63500</xdr:colOff>
      <xdr:row>78</xdr:row>
      <xdr:rowOff>104140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429000" y="13173075"/>
          <a:ext cx="7493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127635</xdr:rowOff>
    </xdr:from>
    <xdr:ext cx="469900" cy="25082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229100" y="1287208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105410</xdr:rowOff>
    </xdr:from>
    <xdr:to>
      <xdr:col>24</xdr:col>
      <xdr:colOff>114300</xdr:colOff>
      <xdr:row>78</xdr:row>
      <xdr:rowOff>36830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127500" y="13017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104140</xdr:rowOff>
    </xdr:from>
    <xdr:to>
      <xdr:col>19</xdr:col>
      <xdr:colOff>171450</xdr:colOff>
      <xdr:row>78</xdr:row>
      <xdr:rowOff>123190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622550" y="1318387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83185</xdr:rowOff>
    </xdr:from>
    <xdr:to>
      <xdr:col>20</xdr:col>
      <xdr:colOff>38100</xdr:colOff>
      <xdr:row>78</xdr:row>
      <xdr:rowOff>15240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384550" y="129952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31115</xdr:rowOff>
    </xdr:from>
    <xdr:ext cx="469900" cy="250190"/>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219450" y="1277556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118745</xdr:rowOff>
    </xdr:from>
    <xdr:to>
      <xdr:col>15</xdr:col>
      <xdr:colOff>50800</xdr:colOff>
      <xdr:row>78</xdr:row>
      <xdr:rowOff>123190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828800" y="1319847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6985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571750" y="12987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23495</xdr:rowOff>
    </xdr:from>
    <xdr:ext cx="469900" cy="25336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406650" y="127679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97155</xdr:rowOff>
    </xdr:from>
    <xdr:to>
      <xdr:col>10</xdr:col>
      <xdr:colOff>114300</xdr:colOff>
      <xdr:row>78</xdr:row>
      <xdr:rowOff>118745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028700" y="1317688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93980</xdr:rowOff>
    </xdr:from>
    <xdr:to>
      <xdr:col>10</xdr:col>
      <xdr:colOff>165100</xdr:colOff>
      <xdr:row>78</xdr:row>
      <xdr:rowOff>25400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778000" y="13006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41275</xdr:rowOff>
    </xdr:from>
    <xdr:ext cx="469900" cy="25273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612900" y="127857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118745</xdr:rowOff>
    </xdr:from>
    <xdr:to>
      <xdr:col>6</xdr:col>
      <xdr:colOff>38100</xdr:colOff>
      <xdr:row>78</xdr:row>
      <xdr:rowOff>50800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984250" y="13030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67310</xdr:rowOff>
    </xdr:from>
    <xdr:ext cx="469900" cy="25082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19150" y="128117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825"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4511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43180</xdr:rowOff>
    </xdr:from>
    <xdr:to>
      <xdr:col>24</xdr:col>
      <xdr:colOff>114300</xdr:colOff>
      <xdr:row>78</xdr:row>
      <xdr:rowOff>142875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127500" y="131229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128270</xdr:rowOff>
    </xdr:from>
    <xdr:ext cx="469900" cy="25082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229100" y="130403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53975</xdr:rowOff>
    </xdr:from>
    <xdr:to>
      <xdr:col>20</xdr:col>
      <xdr:colOff>38100</xdr:colOff>
      <xdr:row>78</xdr:row>
      <xdr:rowOff>153035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384550" y="131337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144780</xdr:rowOff>
    </xdr:from>
    <xdr:ext cx="469900" cy="25019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219450" y="132245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73025</xdr:rowOff>
    </xdr:from>
    <xdr:to>
      <xdr:col>15</xdr:col>
      <xdr:colOff>101600</xdr:colOff>
      <xdr:row>79</xdr:row>
      <xdr:rowOff>5080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571750" y="13152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163830</xdr:rowOff>
    </xdr:from>
    <xdr:ext cx="378460" cy="25019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452370" y="132435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69850</xdr:rowOff>
    </xdr:from>
    <xdr:to>
      <xdr:col>10</xdr:col>
      <xdr:colOff>165100</xdr:colOff>
      <xdr:row>79</xdr:row>
      <xdr:rowOff>1270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778000" y="13149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160655</xdr:rowOff>
    </xdr:from>
    <xdr:ext cx="378460" cy="25082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658620" y="13240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48260</xdr:rowOff>
    </xdr:from>
    <xdr:to>
      <xdr:col>6</xdr:col>
      <xdr:colOff>38100</xdr:colOff>
      <xdr:row>78</xdr:row>
      <xdr:rowOff>147320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984250" y="131279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138430</xdr:rowOff>
    </xdr:from>
    <xdr:ext cx="469900" cy="25336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19150" y="13218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710" cy="21971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666750" y="145942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11455" y="16913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90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70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146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019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93345</xdr:rowOff>
    </xdr:from>
    <xdr:to>
      <xdr:col>24</xdr:col>
      <xdr:colOff>62865</xdr:colOff>
      <xdr:row>99</xdr:row>
      <xdr:rowOff>86360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176395" y="1518475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229100" y="1672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108450" y="16717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40640</xdr:rowOff>
    </xdr:from>
    <xdr:ext cx="598805" cy="25273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229100" y="149644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93345</xdr:rowOff>
    </xdr:from>
    <xdr:to>
      <xdr:col>24</xdr:col>
      <xdr:colOff>152400</xdr:colOff>
      <xdr:row>90</xdr:row>
      <xdr:rowOff>93345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108450" y="15184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148590</xdr:rowOff>
    </xdr:from>
    <xdr:to>
      <xdr:col>24</xdr:col>
      <xdr:colOff>63500</xdr:colOff>
      <xdr:row>97</xdr:row>
      <xdr:rowOff>34925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429000" y="16264890"/>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161925</xdr:rowOff>
    </xdr:from>
    <xdr:ext cx="598805" cy="25908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229100" y="159353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12750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34925</xdr:rowOff>
    </xdr:from>
    <xdr:to>
      <xdr:col>19</xdr:col>
      <xdr:colOff>171450</xdr:colOff>
      <xdr:row>97</xdr:row>
      <xdr:rowOff>81280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622550" y="16322675"/>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384550" y="16137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139065</xdr:rowOff>
    </xdr:from>
    <xdr:ext cx="531495"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187065" y="159124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81280</xdr:rowOff>
    </xdr:from>
    <xdr:to>
      <xdr:col>15</xdr:col>
      <xdr:colOff>50800</xdr:colOff>
      <xdr:row>97</xdr:row>
      <xdr:rowOff>120650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828800" y="1636903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57175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149225</xdr:rowOff>
    </xdr:from>
    <xdr:ext cx="53149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393315" y="15922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120650</xdr:rowOff>
    </xdr:from>
    <xdr:to>
      <xdr:col>10</xdr:col>
      <xdr:colOff>114300</xdr:colOff>
      <xdr:row>97</xdr:row>
      <xdr:rowOff>155575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028700" y="1640840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778000" y="161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149860</xdr:rowOff>
    </xdr:from>
    <xdr:ext cx="53467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580515" y="1592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984250" y="16228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58420</xdr:rowOff>
    </xdr:from>
    <xdr:ext cx="53149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786765" y="16003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4511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97790</xdr:rowOff>
    </xdr:from>
    <xdr:to>
      <xdr:col>24</xdr:col>
      <xdr:colOff>114300</xdr:colOff>
      <xdr:row>97</xdr:row>
      <xdr:rowOff>27940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127500" y="162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76200</xdr:rowOff>
    </xdr:from>
    <xdr:ext cx="534670" cy="25590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229100" y="161925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155575</xdr:rowOff>
    </xdr:from>
    <xdr:to>
      <xdr:col>20</xdr:col>
      <xdr:colOff>38100</xdr:colOff>
      <xdr:row>97</xdr:row>
      <xdr:rowOff>86360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384550" y="162718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76835</xdr:rowOff>
    </xdr:from>
    <xdr:ext cx="531495" cy="25590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187065" y="16364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30480</xdr:rowOff>
    </xdr:from>
    <xdr:to>
      <xdr:col>15</xdr:col>
      <xdr:colOff>101600</xdr:colOff>
      <xdr:row>97</xdr:row>
      <xdr:rowOff>132080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57175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123190</xdr:rowOff>
    </xdr:from>
    <xdr:ext cx="531495" cy="25590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393315" y="16410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69215</xdr:rowOff>
    </xdr:from>
    <xdr:to>
      <xdr:col>10</xdr:col>
      <xdr:colOff>165100</xdr:colOff>
      <xdr:row>97</xdr:row>
      <xdr:rowOff>170815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7780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161925</xdr:rowOff>
    </xdr:from>
    <xdr:ext cx="53467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580515"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104775</xdr:rowOff>
    </xdr:from>
    <xdr:to>
      <xdr:col>6</xdr:col>
      <xdr:colOff>38100</xdr:colOff>
      <xdr:row>98</xdr:row>
      <xdr:rowOff>34925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984250" y="16392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26035</xdr:rowOff>
    </xdr:from>
    <xdr:ext cx="53149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786765" y="16485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710" cy="21971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5918200" y="45358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24765</xdr:rowOff>
    </xdr:from>
    <xdr:to>
      <xdr:col>59</xdr:col>
      <xdr:colOff>50800</xdr:colOff>
      <xdr:row>38</xdr:row>
      <xdr:rowOff>24765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5956300" y="6398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53340</xdr:rowOff>
    </xdr:from>
    <xdr:ext cx="245745" cy="2501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26430" y="62598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5630" cy="25019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417820" y="5701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80645</xdr:rowOff>
    </xdr:from>
    <xdr:to>
      <xdr:col>59</xdr:col>
      <xdr:colOff>50800</xdr:colOff>
      <xdr:row>31</xdr:row>
      <xdr:rowOff>80645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5281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109220</xdr:rowOff>
    </xdr:from>
    <xdr:ext cx="595630" cy="2501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7820" y="5142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5019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782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92710</xdr:rowOff>
    </xdr:from>
    <xdr:to>
      <xdr:col>54</xdr:col>
      <xdr:colOff>171450</xdr:colOff>
      <xdr:row>37</xdr:row>
      <xdr:rowOff>84455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9429750" y="5125720"/>
          <a:ext cx="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87630</xdr:rowOff>
    </xdr:from>
    <xdr:ext cx="531495" cy="250190"/>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9480550" y="62941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84455</xdr:rowOff>
    </xdr:from>
    <xdr:to>
      <xdr:col>55</xdr:col>
      <xdr:colOff>88900</xdr:colOff>
      <xdr:row>37</xdr:row>
      <xdr:rowOff>84455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9359900" y="6290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40005</xdr:rowOff>
    </xdr:from>
    <xdr:ext cx="595630" cy="252730"/>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9480550" y="490537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92710</xdr:rowOff>
    </xdr:from>
    <xdr:to>
      <xdr:col>55</xdr:col>
      <xdr:colOff>88900</xdr:colOff>
      <xdr:row>30</xdr:row>
      <xdr:rowOff>92710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359900" y="5125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128905</xdr:rowOff>
    </xdr:from>
    <xdr:to>
      <xdr:col>55</xdr:col>
      <xdr:colOff>0</xdr:colOff>
      <xdr:row>34</xdr:row>
      <xdr:rowOff>161290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8686800" y="5832475"/>
          <a:ext cx="742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32385</xdr:rowOff>
    </xdr:from>
    <xdr:ext cx="531495" cy="25082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9480550" y="5903595"/>
          <a:ext cx="53149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53340</xdr:rowOff>
    </xdr:from>
    <xdr:to>
      <xdr:col>55</xdr:col>
      <xdr:colOff>50800</xdr:colOff>
      <xdr:row>35</xdr:row>
      <xdr:rowOff>152400</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9398000" y="59245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34</xdr:row>
      <xdr:rowOff>161290</xdr:rowOff>
    </xdr:from>
    <xdr:to>
      <xdr:col>50</xdr:col>
      <xdr:colOff>114300</xdr:colOff>
      <xdr:row>35</xdr:row>
      <xdr:rowOff>12065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86700" y="586486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87630</xdr:rowOff>
    </xdr:from>
    <xdr:to>
      <xdr:col>50</xdr:col>
      <xdr:colOff>165100</xdr:colOff>
      <xdr:row>36</xdr:row>
      <xdr:rowOff>19050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36000" y="5958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10795</xdr:rowOff>
    </xdr:from>
    <xdr:ext cx="534670" cy="25019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38515" y="60496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10160</xdr:rowOff>
    </xdr:from>
    <xdr:to>
      <xdr:col>45</xdr:col>
      <xdr:colOff>171450</xdr:colOff>
      <xdr:row>35</xdr:row>
      <xdr:rowOff>12065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080250" y="588137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94615</xdr:rowOff>
    </xdr:from>
    <xdr:to>
      <xdr:col>46</xdr:col>
      <xdr:colOff>38100</xdr:colOff>
      <xdr:row>36</xdr:row>
      <xdr:rowOff>26035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42250" y="5965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17145</xdr:rowOff>
    </xdr:from>
    <xdr:ext cx="531495" cy="25019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644765" y="60559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10160</xdr:rowOff>
    </xdr:from>
    <xdr:to>
      <xdr:col>41</xdr:col>
      <xdr:colOff>50800</xdr:colOff>
      <xdr:row>35</xdr:row>
      <xdr:rowOff>48260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286500" y="588137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117475</xdr:rowOff>
    </xdr:from>
    <xdr:to>
      <xdr:col>41</xdr:col>
      <xdr:colOff>101600</xdr:colOff>
      <xdr:row>36</xdr:row>
      <xdr:rowOff>49530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029450" y="59886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40005</xdr:rowOff>
    </xdr:from>
    <xdr:ext cx="531495" cy="25273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851015" y="607885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121920</xdr:rowOff>
    </xdr:from>
    <xdr:to>
      <xdr:col>36</xdr:col>
      <xdr:colOff>165100</xdr:colOff>
      <xdr:row>36</xdr:row>
      <xdr:rowOff>53340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235700" y="5993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44450</xdr:rowOff>
    </xdr:from>
    <xdr:ext cx="534670" cy="25336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038215" y="6083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825" cy="25336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908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79375</xdr:rowOff>
    </xdr:from>
    <xdr:to>
      <xdr:col>55</xdr:col>
      <xdr:colOff>50800</xdr:colOff>
      <xdr:row>35</xdr:row>
      <xdr:rowOff>11430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9398000" y="57829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101600</xdr:rowOff>
    </xdr:from>
    <xdr:ext cx="595630" cy="25336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9480550" y="56375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111125</xdr:rowOff>
    </xdr:from>
    <xdr:to>
      <xdr:col>50</xdr:col>
      <xdr:colOff>165100</xdr:colOff>
      <xdr:row>35</xdr:row>
      <xdr:rowOff>42545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8636000" y="5814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59055</xdr:rowOff>
    </xdr:from>
    <xdr:ext cx="534670" cy="25336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38515" y="55949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129540</xdr:rowOff>
    </xdr:from>
    <xdr:to>
      <xdr:col>46</xdr:col>
      <xdr:colOff>38100</xdr:colOff>
      <xdr:row>35</xdr:row>
      <xdr:rowOff>61595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7842250" y="58331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77470</xdr:rowOff>
    </xdr:from>
    <xdr:ext cx="531495" cy="25273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44765" y="56134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128270</xdr:rowOff>
    </xdr:from>
    <xdr:to>
      <xdr:col>41</xdr:col>
      <xdr:colOff>101600</xdr:colOff>
      <xdr:row>35</xdr:row>
      <xdr:rowOff>59690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029450" y="5831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75565</xdr:rowOff>
    </xdr:from>
    <xdr:ext cx="531495" cy="25273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851015" y="561149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165735</xdr:rowOff>
    </xdr:from>
    <xdr:to>
      <xdr:col>36</xdr:col>
      <xdr:colOff>165100</xdr:colOff>
      <xdr:row>35</xdr:row>
      <xdr:rowOff>97155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235700" y="5869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114300</xdr:rowOff>
    </xdr:from>
    <xdr:ext cx="53467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038215" y="56502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710" cy="21971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5918200" y="78886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745" cy="25019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5726430" y="97243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53340</xdr:rowOff>
    </xdr:from>
    <xdr:ext cx="595630" cy="25019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417820" y="927735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109220</xdr:rowOff>
    </xdr:from>
    <xdr:ext cx="595630" cy="25019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417820" y="88303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5019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417820" y="83832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019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41782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117475</xdr:rowOff>
    </xdr:from>
    <xdr:to>
      <xdr:col>54</xdr:col>
      <xdr:colOff>171450</xdr:colOff>
      <xdr:row>58</xdr:row>
      <xdr:rowOff>37465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9429750" y="8670925"/>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40640</xdr:rowOff>
    </xdr:from>
    <xdr:ext cx="531495" cy="252730"/>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9480550" y="976757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37465</xdr:rowOff>
    </xdr:from>
    <xdr:to>
      <xdr:col>55</xdr:col>
      <xdr:colOff>88900</xdr:colOff>
      <xdr:row>58</xdr:row>
      <xdr:rowOff>37465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9359900" y="976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66040</xdr:rowOff>
    </xdr:from>
    <xdr:ext cx="595630" cy="25082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9480550" y="845185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117475</xdr:rowOff>
    </xdr:from>
    <xdr:to>
      <xdr:col>55</xdr:col>
      <xdr:colOff>88900</xdr:colOff>
      <xdr:row>51</xdr:row>
      <xdr:rowOff>117475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359900" y="8670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66675</xdr:rowOff>
    </xdr:from>
    <xdr:to>
      <xdr:col>55</xdr:col>
      <xdr:colOff>0</xdr:colOff>
      <xdr:row>56</xdr:row>
      <xdr:rowOff>153035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8686800" y="9458325"/>
          <a:ext cx="742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24130</xdr:rowOff>
    </xdr:from>
    <xdr:ext cx="531495" cy="25336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9480550" y="9248140"/>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100965</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398000" y="93935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93980</xdr:rowOff>
    </xdr:from>
    <xdr:to>
      <xdr:col>50</xdr:col>
      <xdr:colOff>114300</xdr:colOff>
      <xdr:row>56</xdr:row>
      <xdr:rowOff>153035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7886700" y="9485630"/>
          <a:ext cx="8001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41275</xdr:rowOff>
    </xdr:from>
    <xdr:to>
      <xdr:col>50</xdr:col>
      <xdr:colOff>165100</xdr:colOff>
      <xdr:row>56</xdr:row>
      <xdr:rowOff>140970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8636000" y="9432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156845</xdr:rowOff>
    </xdr:from>
    <xdr:ext cx="534670" cy="25336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8438515" y="92132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93980</xdr:rowOff>
    </xdr:from>
    <xdr:to>
      <xdr:col>45</xdr:col>
      <xdr:colOff>171450</xdr:colOff>
      <xdr:row>57</xdr:row>
      <xdr:rowOff>22225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080250" y="9485630"/>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24130</xdr:rowOff>
    </xdr:from>
    <xdr:to>
      <xdr:col>46</xdr:col>
      <xdr:colOff>38100</xdr:colOff>
      <xdr:row>56</xdr:row>
      <xdr:rowOff>123825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7842250" y="9415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140335</xdr:rowOff>
    </xdr:from>
    <xdr:ext cx="531495" cy="25019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7644765" y="91967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48260</xdr:rowOff>
    </xdr:from>
    <xdr:to>
      <xdr:col>41</xdr:col>
      <xdr:colOff>50800</xdr:colOff>
      <xdr:row>57</xdr:row>
      <xdr:rowOff>22225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286500" y="9272270"/>
          <a:ext cx="79375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50165</xdr:rowOff>
    </xdr:from>
    <xdr:to>
      <xdr:col>41</xdr:col>
      <xdr:colOff>101600</xdr:colOff>
      <xdr:row>56</xdr:row>
      <xdr:rowOff>149225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02945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165100</xdr:rowOff>
    </xdr:from>
    <xdr:ext cx="531495" cy="25019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851015" y="92214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40005</xdr:rowOff>
    </xdr:from>
    <xdr:to>
      <xdr:col>36</xdr:col>
      <xdr:colOff>165100</xdr:colOff>
      <xdr:row>56</xdr:row>
      <xdr:rowOff>140335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235700" y="94316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130810</xdr:rowOff>
    </xdr:from>
    <xdr:ext cx="534670" cy="25273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38215" y="95224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825" cy="25336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908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17145</xdr:rowOff>
    </xdr:from>
    <xdr:to>
      <xdr:col>55</xdr:col>
      <xdr:colOff>50800</xdr:colOff>
      <xdr:row>56</xdr:row>
      <xdr:rowOff>116205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398000" y="9408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163195</xdr:rowOff>
    </xdr:from>
    <xdr:ext cx="531495" cy="250190"/>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9480550" y="938720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104140</xdr:rowOff>
    </xdr:from>
    <xdr:to>
      <xdr:col>50</xdr:col>
      <xdr:colOff>165100</xdr:colOff>
      <xdr:row>57</xdr:row>
      <xdr:rowOff>35560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36000" y="9495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26670</xdr:rowOff>
    </xdr:from>
    <xdr:ext cx="534670" cy="25336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38515" y="95859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43815</xdr:rowOff>
    </xdr:from>
    <xdr:to>
      <xdr:col>46</xdr:col>
      <xdr:colOff>38100</xdr:colOff>
      <xdr:row>56</xdr:row>
      <xdr:rowOff>143510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42250" y="94354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134620</xdr:rowOff>
    </xdr:from>
    <xdr:ext cx="531495" cy="25336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44765" y="95262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140335</xdr:rowOff>
    </xdr:from>
    <xdr:to>
      <xdr:col>41</xdr:col>
      <xdr:colOff>101600</xdr:colOff>
      <xdr:row>57</xdr:row>
      <xdr:rowOff>72390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029450" y="953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62865</xdr:rowOff>
    </xdr:from>
    <xdr:ext cx="531495" cy="25273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851015" y="962215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165735</xdr:rowOff>
    </xdr:from>
    <xdr:to>
      <xdr:col>36</xdr:col>
      <xdr:colOff>165100</xdr:colOff>
      <xdr:row>55</xdr:row>
      <xdr:rowOff>97155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235700" y="9222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113665</xdr:rowOff>
    </xdr:from>
    <xdr:ext cx="595630" cy="25336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005830" y="900239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710" cy="21971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5918200" y="112414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5745" cy="25082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726430" y="131521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8320" cy="25082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481955" y="1277937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5019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417820" y="124066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128270</xdr:rowOff>
    </xdr:from>
    <xdr:ext cx="595630" cy="25082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417820" y="120345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5082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41782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501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41782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148590</xdr:rowOff>
    </xdr:from>
    <xdr:to>
      <xdr:col>54</xdr:col>
      <xdr:colOff>171450</xdr:colOff>
      <xdr:row>79</xdr:row>
      <xdr:rowOff>43180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9429750" y="1205484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46380" cy="25082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9480550" y="1329499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935990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95885</xdr:rowOff>
    </xdr:from>
    <xdr:ext cx="595630" cy="252730"/>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9480550" y="1183449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148590</xdr:rowOff>
    </xdr:from>
    <xdr:to>
      <xdr:col>55</xdr:col>
      <xdr:colOff>88900</xdr:colOff>
      <xdr:row>71</xdr:row>
      <xdr:rowOff>148590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359900" y="12054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86360</xdr:rowOff>
    </xdr:from>
    <xdr:to>
      <xdr:col>55</xdr:col>
      <xdr:colOff>0</xdr:colOff>
      <xdr:row>78</xdr:row>
      <xdr:rowOff>98425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8686800" y="13166090"/>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157480</xdr:rowOff>
    </xdr:from>
    <xdr:ext cx="531495" cy="25336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9480550" y="12901930"/>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135255</xdr:rowOff>
    </xdr:from>
    <xdr:to>
      <xdr:col>55</xdr:col>
      <xdr:colOff>50800</xdr:colOff>
      <xdr:row>78</xdr:row>
      <xdr:rowOff>67310</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398000" y="130473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97790</xdr:rowOff>
    </xdr:from>
    <xdr:to>
      <xdr:col>50</xdr:col>
      <xdr:colOff>114300</xdr:colOff>
      <xdr:row>78</xdr:row>
      <xdr:rowOff>98425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7886700" y="13009880"/>
          <a:ext cx="8001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146685</xdr:rowOff>
    </xdr:from>
    <xdr:to>
      <xdr:col>50</xdr:col>
      <xdr:colOff>165100</xdr:colOff>
      <xdr:row>78</xdr:row>
      <xdr:rowOff>78105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8636000" y="13058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94615</xdr:rowOff>
    </xdr:from>
    <xdr:ext cx="534670" cy="25336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8438515" y="12839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97790</xdr:rowOff>
    </xdr:from>
    <xdr:to>
      <xdr:col>45</xdr:col>
      <xdr:colOff>171450</xdr:colOff>
      <xdr:row>78</xdr:row>
      <xdr:rowOff>46990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080250" y="13009880"/>
          <a:ext cx="8064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128270</xdr:rowOff>
    </xdr:from>
    <xdr:to>
      <xdr:col>46</xdr:col>
      <xdr:colOff>38100</xdr:colOff>
      <xdr:row>78</xdr:row>
      <xdr:rowOff>59690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7842250" y="130403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50800</xdr:rowOff>
    </xdr:from>
    <xdr:ext cx="531495" cy="25019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7644765" y="131305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149860</xdr:rowOff>
    </xdr:from>
    <xdr:to>
      <xdr:col>41</xdr:col>
      <xdr:colOff>50800</xdr:colOff>
      <xdr:row>78</xdr:row>
      <xdr:rowOff>46990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286500" y="12894310"/>
          <a:ext cx="79375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107315</xdr:rowOff>
    </xdr:from>
    <xdr:to>
      <xdr:col>41</xdr:col>
      <xdr:colOff>101600</xdr:colOff>
      <xdr:row>78</xdr:row>
      <xdr:rowOff>39370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029450" y="13019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55245</xdr:rowOff>
    </xdr:from>
    <xdr:ext cx="531495" cy="25273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851015" y="1279969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28575</xdr:rowOff>
    </xdr:from>
    <xdr:to>
      <xdr:col>36</xdr:col>
      <xdr:colOff>165100</xdr:colOff>
      <xdr:row>77</xdr:row>
      <xdr:rowOff>127635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235700" y="12940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118110</xdr:rowOff>
    </xdr:from>
    <xdr:ext cx="534670" cy="25273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38215" y="130302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825" cy="25336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908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36830</xdr:rowOff>
    </xdr:from>
    <xdr:to>
      <xdr:col>55</xdr:col>
      <xdr:colOff>50800</xdr:colOff>
      <xdr:row>78</xdr:row>
      <xdr:rowOff>135890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398000" y="13116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15875</xdr:rowOff>
    </xdr:from>
    <xdr:ext cx="531495" cy="25082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9480550" y="1309560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49530</xdr:rowOff>
    </xdr:from>
    <xdr:to>
      <xdr:col>50</xdr:col>
      <xdr:colOff>165100</xdr:colOff>
      <xdr:row>78</xdr:row>
      <xdr:rowOff>148590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36000" y="13129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140335</xdr:rowOff>
    </xdr:from>
    <xdr:ext cx="534670" cy="25019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38515" y="132200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48895</xdr:rowOff>
    </xdr:from>
    <xdr:to>
      <xdr:col>46</xdr:col>
      <xdr:colOff>38100</xdr:colOff>
      <xdr:row>77</xdr:row>
      <xdr:rowOff>147955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42250" y="129609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163830</xdr:rowOff>
    </xdr:from>
    <xdr:ext cx="531495" cy="25019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44765" y="127406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164465</xdr:rowOff>
    </xdr:from>
    <xdr:to>
      <xdr:col>41</xdr:col>
      <xdr:colOff>101600</xdr:colOff>
      <xdr:row>78</xdr:row>
      <xdr:rowOff>95885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029450" y="13076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87630</xdr:rowOff>
    </xdr:from>
    <xdr:ext cx="531495" cy="25019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851015" y="13167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99695</xdr:rowOff>
    </xdr:from>
    <xdr:to>
      <xdr:col>36</xdr:col>
      <xdr:colOff>165100</xdr:colOff>
      <xdr:row>77</xdr:row>
      <xdr:rowOff>31750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235700" y="12844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48260</xdr:rowOff>
    </xdr:from>
    <xdr:ext cx="534670" cy="25082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038215" y="126250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710" cy="21971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5918200" y="145942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726430"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32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481955" y="16151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590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417820" y="157708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146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41782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019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1782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146050</xdr:rowOff>
    </xdr:from>
    <xdr:to>
      <xdr:col>54</xdr:col>
      <xdr:colOff>171450</xdr:colOff>
      <xdr:row>99</xdr:row>
      <xdr:rowOff>18415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429750" y="1523746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6725" cy="2584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9480550" y="16652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359900" y="16649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93980</xdr:rowOff>
    </xdr:from>
    <xdr:ext cx="595630" cy="25336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9480550" y="1501775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359900" y="15237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116840</xdr:rowOff>
    </xdr:from>
    <xdr:to>
      <xdr:col>55</xdr:col>
      <xdr:colOff>0</xdr:colOff>
      <xdr:row>97</xdr:row>
      <xdr:rowOff>8890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686800" y="16233140"/>
          <a:ext cx="742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86995</xdr:rowOff>
    </xdr:from>
    <xdr:ext cx="531495" cy="25590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9480550" y="16203295"/>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398000" y="162255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8890</xdr:rowOff>
    </xdr:from>
    <xdr:to>
      <xdr:col>50</xdr:col>
      <xdr:colOff>114300</xdr:colOff>
      <xdr:row>97</xdr:row>
      <xdr:rowOff>102870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86700" y="16296640"/>
          <a:ext cx="8001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36000" y="1628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90805</xdr:rowOff>
    </xdr:from>
    <xdr:ext cx="534670"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38515" y="16378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99695</xdr:rowOff>
    </xdr:from>
    <xdr:to>
      <xdr:col>45</xdr:col>
      <xdr:colOff>171450</xdr:colOff>
      <xdr:row>97</xdr:row>
      <xdr:rowOff>102870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080250" y="1638744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42250" y="1627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149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44765" y="16052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87630</xdr:rowOff>
    </xdr:from>
    <xdr:to>
      <xdr:col>41</xdr:col>
      <xdr:colOff>50800</xdr:colOff>
      <xdr:row>97</xdr:row>
      <xdr:rowOff>99695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286500" y="1637538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029450" y="1632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1495" cy="25590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851015" y="161016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2357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4670" cy="25590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38215" y="16476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908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66040</xdr:rowOff>
    </xdr:from>
    <xdr:to>
      <xdr:col>55</xdr:col>
      <xdr:colOff>50800</xdr:colOff>
      <xdr:row>96</xdr:row>
      <xdr:rowOff>167640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398000" y="16182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88900</xdr:rowOff>
    </xdr:from>
    <xdr:ext cx="531495" cy="25590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9480550" y="160337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129540</xdr:rowOff>
    </xdr:from>
    <xdr:to>
      <xdr:col>50</xdr:col>
      <xdr:colOff>165100</xdr:colOff>
      <xdr:row>97</xdr:row>
      <xdr:rowOff>59690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360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76200</xdr:rowOff>
    </xdr:from>
    <xdr:ext cx="534670" cy="25590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38515" y="160210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52070</xdr:rowOff>
    </xdr:from>
    <xdr:to>
      <xdr:col>46</xdr:col>
      <xdr:colOff>38100</xdr:colOff>
      <xdr:row>97</xdr:row>
      <xdr:rowOff>153670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42250" y="16339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144780</xdr:rowOff>
    </xdr:from>
    <xdr:ext cx="531495" cy="25590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44765" y="164325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48895</xdr:rowOff>
    </xdr:from>
    <xdr:to>
      <xdr:col>41</xdr:col>
      <xdr:colOff>101600</xdr:colOff>
      <xdr:row>97</xdr:row>
      <xdr:rowOff>150495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02945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141605</xdr:rowOff>
    </xdr:from>
    <xdr:ext cx="53149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851015" y="16429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36830</xdr:rowOff>
    </xdr:from>
    <xdr:to>
      <xdr:col>36</xdr:col>
      <xdr:colOff>165100</xdr:colOff>
      <xdr:row>97</xdr:row>
      <xdr:rowOff>138430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2357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154940</xdr:rowOff>
    </xdr:from>
    <xdr:ext cx="534670" cy="25590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038215" y="160997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71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169650" y="45358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96520</xdr:rowOff>
    </xdr:from>
    <xdr:to>
      <xdr:col>89</xdr:col>
      <xdr:colOff>171450</xdr:colOff>
      <xdr:row>39</xdr:row>
      <xdr:rowOff>96520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1207750" y="6638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125730</xdr:rowOff>
    </xdr:from>
    <xdr:ext cx="245745" cy="25082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0977880" y="649986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112395</xdr:rowOff>
    </xdr:from>
    <xdr:to>
      <xdr:col>89</xdr:col>
      <xdr:colOff>171450</xdr:colOff>
      <xdr:row>37</xdr:row>
      <xdr:rowOff>112395</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207750" y="6318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140970</xdr:rowOff>
    </xdr:from>
    <xdr:ext cx="531495" cy="25019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0733405" y="61798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128905</xdr:rowOff>
    </xdr:from>
    <xdr:to>
      <xdr:col>89</xdr:col>
      <xdr:colOff>171450</xdr:colOff>
      <xdr:row>35</xdr:row>
      <xdr:rowOff>128905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207750" y="6000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156845</xdr:rowOff>
    </xdr:from>
    <xdr:ext cx="531495" cy="25336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73340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144780</xdr:rowOff>
    </xdr:from>
    <xdr:to>
      <xdr:col>89</xdr:col>
      <xdr:colOff>171450</xdr:colOff>
      <xdr:row>33</xdr:row>
      <xdr:rowOff>144780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207750" y="56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1495" cy="25273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733405" y="55416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171450</xdr:colOff>
      <xdr:row>31</xdr:row>
      <xdr:rowOff>161290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5361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21590</xdr:rowOff>
    </xdr:from>
    <xdr:ext cx="531495" cy="25273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73340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171450</xdr:colOff>
      <xdr:row>30</xdr:row>
      <xdr:rowOff>8255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95630" cy="25336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6692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5019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66927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31115</xdr:rowOff>
    </xdr:from>
    <xdr:to>
      <xdr:col>85</xdr:col>
      <xdr:colOff>126365</xdr:colOff>
      <xdr:row>39</xdr:row>
      <xdr:rowOff>96520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698345" y="506412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100330</xdr:rowOff>
    </xdr:from>
    <xdr:ext cx="249555" cy="25336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47447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96520</xdr:rowOff>
    </xdr:from>
    <xdr:to>
      <xdr:col>86</xdr:col>
      <xdr:colOff>25400</xdr:colOff>
      <xdr:row>39</xdr:row>
      <xdr:rowOff>96520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6113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146685</xdr:rowOff>
    </xdr:from>
    <xdr:ext cx="534670" cy="25082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4744700" y="48444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31115</xdr:rowOff>
    </xdr:from>
    <xdr:to>
      <xdr:col>86</xdr:col>
      <xdr:colOff>25400</xdr:colOff>
      <xdr:row>30</xdr:row>
      <xdr:rowOff>31115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611350" y="5064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150495</xdr:rowOff>
    </xdr:from>
    <xdr:to>
      <xdr:col>85</xdr:col>
      <xdr:colOff>127000</xdr:colOff>
      <xdr:row>37</xdr:row>
      <xdr:rowOff>162560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938250" y="6189345"/>
          <a:ext cx="762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32385</xdr:rowOff>
    </xdr:from>
    <xdr:ext cx="534670" cy="25082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4744700" y="64065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53340</xdr:rowOff>
    </xdr:from>
    <xdr:to>
      <xdr:col>85</xdr:col>
      <xdr:colOff>171450</xdr:colOff>
      <xdr:row>38</xdr:row>
      <xdr:rowOff>152400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649450" y="64274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38</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144500" y="6189345"/>
          <a:ext cx="79375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39</xdr:row>
      <xdr:rowOff>635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887450"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160020</xdr:rowOff>
    </xdr:from>
    <xdr:ext cx="469900" cy="25082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722350" y="65341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99060</xdr:rowOff>
    </xdr:from>
    <xdr:to>
      <xdr:col>76</xdr:col>
      <xdr:colOff>114300</xdr:colOff>
      <xdr:row>39</xdr:row>
      <xdr:rowOff>11430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344400" y="6473190"/>
          <a:ext cx="8001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129540</xdr:rowOff>
    </xdr:from>
    <xdr:to>
      <xdr:col>76</xdr:col>
      <xdr:colOff>165100</xdr:colOff>
      <xdr:row>39</xdr:row>
      <xdr:rowOff>61595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09370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52705</xdr:rowOff>
    </xdr:from>
    <xdr:ext cx="469900" cy="25019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928600" y="65944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76835</xdr:rowOff>
    </xdr:from>
    <xdr:to>
      <xdr:col>71</xdr:col>
      <xdr:colOff>171450</xdr:colOff>
      <xdr:row>39</xdr:row>
      <xdr:rowOff>11430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1537950" y="6450965"/>
          <a:ext cx="8064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147955</xdr:rowOff>
    </xdr:from>
    <xdr:to>
      <xdr:col>72</xdr:col>
      <xdr:colOff>38100</xdr:colOff>
      <xdr:row>39</xdr:row>
      <xdr:rowOff>79375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299950" y="65220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71120</xdr:rowOff>
    </xdr:from>
    <xdr:ext cx="469900" cy="25082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134850" y="66128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135255</xdr:rowOff>
    </xdr:from>
    <xdr:to>
      <xdr:col>67</xdr:col>
      <xdr:colOff>101600</xdr:colOff>
      <xdr:row>39</xdr:row>
      <xdr:rowOff>67310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1487150" y="6509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58420</xdr:rowOff>
    </xdr:from>
    <xdr:ext cx="469900" cy="25336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322050" y="6600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825" cy="25336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766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825" cy="25336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366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112395</xdr:rowOff>
    </xdr:from>
    <xdr:to>
      <xdr:col>85</xdr:col>
      <xdr:colOff>171450</xdr:colOff>
      <xdr:row>38</xdr:row>
      <xdr:rowOff>43815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649450" y="63188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134620</xdr:rowOff>
    </xdr:from>
    <xdr:ext cx="534670" cy="25336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4744700" y="61734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100330</xdr:rowOff>
    </xdr:from>
    <xdr:to>
      <xdr:col>81</xdr:col>
      <xdr:colOff>101600</xdr:colOff>
      <xdr:row>37</xdr:row>
      <xdr:rowOff>32385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887450" y="6139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48895</xdr:rowOff>
    </xdr:from>
    <xdr:ext cx="531495" cy="25082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709015" y="592010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50165</xdr:rowOff>
    </xdr:from>
    <xdr:to>
      <xdr:col>76</xdr:col>
      <xdr:colOff>165100</xdr:colOff>
      <xdr:row>38</xdr:row>
      <xdr:rowOff>149225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093700" y="6424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165100</xdr:rowOff>
    </xdr:from>
    <xdr:ext cx="534670" cy="25019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896215" y="62039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128905</xdr:rowOff>
    </xdr:from>
    <xdr:to>
      <xdr:col>72</xdr:col>
      <xdr:colOff>38100</xdr:colOff>
      <xdr:row>39</xdr:row>
      <xdr:rowOff>60960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2999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76835</xdr:rowOff>
    </xdr:from>
    <xdr:ext cx="469900" cy="25336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4850" y="6283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27305</xdr:rowOff>
    </xdr:from>
    <xdr:to>
      <xdr:col>67</xdr:col>
      <xdr:colOff>101600</xdr:colOff>
      <xdr:row>38</xdr:row>
      <xdr:rowOff>127000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1487150" y="6401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142875</xdr:rowOff>
    </xdr:from>
    <xdr:ext cx="531495" cy="25019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308715" y="61817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71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1169650" y="78886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5715</xdr:rowOff>
    </xdr:from>
    <xdr:to>
      <xdr:col>89</xdr:col>
      <xdr:colOff>171450</xdr:colOff>
      <xdr:row>57</xdr:row>
      <xdr:rowOff>5715</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34925</xdr:rowOff>
    </xdr:from>
    <xdr:ext cx="245745" cy="25082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0977880" y="942657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128270</xdr:rowOff>
    </xdr:from>
    <xdr:ext cx="245745" cy="25082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0977880" y="868172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5745" cy="2501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977880" y="7936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xdr:rowOff>
    </xdr:from>
    <xdr:to>
      <xdr:col>85</xdr:col>
      <xdr:colOff>126365</xdr:colOff>
      <xdr:row>57</xdr:row>
      <xdr:rowOff>5715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698345" y="95650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47625</xdr:rowOff>
    </xdr:from>
    <xdr:ext cx="249555" cy="25082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47447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47625</xdr:rowOff>
    </xdr:from>
    <xdr:ext cx="249555" cy="25082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4744700" y="927163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xdr:rowOff>
    </xdr:from>
    <xdr:to>
      <xdr:col>85</xdr:col>
      <xdr:colOff>127000</xdr:colOff>
      <xdr:row>57</xdr:row>
      <xdr:rowOff>5715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938250" y="95650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103505</xdr:rowOff>
    </xdr:from>
    <xdr:ext cx="249555" cy="25082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4744700" y="9495155"/>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649450" y="95161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5715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144500" y="95650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50165</xdr:rowOff>
    </xdr:from>
    <xdr:to>
      <xdr:col>81</xdr:col>
      <xdr:colOff>101600</xdr:colOff>
      <xdr:row>52</xdr:row>
      <xdr:rowOff>149225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88745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165100</xdr:rowOff>
    </xdr:from>
    <xdr:ext cx="246380" cy="25019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832840" y="855091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5715</xdr:rowOff>
    </xdr:from>
    <xdr:to>
      <xdr:col>76</xdr:col>
      <xdr:colOff>114300</xdr:colOff>
      <xdr:row>57</xdr:row>
      <xdr:rowOff>5715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50165</xdr:rowOff>
    </xdr:from>
    <xdr:to>
      <xdr:col>76</xdr:col>
      <xdr:colOff>165100</xdr:colOff>
      <xdr:row>52</xdr:row>
      <xdr:rowOff>149225</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09370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50</xdr:row>
      <xdr:rowOff>165100</xdr:rowOff>
    </xdr:from>
    <xdr:ext cx="249555" cy="25019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030200" y="855091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5715</xdr:rowOff>
    </xdr:from>
    <xdr:to>
      <xdr:col>71</xdr:col>
      <xdr:colOff>171450</xdr:colOff>
      <xdr:row>57</xdr:row>
      <xdr:rowOff>5715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1537950" y="9565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50165</xdr:rowOff>
    </xdr:from>
    <xdr:to>
      <xdr:col>72</xdr:col>
      <xdr:colOff>38100</xdr:colOff>
      <xdr:row>52</xdr:row>
      <xdr:rowOff>149225</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299950" y="87712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165100</xdr:rowOff>
    </xdr:from>
    <xdr:ext cx="246380" cy="25019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226290" y="8550910"/>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55880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1487150" y="9516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47625</xdr:rowOff>
    </xdr:from>
    <xdr:ext cx="246380" cy="25082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1432540" y="960691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825" cy="25336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766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825" cy="25336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366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649450" y="95161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159385</xdr:rowOff>
    </xdr:from>
    <xdr:ext cx="249555" cy="25082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4744700" y="93833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124460</xdr:rowOff>
    </xdr:from>
    <xdr:to>
      <xdr:col>81</xdr:col>
      <xdr:colOff>101600</xdr:colOff>
      <xdr:row>57</xdr:row>
      <xdr:rowOff>55880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8874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47625</xdr:rowOff>
    </xdr:from>
    <xdr:ext cx="246380" cy="25082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832840" y="960691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124460</xdr:rowOff>
    </xdr:from>
    <xdr:to>
      <xdr:col>76</xdr:col>
      <xdr:colOff>165100</xdr:colOff>
      <xdr:row>57</xdr:row>
      <xdr:rowOff>55880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09370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47625</xdr:rowOff>
    </xdr:from>
    <xdr:ext cx="249555" cy="25082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0302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124460</xdr:rowOff>
    </xdr:from>
    <xdr:to>
      <xdr:col>72</xdr:col>
      <xdr:colOff>38100</xdr:colOff>
      <xdr:row>57</xdr:row>
      <xdr:rowOff>55880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299950" y="9516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47625</xdr:rowOff>
    </xdr:from>
    <xdr:ext cx="246380" cy="25082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226290" y="9606915"/>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55880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14871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72390</xdr:rowOff>
    </xdr:from>
    <xdr:ext cx="246380" cy="25082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432540" y="929640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71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169650" y="112414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5745" cy="25082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977880" y="1320546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140970</xdr:rowOff>
    </xdr:from>
    <xdr:ext cx="595630" cy="25019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669270" y="128854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156845</xdr:rowOff>
    </xdr:from>
    <xdr:ext cx="595630" cy="25336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6692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5630" cy="25273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669270" y="1224724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5630" cy="25273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5019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6692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40640</xdr:rowOff>
    </xdr:from>
    <xdr:to>
      <xdr:col>85</xdr:col>
      <xdr:colOff>126365</xdr:colOff>
      <xdr:row>79</xdr:row>
      <xdr:rowOff>10160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698345" y="1194689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13970</xdr:rowOff>
    </xdr:from>
    <xdr:ext cx="534670" cy="25082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4744700" y="132613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611350" y="1325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156210</xdr:rowOff>
    </xdr:from>
    <xdr:ext cx="598805" cy="25336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4744700" y="117271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40640</xdr:rowOff>
    </xdr:from>
    <xdr:to>
      <xdr:col>86</xdr:col>
      <xdr:colOff>25400</xdr:colOff>
      <xdr:row>71</xdr:row>
      <xdr:rowOff>40640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611350" y="11946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99695</xdr:rowOff>
    </xdr:from>
    <xdr:to>
      <xdr:col>85</xdr:col>
      <xdr:colOff>127000</xdr:colOff>
      <xdr:row>77</xdr:row>
      <xdr:rowOff>111760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938250" y="1301178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140335</xdr:rowOff>
    </xdr:from>
    <xdr:ext cx="534670" cy="25019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4744700" y="1305242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161925</xdr:rowOff>
    </xdr:from>
    <xdr:to>
      <xdr:col>85</xdr:col>
      <xdr:colOff>171450</xdr:colOff>
      <xdr:row>78</xdr:row>
      <xdr:rowOff>93345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649450" y="130740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109220</xdr:rowOff>
    </xdr:from>
    <xdr:to>
      <xdr:col>81</xdr:col>
      <xdr:colOff>50800</xdr:colOff>
      <xdr:row>77</xdr:row>
      <xdr:rowOff>111760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144500" y="1302131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160020</xdr:rowOff>
    </xdr:from>
    <xdr:to>
      <xdr:col>81</xdr:col>
      <xdr:colOff>101600</xdr:colOff>
      <xdr:row>78</xdr:row>
      <xdr:rowOff>91440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887450" y="13072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82550</xdr:rowOff>
    </xdr:from>
    <xdr:ext cx="531495" cy="25336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709015" y="1316228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109220</xdr:rowOff>
    </xdr:from>
    <xdr:to>
      <xdr:col>76</xdr:col>
      <xdr:colOff>114300</xdr:colOff>
      <xdr:row>77</xdr:row>
      <xdr:rowOff>114935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344400" y="130213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90170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093700" y="13070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81280</xdr:rowOff>
    </xdr:from>
    <xdr:ext cx="534670" cy="25336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896215" y="13161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99060</xdr:rowOff>
    </xdr:from>
    <xdr:to>
      <xdr:col>71</xdr:col>
      <xdr:colOff>171450</xdr:colOff>
      <xdr:row>77</xdr:row>
      <xdr:rowOff>114935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1537950" y="1301115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155575</xdr:rowOff>
    </xdr:from>
    <xdr:to>
      <xdr:col>72</xdr:col>
      <xdr:colOff>38100</xdr:colOff>
      <xdr:row>78</xdr:row>
      <xdr:rowOff>87630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299950" y="13067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78740</xdr:rowOff>
    </xdr:from>
    <xdr:ext cx="531495" cy="25336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102465" y="1315847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156210</xdr:rowOff>
    </xdr:from>
    <xdr:to>
      <xdr:col>67</xdr:col>
      <xdr:colOff>101600</xdr:colOff>
      <xdr:row>78</xdr:row>
      <xdr:rowOff>88265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1487150" y="13068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79375</xdr:rowOff>
    </xdr:from>
    <xdr:ext cx="531495" cy="25336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308715" y="1315910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825" cy="25336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66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825" cy="25336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366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50800</xdr:rowOff>
    </xdr:from>
    <xdr:to>
      <xdr:col>85</xdr:col>
      <xdr:colOff>171450</xdr:colOff>
      <xdr:row>77</xdr:row>
      <xdr:rowOff>149860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649450" y="129628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73025</xdr:rowOff>
    </xdr:from>
    <xdr:ext cx="598805" cy="250190"/>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4744700" y="1281747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61595</xdr:rowOff>
    </xdr:from>
    <xdr:to>
      <xdr:col>81</xdr:col>
      <xdr:colOff>101600</xdr:colOff>
      <xdr:row>77</xdr:row>
      <xdr:rowOff>161925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887450" y="12973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10160</xdr:rowOff>
    </xdr:from>
    <xdr:ext cx="595630" cy="25082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676630" y="1275461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59690</xdr:rowOff>
    </xdr:from>
    <xdr:to>
      <xdr:col>76</xdr:col>
      <xdr:colOff>165100</xdr:colOff>
      <xdr:row>77</xdr:row>
      <xdr:rowOff>159385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093700" y="12971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6985</xdr:rowOff>
    </xdr:from>
    <xdr:ext cx="595630" cy="25273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863830" y="1275143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64770</xdr:rowOff>
    </xdr:from>
    <xdr:to>
      <xdr:col>72</xdr:col>
      <xdr:colOff>38100</xdr:colOff>
      <xdr:row>77</xdr:row>
      <xdr:rowOff>164465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299950" y="129768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13335</xdr:rowOff>
    </xdr:from>
    <xdr:ext cx="531495" cy="25082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02465" y="1275778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50165</xdr:rowOff>
    </xdr:from>
    <xdr:to>
      <xdr:col>67</xdr:col>
      <xdr:colOff>101600</xdr:colOff>
      <xdr:row>77</xdr:row>
      <xdr:rowOff>149225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1487150" y="12962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165100</xdr:rowOff>
    </xdr:from>
    <xdr:ext cx="595630" cy="25019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276330" y="1274191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71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169650" y="1459420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97788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590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669270" y="159994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590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669270" y="155422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5630" cy="25209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669270" y="1508887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019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6692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698345" y="153955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140335</xdr:rowOff>
    </xdr:from>
    <xdr:ext cx="378460" cy="259080"/>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4744700" y="1659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611350" y="16595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81280</xdr:rowOff>
    </xdr:from>
    <xdr:ext cx="598805" cy="25717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4744700" y="15172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611350" y="15395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53975</xdr:rowOff>
    </xdr:from>
    <xdr:to>
      <xdr:col>85</xdr:col>
      <xdr:colOff>127000</xdr:colOff>
      <xdr:row>98</xdr:row>
      <xdr:rowOff>81915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938250" y="1651317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166370</xdr:rowOff>
    </xdr:from>
    <xdr:ext cx="534670" cy="25590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4744700" y="162826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171450</xdr:colOff>
      <xdr:row>98</xdr:row>
      <xdr:rowOff>73660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649450" y="16431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10160</xdr:rowOff>
    </xdr:from>
    <xdr:to>
      <xdr:col>81</xdr:col>
      <xdr:colOff>50800</xdr:colOff>
      <xdr:row>98</xdr:row>
      <xdr:rowOff>81915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144500" y="16469360"/>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88745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109220</xdr:rowOff>
    </xdr:from>
    <xdr:ext cx="531495" cy="25590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709015" y="16225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10160</xdr:rowOff>
    </xdr:from>
    <xdr:to>
      <xdr:col>76</xdr:col>
      <xdr:colOff>114300</xdr:colOff>
      <xdr:row>98</xdr:row>
      <xdr:rowOff>26670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344400" y="1646936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0937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4670" cy="25590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896215" y="165481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26670</xdr:rowOff>
    </xdr:from>
    <xdr:to>
      <xdr:col>71</xdr:col>
      <xdr:colOff>171450</xdr:colOff>
      <xdr:row>98</xdr:row>
      <xdr:rowOff>30480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1537950" y="164858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299950" y="16451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149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102465" y="16544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148715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89535</xdr:rowOff>
    </xdr:from>
    <xdr:ext cx="531495" cy="25590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308715" y="16548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766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366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3175</xdr:rowOff>
    </xdr:from>
    <xdr:to>
      <xdr:col>85</xdr:col>
      <xdr:colOff>171450</xdr:colOff>
      <xdr:row>98</xdr:row>
      <xdr:rowOff>104775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649450" y="16462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121920</xdr:rowOff>
    </xdr:from>
    <xdr:ext cx="534670" cy="25590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4744700" y="164096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31115</xdr:rowOff>
    </xdr:from>
    <xdr:to>
      <xdr:col>81</xdr:col>
      <xdr:colOff>101600</xdr:colOff>
      <xdr:row>98</xdr:row>
      <xdr:rowOff>132715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88745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123825</xdr:rowOff>
    </xdr:from>
    <xdr:ext cx="531495" cy="25590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709015" y="16583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130810</xdr:rowOff>
    </xdr:from>
    <xdr:to>
      <xdr:col>76</xdr:col>
      <xdr:colOff>165100</xdr:colOff>
      <xdr:row>98</xdr:row>
      <xdr:rowOff>60960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0937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77470</xdr:rowOff>
    </xdr:from>
    <xdr:ext cx="534670" cy="25590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896215" y="1619377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147320</xdr:rowOff>
    </xdr:from>
    <xdr:to>
      <xdr:col>72</xdr:col>
      <xdr:colOff>38100</xdr:colOff>
      <xdr:row>98</xdr:row>
      <xdr:rowOff>77470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299950" y="16435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93980</xdr:rowOff>
    </xdr:from>
    <xdr:ext cx="53149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102465" y="16210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151130</xdr:rowOff>
    </xdr:from>
    <xdr:to>
      <xdr:col>67</xdr:col>
      <xdr:colOff>101600</xdr:colOff>
      <xdr:row>98</xdr:row>
      <xdr:rowOff>81280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148715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97790</xdr:rowOff>
    </xdr:from>
    <xdr:ext cx="531495" cy="25590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308715" y="16214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710" cy="21971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6440150" y="45358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5745" cy="25019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248380" y="637159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5019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984855" y="592455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5019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984855" y="547751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5019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984855" y="50304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19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98485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97155</xdr:rowOff>
    </xdr:from>
    <xdr:to>
      <xdr:col>116</xdr:col>
      <xdr:colOff>62865</xdr:colOff>
      <xdr:row>38</xdr:row>
      <xdr:rowOff>136525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949795" y="5465445"/>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50190"/>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0002500" y="651446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45085</xdr:rowOff>
    </xdr:from>
    <xdr:ext cx="534670" cy="25336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0002500" y="52457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97155</xdr:rowOff>
    </xdr:from>
    <xdr:to>
      <xdr:col>116</xdr:col>
      <xdr:colOff>152400</xdr:colOff>
      <xdr:row>32</xdr:row>
      <xdr:rowOff>97155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881850" y="546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136525</xdr:rowOff>
    </xdr:from>
    <xdr:to>
      <xdr:col>116</xdr:col>
      <xdr:colOff>63500</xdr:colOff>
      <xdr:row>38</xdr:row>
      <xdr:rowOff>136525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163830</xdr:rowOff>
    </xdr:from>
    <xdr:ext cx="469900" cy="250190"/>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0002500" y="620268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140970</xdr:rowOff>
    </xdr:from>
    <xdr:to>
      <xdr:col>116</xdr:col>
      <xdr:colOff>114300</xdr:colOff>
      <xdr:row>38</xdr:row>
      <xdr:rowOff>73025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900900" y="6347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148590</xdr:rowOff>
    </xdr:from>
    <xdr:to>
      <xdr:col>112</xdr:col>
      <xdr:colOff>38100</xdr:colOff>
      <xdr:row>38</xdr:row>
      <xdr:rowOff>80010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157950" y="63550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95885</xdr:rowOff>
    </xdr:from>
    <xdr:ext cx="469900" cy="25273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992850" y="61347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157480</xdr:rowOff>
    </xdr:from>
    <xdr:to>
      <xdr:col>107</xdr:col>
      <xdr:colOff>101600</xdr:colOff>
      <xdr:row>38</xdr:row>
      <xdr:rowOff>89535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345150" y="6363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106045</xdr:rowOff>
    </xdr:from>
    <xdr:ext cx="469900" cy="25082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180050" y="6144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167640</xdr:rowOff>
    </xdr:from>
    <xdr:to>
      <xdr:col>102</xdr:col>
      <xdr:colOff>165100</xdr:colOff>
      <xdr:row>38</xdr:row>
      <xdr:rowOff>99060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7551400" y="6374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115570</xdr:rowOff>
    </xdr:from>
    <xdr:ext cx="469900" cy="25336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38630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109855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6757650" y="6384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126365</xdr:rowOff>
    </xdr:from>
    <xdr:ext cx="469900" cy="25082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6592550" y="61652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825" cy="25336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224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336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0002500" y="63779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082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084290" y="65519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082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90540" y="65519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082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487900" y="65519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082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6683990" y="65519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710" cy="21971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6440150" y="78886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96520</xdr:rowOff>
    </xdr:from>
    <xdr:to>
      <xdr:col>120</xdr:col>
      <xdr:colOff>114300</xdr:colOff>
      <xdr:row>59</xdr:row>
      <xdr:rowOff>96520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125730</xdr:rowOff>
    </xdr:from>
    <xdr:ext cx="245745" cy="25082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248380" y="985266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112395</xdr:rowOff>
    </xdr:from>
    <xdr:to>
      <xdr:col>120</xdr:col>
      <xdr:colOff>114300</xdr:colOff>
      <xdr:row>57</xdr:row>
      <xdr:rowOff>112395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140970</xdr:rowOff>
    </xdr:from>
    <xdr:ext cx="531495" cy="25019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5984855" y="95326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128905</xdr:rowOff>
    </xdr:from>
    <xdr:to>
      <xdr:col>120</xdr:col>
      <xdr:colOff>114300</xdr:colOff>
      <xdr:row>55</xdr:row>
      <xdr:rowOff>128905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156845</xdr:rowOff>
    </xdr:from>
    <xdr:ext cx="531495" cy="25336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59848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144780</xdr:rowOff>
    </xdr:from>
    <xdr:to>
      <xdr:col>120</xdr:col>
      <xdr:colOff>114300</xdr:colOff>
      <xdr:row>53</xdr:row>
      <xdr:rowOff>144780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5273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984855" y="88944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161290</xdr:rowOff>
    </xdr:from>
    <xdr:to>
      <xdr:col>120</xdr:col>
      <xdr:colOff>114300</xdr:colOff>
      <xdr:row>51</xdr:row>
      <xdr:rowOff>161290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21590</xdr:rowOff>
    </xdr:from>
    <xdr:ext cx="531495" cy="25273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8255</xdr:rowOff>
    </xdr:from>
    <xdr:to>
      <xdr:col>120</xdr:col>
      <xdr:colOff>114300</xdr:colOff>
      <xdr:row>50</xdr:row>
      <xdr:rowOff>8255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37465</xdr:rowOff>
    </xdr:from>
    <xdr:ext cx="531495" cy="25336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848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5019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79362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144145</xdr:rowOff>
    </xdr:from>
    <xdr:to>
      <xdr:col>116</xdr:col>
      <xdr:colOff>62865</xdr:colOff>
      <xdr:row>59</xdr:row>
      <xdr:rowOff>96520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949795" y="852995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100330</xdr:rowOff>
    </xdr:from>
    <xdr:ext cx="249555" cy="25336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92075</xdr:rowOff>
    </xdr:from>
    <xdr:ext cx="534670" cy="25082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0002500" y="83102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144145</xdr:rowOff>
    </xdr:from>
    <xdr:to>
      <xdr:col>116</xdr:col>
      <xdr:colOff>152400</xdr:colOff>
      <xdr:row>50</xdr:row>
      <xdr:rowOff>144145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881850" y="8529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95885</xdr:rowOff>
    </xdr:from>
    <xdr:to>
      <xdr:col>116</xdr:col>
      <xdr:colOff>63500</xdr:colOff>
      <xdr:row>59</xdr:row>
      <xdr:rowOff>95885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202400" y="9990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61595</xdr:rowOff>
    </xdr:from>
    <xdr:ext cx="469900" cy="252730"/>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0002500" y="96208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39370</xdr:rowOff>
    </xdr:from>
    <xdr:to>
      <xdr:col>116</xdr:col>
      <xdr:colOff>114300</xdr:colOff>
      <xdr:row>58</xdr:row>
      <xdr:rowOff>139065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900900" y="9766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171450</xdr:colOff>
      <xdr:row>59</xdr:row>
      <xdr:rowOff>95885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395950" y="998982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36195</xdr:rowOff>
    </xdr:from>
    <xdr:to>
      <xdr:col>112</xdr:col>
      <xdr:colOff>38100</xdr:colOff>
      <xdr:row>58</xdr:row>
      <xdr:rowOff>135255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157950" y="97631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151130</xdr:rowOff>
    </xdr:from>
    <xdr:ext cx="469900" cy="25273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992850" y="95427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95250</xdr:rowOff>
    </xdr:from>
    <xdr:to>
      <xdr:col>107</xdr:col>
      <xdr:colOff>50800</xdr:colOff>
      <xdr:row>59</xdr:row>
      <xdr:rowOff>95885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7602200" y="998982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42545</xdr:rowOff>
    </xdr:from>
    <xdr:to>
      <xdr:col>107</xdr:col>
      <xdr:colOff>101600</xdr:colOff>
      <xdr:row>58</xdr:row>
      <xdr:rowOff>142240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345150" y="9769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158750</xdr:rowOff>
    </xdr:from>
    <xdr:ext cx="469900" cy="25082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180050" y="95504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95250</xdr:rowOff>
    </xdr:from>
    <xdr:to>
      <xdr:col>102</xdr:col>
      <xdr:colOff>114300</xdr:colOff>
      <xdr:row>59</xdr:row>
      <xdr:rowOff>95885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6802100" y="998982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29845</xdr:rowOff>
    </xdr:from>
    <xdr:to>
      <xdr:col>102</xdr:col>
      <xdr:colOff>165100</xdr:colOff>
      <xdr:row>58</xdr:row>
      <xdr:rowOff>128905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7551400" y="9756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145415</xdr:rowOff>
    </xdr:from>
    <xdr:ext cx="469900" cy="25082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386300" y="95370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104140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6757650" y="97313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119380</xdr:rowOff>
    </xdr:from>
    <xdr:ext cx="469900" cy="25273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6592550" y="95110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825" cy="25336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24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46990</xdr:rowOff>
    </xdr:from>
    <xdr:to>
      <xdr:col>116</xdr:col>
      <xdr:colOff>114300</xdr:colOff>
      <xdr:row>59</xdr:row>
      <xdr:rowOff>146050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9009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130810</xdr:rowOff>
    </xdr:from>
    <xdr:ext cx="249555" cy="252730"/>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0002500" y="985774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46990</xdr:rowOff>
    </xdr:from>
    <xdr:to>
      <xdr:col>112</xdr:col>
      <xdr:colOff>38100</xdr:colOff>
      <xdr:row>59</xdr:row>
      <xdr:rowOff>146050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157950" y="994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137160</xdr:rowOff>
    </xdr:from>
    <xdr:ext cx="310515" cy="25336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051905" y="10031730"/>
          <a:ext cx="3105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45720</xdr:rowOff>
    </xdr:from>
    <xdr:to>
      <xdr:col>107</xdr:col>
      <xdr:colOff>101600</xdr:colOff>
      <xdr:row>59</xdr:row>
      <xdr:rowOff>145415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345150" y="9940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136525</xdr:rowOff>
    </xdr:from>
    <xdr:ext cx="31369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58155" y="1003109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46990</xdr:rowOff>
    </xdr:from>
    <xdr:to>
      <xdr:col>102</xdr:col>
      <xdr:colOff>165100</xdr:colOff>
      <xdr:row>59</xdr:row>
      <xdr:rowOff>146050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75514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137160</xdr:rowOff>
    </xdr:from>
    <xdr:ext cx="31369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464405" y="100317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45720</xdr:rowOff>
    </xdr:from>
    <xdr:to>
      <xdr:col>98</xdr:col>
      <xdr:colOff>38100</xdr:colOff>
      <xdr:row>59</xdr:row>
      <xdr:rowOff>145415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6757650" y="99402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136525</xdr:rowOff>
    </xdr:from>
    <xdr:ext cx="310515"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6651605" y="10031095"/>
          <a:ext cx="3105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6710" cy="21971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6440150" y="112414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5745" cy="25019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248380" y="135242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96520</xdr:rowOff>
    </xdr:from>
    <xdr:to>
      <xdr:col>120</xdr:col>
      <xdr:colOff>114300</xdr:colOff>
      <xdr:row>79</xdr:row>
      <xdr:rowOff>96520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125730</xdr:rowOff>
    </xdr:from>
    <xdr:ext cx="531495" cy="25082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5984855" y="132054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112395</xdr:rowOff>
    </xdr:from>
    <xdr:to>
      <xdr:col>120</xdr:col>
      <xdr:colOff>114300</xdr:colOff>
      <xdr:row>77</xdr:row>
      <xdr:rowOff>112395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140970</xdr:rowOff>
    </xdr:from>
    <xdr:ext cx="531495" cy="25019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84855" y="128854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128905</xdr:rowOff>
    </xdr:from>
    <xdr:to>
      <xdr:col>120</xdr:col>
      <xdr:colOff>114300</xdr:colOff>
      <xdr:row>75</xdr:row>
      <xdr:rowOff>128905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156845</xdr:rowOff>
    </xdr:from>
    <xdr:ext cx="531495" cy="25336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8485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144780</xdr:rowOff>
    </xdr:from>
    <xdr:to>
      <xdr:col>120</xdr:col>
      <xdr:colOff>114300</xdr:colOff>
      <xdr:row>73</xdr:row>
      <xdr:rowOff>144780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5715</xdr:rowOff>
    </xdr:from>
    <xdr:ext cx="531495" cy="25273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4855" y="122472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161290</xdr:rowOff>
    </xdr:from>
    <xdr:to>
      <xdr:col>120</xdr:col>
      <xdr:colOff>114300</xdr:colOff>
      <xdr:row>71</xdr:row>
      <xdr:rowOff>161290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21590</xdr:rowOff>
    </xdr:from>
    <xdr:ext cx="595630" cy="25273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397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37465</xdr:rowOff>
    </xdr:from>
    <xdr:ext cx="595630" cy="25336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397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5019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397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147320</xdr:rowOff>
    </xdr:from>
    <xdr:to>
      <xdr:col>116</xdr:col>
      <xdr:colOff>62865</xdr:colOff>
      <xdr:row>79</xdr:row>
      <xdr:rowOff>2540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949795" y="117182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5715</xdr:rowOff>
    </xdr:from>
    <xdr:ext cx="534670" cy="25273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0002500" y="132530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881850" y="1324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95250</xdr:rowOff>
    </xdr:from>
    <xdr:ext cx="598805" cy="252730"/>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0002500" y="114985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147320</xdr:rowOff>
    </xdr:from>
    <xdr:to>
      <xdr:col>116</xdr:col>
      <xdr:colOff>152400</xdr:colOff>
      <xdr:row>69</xdr:row>
      <xdr:rowOff>147320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881850" y="1171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72</xdr:row>
      <xdr:rowOff>106680</xdr:rowOff>
    </xdr:from>
    <xdr:to>
      <xdr:col>116</xdr:col>
      <xdr:colOff>63500</xdr:colOff>
      <xdr:row>72</xdr:row>
      <xdr:rowOff>163830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202400" y="12180570"/>
          <a:ext cx="7493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43180</xdr:rowOff>
    </xdr:from>
    <xdr:ext cx="534670" cy="25336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0002500" y="126199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64135</xdr:rowOff>
    </xdr:from>
    <xdr:to>
      <xdr:col>116</xdr:col>
      <xdr:colOff>114300</xdr:colOff>
      <xdr:row>75</xdr:row>
      <xdr:rowOff>163830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900900" y="12640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136525</xdr:rowOff>
    </xdr:from>
    <xdr:to>
      <xdr:col>111</xdr:col>
      <xdr:colOff>171450</xdr:colOff>
      <xdr:row>72</xdr:row>
      <xdr:rowOff>163830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395950" y="1221041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43180</xdr:rowOff>
    </xdr:from>
    <xdr:to>
      <xdr:col>112</xdr:col>
      <xdr:colOff>38100</xdr:colOff>
      <xdr:row>75</xdr:row>
      <xdr:rowOff>142875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157950" y="126199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133985</xdr:rowOff>
    </xdr:from>
    <xdr:ext cx="531495" cy="25336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960465" y="1271079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136525</xdr:rowOff>
    </xdr:from>
    <xdr:to>
      <xdr:col>107</xdr:col>
      <xdr:colOff>50800</xdr:colOff>
      <xdr:row>72</xdr:row>
      <xdr:rowOff>155575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7602200" y="1221041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28575</xdr:rowOff>
    </xdr:from>
    <xdr:to>
      <xdr:col>107</xdr:col>
      <xdr:colOff>101600</xdr:colOff>
      <xdr:row>75</xdr:row>
      <xdr:rowOff>128270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345150" y="12605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118745</xdr:rowOff>
    </xdr:from>
    <xdr:ext cx="531495"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166715" y="1269555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72</xdr:row>
      <xdr:rowOff>118110</xdr:rowOff>
    </xdr:from>
    <xdr:to>
      <xdr:col>102</xdr:col>
      <xdr:colOff>114300</xdr:colOff>
      <xdr:row>72</xdr:row>
      <xdr:rowOff>155575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6802100" y="1219200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113030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7551400" y="12590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104775</xdr:rowOff>
    </xdr:from>
    <xdr:ext cx="534670" cy="25082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353915" y="126815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34925</xdr:rowOff>
    </xdr:from>
    <xdr:to>
      <xdr:col>98</xdr:col>
      <xdr:colOff>38100</xdr:colOff>
      <xdr:row>75</xdr:row>
      <xdr:rowOff>133985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6757650" y="126117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125730</xdr:rowOff>
    </xdr:from>
    <xdr:ext cx="531495" cy="25082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560165" y="1270254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8825"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24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56515</xdr:rowOff>
    </xdr:from>
    <xdr:to>
      <xdr:col>116</xdr:col>
      <xdr:colOff>114300</xdr:colOff>
      <xdr:row>72</xdr:row>
      <xdr:rowOff>155575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900900" y="12130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78740</xdr:rowOff>
    </xdr:from>
    <xdr:ext cx="534670" cy="25336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0002500" y="11984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114300</xdr:rowOff>
    </xdr:from>
    <xdr:to>
      <xdr:col>112</xdr:col>
      <xdr:colOff>38100</xdr:colOff>
      <xdr:row>73</xdr:row>
      <xdr:rowOff>45720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157950" y="121881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61595</xdr:rowOff>
    </xdr:from>
    <xdr:ext cx="531495" cy="25273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960465" y="119678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86995</xdr:rowOff>
    </xdr:from>
    <xdr:to>
      <xdr:col>107</xdr:col>
      <xdr:colOff>101600</xdr:colOff>
      <xdr:row>73</xdr:row>
      <xdr:rowOff>18415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345150" y="12160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34925</xdr:rowOff>
    </xdr:from>
    <xdr:ext cx="531495" cy="25082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166715" y="119411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106680</xdr:rowOff>
    </xdr:from>
    <xdr:to>
      <xdr:col>102</xdr:col>
      <xdr:colOff>165100</xdr:colOff>
      <xdr:row>73</xdr:row>
      <xdr:rowOff>38100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7551400" y="12180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53975</xdr:rowOff>
    </xdr:from>
    <xdr:ext cx="534670" cy="25019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353915" y="119602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69215</xdr:rowOff>
    </xdr:from>
    <xdr:to>
      <xdr:col>98</xdr:col>
      <xdr:colOff>38100</xdr:colOff>
      <xdr:row>73</xdr:row>
      <xdr:rowOff>635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6757650" y="121431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17145</xdr:rowOff>
    </xdr:from>
    <xdr:ext cx="531495" cy="25019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560165" y="119233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6710" cy="21971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440150" y="1459420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74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248380" y="165328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418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048990" y="1615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4185" cy="25590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6048990" y="15770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64592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4185"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6048990" y="15389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61595</xdr:rowOff>
    </xdr:from>
    <xdr:to>
      <xdr:col>120</xdr:col>
      <xdr:colOff>114300</xdr:colOff>
      <xdr:row>90</xdr:row>
      <xdr:rowOff>61595</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64592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90805</xdr:rowOff>
    </xdr:from>
    <xdr:ext cx="531495" cy="25146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5984855" y="15014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53340</xdr:rowOff>
    </xdr:from>
    <xdr:ext cx="531495" cy="25019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5984855" y="146418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91440</xdr:rowOff>
    </xdr:from>
    <xdr:to>
      <xdr:col>116</xdr:col>
      <xdr:colOff>62865</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19949795" y="1518285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0002500" y="167214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88185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39370</xdr:rowOff>
    </xdr:from>
    <xdr:ext cx="534670" cy="25273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0002500" y="149631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91440</xdr:rowOff>
    </xdr:from>
    <xdr:to>
      <xdr:col>116</xdr:col>
      <xdr:colOff>152400</xdr:colOff>
      <xdr:row>90</xdr:row>
      <xdr:rowOff>91440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881850" y="15182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202400" y="16675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590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0002500" y="16467455"/>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9009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395950" y="16675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157950" y="1661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051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051905" y="1639125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7602200" y="16675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34515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1369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5815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680210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75514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464405" y="163925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67576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05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6651605" y="16392525"/>
          <a:ext cx="310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82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24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9009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590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0002500" y="1659445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1579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6380" cy="25590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084290" y="167170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34515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6380" cy="25590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290540" y="167170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75514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9555" cy="25590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7487900" y="167170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67576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6380" cy="25590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6683990" y="167170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人件費では、給与水準は低いものの市の面積が広大で支所へも多く人員配置していることから類似団体平均を上回っている。</a:t>
          </a:r>
        </a:p>
        <a:p>
          <a:r>
            <a:rPr lang="ja-JP" altLang="en-US" sz="1300">
              <a:latin typeface="ＭＳ Ｐゴシック"/>
              <a:ea typeface="ＭＳ Ｐゴシック"/>
            </a:rPr>
            <a:t>　扶助費では、類似団体平均を下回っているものの前年度から５．２％増加しており、主な要因としては障害福祉サービス関係経費の増加が挙げられる。</a:t>
          </a:r>
        </a:p>
        <a:p>
          <a:r>
            <a:rPr lang="ja-JP" altLang="en-US" sz="1300">
              <a:latin typeface="ＭＳ Ｐゴシック"/>
              <a:ea typeface="ＭＳ Ｐゴシック"/>
            </a:rPr>
            <a:t>　物件費では、類似団体平均を上回り高止まりの傾向にあるが、各施設の管理運営委託料などの委託料の増加が主な要因である。事務事業の見直しなどの取組をさらに進めコスト削減に努める必要がある。</a:t>
          </a:r>
        </a:p>
        <a:p>
          <a:r>
            <a:rPr lang="ja-JP" altLang="en-US" sz="1300">
              <a:latin typeface="ＭＳ Ｐゴシック"/>
              <a:ea typeface="ＭＳ Ｐゴシック"/>
            </a:rPr>
            <a:t>　普通建設事業では、ＪＲ八木駅舎整備事業や園部・八木公民館の大規模改修事業などの大型事業を実施したことから、前年度から２７．３%増加した。</a:t>
          </a:r>
        </a:p>
        <a:p>
          <a:r>
            <a:rPr lang="ja-JP" altLang="en-US" sz="1300">
              <a:latin typeface="ＭＳ Ｐゴシック"/>
              <a:ea typeface="ＭＳ Ｐゴシック"/>
            </a:rPr>
            <a:t>　繰出金においては、住民一人当たりのコストが類似団体平均、全国平均、京都府平均のすべてを大きく上回っており、これまでに整備してきた下水道施設の公債費などの増加により繰出金が多額になっ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19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710"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745" cy="25019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74980" y="681863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4185" cy="25146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65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4185" cy="2514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77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4185" cy="25019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7010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418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289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514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455" y="49561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53340</xdr:rowOff>
    </xdr:from>
    <xdr:ext cx="531495" cy="25019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45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127000</xdr:rowOff>
    </xdr:from>
    <xdr:to>
      <xdr:col>24</xdr:col>
      <xdr:colOff>62865</xdr:colOff>
      <xdr:row>37</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499237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157480</xdr:rowOff>
    </xdr:from>
    <xdr:ext cx="469900" cy="2533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363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153670</xdr:rowOff>
    </xdr:from>
    <xdr:to>
      <xdr:col>24</xdr:col>
      <xdr:colOff>152400</xdr:colOff>
      <xdr:row>37</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360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74295</xdr:rowOff>
    </xdr:from>
    <xdr:ext cx="534670" cy="25209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7720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127000</xdr:rowOff>
    </xdr:from>
    <xdr:to>
      <xdr:col>24</xdr:col>
      <xdr:colOff>152400</xdr:colOff>
      <xdr:row>29</xdr:row>
      <xdr:rowOff>127000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499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117475</xdr:rowOff>
    </xdr:from>
    <xdr:to>
      <xdr:col>24</xdr:col>
      <xdr:colOff>63500</xdr:colOff>
      <xdr:row>33</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5653405"/>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62865</xdr:rowOff>
    </xdr:from>
    <xdr:ext cx="469900" cy="25209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93407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84455</xdr:rowOff>
    </xdr:from>
    <xdr:to>
      <xdr:col>24</xdr:col>
      <xdr:colOff>114300</xdr:colOff>
      <xdr:row>36</xdr:row>
      <xdr:rowOff>16510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117475</xdr:rowOff>
    </xdr:from>
    <xdr:to>
      <xdr:col>19</xdr:col>
      <xdr:colOff>171450</xdr:colOff>
      <xdr:row>33</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622550" y="5653405"/>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9505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2540</xdr:rowOff>
    </xdr:from>
    <xdr:ext cx="469900" cy="25336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6041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126365</xdr:rowOff>
    </xdr:from>
    <xdr:to>
      <xdr:col>15</xdr:col>
      <xdr:colOff>50800</xdr:colOff>
      <xdr:row>33</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66229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6985</xdr:rowOff>
    </xdr:from>
    <xdr:ext cx="469900" cy="2520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6045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32</xdr:row>
      <xdr:rowOff>133985</xdr:rowOff>
    </xdr:from>
    <xdr:to>
      <xdr:col>10</xdr:col>
      <xdr:colOff>114300</xdr:colOff>
      <xdr:row>33</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28700" y="5502275"/>
          <a:ext cx="8001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90805</xdr:rowOff>
    </xdr:from>
    <xdr:to>
      <xdr:col>10</xdr:col>
      <xdr:colOff>165100</xdr:colOff>
      <xdr:row>36</xdr:row>
      <xdr:rowOff>22225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962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xdr:rowOff>
    </xdr:from>
    <xdr:ext cx="469900"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60528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6350</xdr:rowOff>
    </xdr:from>
    <xdr:to>
      <xdr:col>6</xdr:col>
      <xdr:colOff>38100</xdr:colOff>
      <xdr:row>35</xdr:row>
      <xdr:rowOff>106680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8775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97155</xdr:rowOff>
    </xdr:from>
    <xdr:ext cx="469900" cy="25209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5968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825"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95250</xdr:rowOff>
    </xdr:from>
    <xdr:to>
      <xdr:col>24</xdr:col>
      <xdr:colOff>114300</xdr:colOff>
      <xdr:row>34</xdr:row>
      <xdr:rowOff>27305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631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117475</xdr:rowOff>
    </xdr:from>
    <xdr:ext cx="469900" cy="2520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4857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68580</xdr:rowOff>
    </xdr:from>
    <xdr:to>
      <xdr:col>20</xdr:col>
      <xdr:colOff>38100</xdr:colOff>
      <xdr:row>34</xdr:row>
      <xdr:rowOff>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6045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16510</xdr:rowOff>
    </xdr:from>
    <xdr:ext cx="469900" cy="2514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53848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76200</xdr:rowOff>
    </xdr:from>
    <xdr:to>
      <xdr:col>15</xdr:col>
      <xdr:colOff>101600</xdr:colOff>
      <xdr:row>34</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612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24130</xdr:rowOff>
    </xdr:from>
    <xdr:ext cx="469900"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5392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88265</xdr:rowOff>
    </xdr:from>
    <xdr:to>
      <xdr:col>10</xdr:col>
      <xdr:colOff>165100</xdr:colOff>
      <xdr:row>34</xdr:row>
      <xdr:rowOff>19685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24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36195</xdr:rowOff>
    </xdr:from>
    <xdr:ext cx="469900" cy="25146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4044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84455</xdr:rowOff>
    </xdr:from>
    <xdr:to>
      <xdr:col>6</xdr:col>
      <xdr:colOff>38100</xdr:colOff>
      <xdr:row>33</xdr:row>
      <xdr:rowOff>16510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4527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32385</xdr:rowOff>
    </xdr:from>
    <xdr:ext cx="469900" cy="25146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52330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710"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745" cy="25146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5266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5019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262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09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019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147320</xdr:rowOff>
    </xdr:from>
    <xdr:to>
      <xdr:col>24</xdr:col>
      <xdr:colOff>62865</xdr:colOff>
      <xdr:row>58</xdr:row>
      <xdr:rowOff>148590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176395" y="853313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151765</xdr:rowOff>
    </xdr:from>
    <xdr:ext cx="534670" cy="25209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229100" y="98786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148590</xdr:rowOff>
    </xdr:from>
    <xdr:to>
      <xdr:col>24</xdr:col>
      <xdr:colOff>152400</xdr:colOff>
      <xdr:row>58</xdr:row>
      <xdr:rowOff>148590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9875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95250</xdr:rowOff>
    </xdr:from>
    <xdr:ext cx="598805" cy="25209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229100" y="83134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147320</xdr:rowOff>
    </xdr:from>
    <xdr:to>
      <xdr:col>24</xdr:col>
      <xdr:colOff>152400</xdr:colOff>
      <xdr:row>50</xdr:row>
      <xdr:rowOff>147320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8533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97790</xdr:rowOff>
    </xdr:from>
    <xdr:to>
      <xdr:col>24</xdr:col>
      <xdr:colOff>63500</xdr:colOff>
      <xdr:row>57</xdr:row>
      <xdr:rowOff>118745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429000" y="9657080"/>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36830</xdr:rowOff>
    </xdr:from>
    <xdr:ext cx="598805" cy="25146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229100" y="95961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57785</xdr:rowOff>
    </xdr:from>
    <xdr:to>
      <xdr:col>24</xdr:col>
      <xdr:colOff>114300</xdr:colOff>
      <xdr:row>57</xdr:row>
      <xdr:rowOff>156845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127500" y="9617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17780</xdr:rowOff>
    </xdr:from>
    <xdr:to>
      <xdr:col>19</xdr:col>
      <xdr:colOff>171450</xdr:colOff>
      <xdr:row>57</xdr:row>
      <xdr:rowOff>118745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622550" y="9577070"/>
          <a:ext cx="8064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96520</xdr:rowOff>
    </xdr:from>
    <xdr:to>
      <xdr:col>20</xdr:col>
      <xdr:colOff>38100</xdr:colOff>
      <xdr:row>58</xdr:row>
      <xdr:rowOff>28575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384550" y="96558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19685</xdr:rowOff>
    </xdr:from>
    <xdr:ext cx="531495" cy="25209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187065" y="974661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17780</xdr:rowOff>
    </xdr:from>
    <xdr:to>
      <xdr:col>15</xdr:col>
      <xdr:colOff>50800</xdr:colOff>
      <xdr:row>57</xdr:row>
      <xdr:rowOff>84455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828800" y="9577070"/>
          <a:ext cx="7937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99060</xdr:rowOff>
    </xdr:from>
    <xdr:to>
      <xdr:col>15</xdr:col>
      <xdr:colOff>101600</xdr:colOff>
      <xdr:row>58</xdr:row>
      <xdr:rowOff>31115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571750" y="9658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22225</xdr:rowOff>
    </xdr:from>
    <xdr:ext cx="531495" cy="25336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393315" y="974915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41910</xdr:rowOff>
    </xdr:from>
    <xdr:to>
      <xdr:col>10</xdr:col>
      <xdr:colOff>114300</xdr:colOff>
      <xdr:row>57</xdr:row>
      <xdr:rowOff>84455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028700" y="9601200"/>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40640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778000" y="9668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32385</xdr:rowOff>
    </xdr:from>
    <xdr:ext cx="534670" cy="2514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80515" y="97593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118110</xdr:rowOff>
    </xdr:from>
    <xdr:to>
      <xdr:col>6</xdr:col>
      <xdr:colOff>38100</xdr:colOff>
      <xdr:row>58</xdr:row>
      <xdr:rowOff>50800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84250" y="96774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41275</xdr:rowOff>
    </xdr:from>
    <xdr:ext cx="531495" cy="25209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86765" y="976820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825" cy="25336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4511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48895</xdr:rowOff>
    </xdr:from>
    <xdr:to>
      <xdr:col>24</xdr:col>
      <xdr:colOff>114300</xdr:colOff>
      <xdr:row>57</xdr:row>
      <xdr:rowOff>147955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127500" y="9608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71120</xdr:rowOff>
    </xdr:from>
    <xdr:ext cx="598805" cy="25146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229100" y="94627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69850</xdr:rowOff>
    </xdr:from>
    <xdr:to>
      <xdr:col>20</xdr:col>
      <xdr:colOff>38100</xdr:colOff>
      <xdr:row>58</xdr:row>
      <xdr:rowOff>1270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384550" y="96291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17145</xdr:rowOff>
    </xdr:from>
    <xdr:ext cx="531495" cy="25019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187065" y="94087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135890</xdr:rowOff>
    </xdr:from>
    <xdr:to>
      <xdr:col>15</xdr:col>
      <xdr:colOff>101600</xdr:colOff>
      <xdr:row>57</xdr:row>
      <xdr:rowOff>67945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571750" y="9527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84455</xdr:rowOff>
    </xdr:from>
    <xdr:ext cx="595630" cy="25019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60930" y="930846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34290</xdr:rowOff>
    </xdr:from>
    <xdr:to>
      <xdr:col>10</xdr:col>
      <xdr:colOff>165100</xdr:colOff>
      <xdr:row>57</xdr:row>
      <xdr:rowOff>133350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778000" y="9593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149860</xdr:rowOff>
    </xdr:from>
    <xdr:ext cx="595630" cy="25336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48130" y="937387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160655</xdr:rowOff>
    </xdr:from>
    <xdr:to>
      <xdr:col>6</xdr:col>
      <xdr:colOff>38100</xdr:colOff>
      <xdr:row>57</xdr:row>
      <xdr:rowOff>92075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84250" y="9552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107950</xdr:rowOff>
    </xdr:from>
    <xdr:ext cx="595630" cy="25019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54380" y="933196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710" cy="2190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66750" y="112414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1495" cy="25019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11455" y="135242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5146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521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7793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5019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066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5630" cy="25146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345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5630"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6617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5019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118110</xdr:rowOff>
    </xdr:from>
    <xdr:to>
      <xdr:col>24</xdr:col>
      <xdr:colOff>62865</xdr:colOff>
      <xdr:row>78</xdr:row>
      <xdr:rowOff>73025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176395" y="1168908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76200</xdr:rowOff>
    </xdr:from>
    <xdr:ext cx="598805" cy="25209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229100" y="131559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73025</xdr:rowOff>
    </xdr:from>
    <xdr:to>
      <xdr:col>24</xdr:col>
      <xdr:colOff>152400</xdr:colOff>
      <xdr:row>78</xdr:row>
      <xdr:rowOff>73025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3152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66675</xdr:rowOff>
    </xdr:from>
    <xdr:ext cx="598805" cy="25082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229100" y="114700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118110</xdr:rowOff>
    </xdr:from>
    <xdr:to>
      <xdr:col>24</xdr:col>
      <xdr:colOff>152400</xdr:colOff>
      <xdr:row>69</xdr:row>
      <xdr:rowOff>118110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108450" y="11689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10160</xdr:rowOff>
    </xdr:from>
    <xdr:to>
      <xdr:col>24</xdr:col>
      <xdr:colOff>63500</xdr:colOff>
      <xdr:row>75</xdr:row>
      <xdr:rowOff>53340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429000" y="12586970"/>
          <a:ext cx="7493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5715</xdr:rowOff>
    </xdr:from>
    <xdr:ext cx="598805" cy="25209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229100" y="1258252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27305</xdr:rowOff>
    </xdr:from>
    <xdr:to>
      <xdr:col>24</xdr:col>
      <xdr:colOff>114300</xdr:colOff>
      <xdr:row>75</xdr:row>
      <xdr:rowOff>127000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127500" y="12604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53340</xdr:rowOff>
    </xdr:from>
    <xdr:to>
      <xdr:col>19</xdr:col>
      <xdr:colOff>171450</xdr:colOff>
      <xdr:row>75</xdr:row>
      <xdr:rowOff>101600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622550" y="12630150"/>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64770</xdr:rowOff>
    </xdr:from>
    <xdr:to>
      <xdr:col>20</xdr:col>
      <xdr:colOff>38100</xdr:colOff>
      <xdr:row>75</xdr:row>
      <xdr:rowOff>164465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384550" y="126415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155575</xdr:rowOff>
    </xdr:from>
    <xdr:ext cx="595630" cy="25273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154680" y="1273238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101600</xdr:rowOff>
    </xdr:from>
    <xdr:to>
      <xdr:col>15</xdr:col>
      <xdr:colOff>50800</xdr:colOff>
      <xdr:row>75</xdr:row>
      <xdr:rowOff>106680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828800" y="1267841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80645</xdr:rowOff>
    </xdr:from>
    <xdr:to>
      <xdr:col>15</xdr:col>
      <xdr:colOff>101600</xdr:colOff>
      <xdr:row>76</xdr:row>
      <xdr:rowOff>12700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571750" y="126574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3810</xdr:rowOff>
    </xdr:from>
    <xdr:ext cx="595630" cy="25336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360930" y="127482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75</xdr:row>
      <xdr:rowOff>106680</xdr:rowOff>
    </xdr:from>
    <xdr:to>
      <xdr:col>10</xdr:col>
      <xdr:colOff>114300</xdr:colOff>
      <xdr:row>76</xdr:row>
      <xdr:rowOff>17780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028700" y="12683490"/>
          <a:ext cx="8001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91440</xdr:rowOff>
    </xdr:from>
    <xdr:to>
      <xdr:col>10</xdr:col>
      <xdr:colOff>165100</xdr:colOff>
      <xdr:row>76</xdr:row>
      <xdr:rowOff>22860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778000" y="12668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xdr:rowOff>
    </xdr:from>
    <xdr:ext cx="595630" cy="2514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548130" y="1275905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154305</xdr:rowOff>
    </xdr:from>
    <xdr:to>
      <xdr:col>6</xdr:col>
      <xdr:colOff>38100</xdr:colOff>
      <xdr:row>76</xdr:row>
      <xdr:rowOff>86360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984250" y="127311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77470</xdr:rowOff>
    </xdr:from>
    <xdr:ext cx="595630" cy="25273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754380" y="1282192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825"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4511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128270</xdr:rowOff>
    </xdr:from>
    <xdr:to>
      <xdr:col>24</xdr:col>
      <xdr:colOff>114300</xdr:colOff>
      <xdr:row>75</xdr:row>
      <xdr:rowOff>59690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127500" y="12537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150495</xdr:rowOff>
    </xdr:from>
    <xdr:ext cx="598805" cy="25336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229100" y="123920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3810</xdr:rowOff>
    </xdr:from>
    <xdr:to>
      <xdr:col>20</xdr:col>
      <xdr:colOff>38100</xdr:colOff>
      <xdr:row>75</xdr:row>
      <xdr:rowOff>103505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384550" y="12580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118745</xdr:rowOff>
    </xdr:from>
    <xdr:ext cx="595630" cy="25209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154680" y="123602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52070</xdr:rowOff>
    </xdr:from>
    <xdr:to>
      <xdr:col>15</xdr:col>
      <xdr:colOff>101600</xdr:colOff>
      <xdr:row>75</xdr:row>
      <xdr:rowOff>151130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571750" y="12628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167640</xdr:rowOff>
    </xdr:from>
    <xdr:ext cx="595630" cy="25336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360930" y="1240917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57150</xdr:rowOff>
    </xdr:from>
    <xdr:to>
      <xdr:col>10</xdr:col>
      <xdr:colOff>165100</xdr:colOff>
      <xdr:row>75</xdr:row>
      <xdr:rowOff>156210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778000" y="12633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5080</xdr:rowOff>
    </xdr:from>
    <xdr:ext cx="595630" cy="25336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548130" y="1241425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135890</xdr:rowOff>
    </xdr:from>
    <xdr:to>
      <xdr:col>6</xdr:col>
      <xdr:colOff>38100</xdr:colOff>
      <xdr:row>76</xdr:row>
      <xdr:rowOff>67945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984250" y="127127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84455</xdr:rowOff>
    </xdr:from>
    <xdr:ext cx="595630" cy="25019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54380" y="1249362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710" cy="21907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666750" y="145942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677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5745" cy="25590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474980" y="166281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90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1145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6198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590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11455" y="16056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11455" y="15770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62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5630" cy="25590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485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5341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109220</xdr:rowOff>
    </xdr:from>
    <xdr:ext cx="595630" cy="25463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20063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136525</xdr:rowOff>
    </xdr:from>
    <xdr:to>
      <xdr:col>28</xdr:col>
      <xdr:colOff>114300</xdr:colOff>
      <xdr:row>89</xdr:row>
      <xdr:rowOff>136525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85800" y="15060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165100</xdr:rowOff>
    </xdr:from>
    <xdr:ext cx="595630" cy="25019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21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019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139065</xdr:rowOff>
    </xdr:from>
    <xdr:to>
      <xdr:col>24</xdr:col>
      <xdr:colOff>62865</xdr:colOff>
      <xdr:row>98</xdr:row>
      <xdr:rowOff>100330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176395" y="1523047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2291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108450" y="16559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87630</xdr:rowOff>
    </xdr:from>
    <xdr:ext cx="598805" cy="250190"/>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229100" y="150114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139065</xdr:rowOff>
    </xdr:from>
    <xdr:to>
      <xdr:col>24</xdr:col>
      <xdr:colOff>152400</xdr:colOff>
      <xdr:row>90</xdr:row>
      <xdr:rowOff>139065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108450" y="15230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97790</xdr:rowOff>
    </xdr:from>
    <xdr:to>
      <xdr:col>24</xdr:col>
      <xdr:colOff>63500</xdr:colOff>
      <xdr:row>96</xdr:row>
      <xdr:rowOff>99695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429000" y="1621409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52070</xdr:rowOff>
    </xdr:from>
    <xdr:ext cx="534670" cy="25590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229100" y="161683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127500" y="1618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99695</xdr:rowOff>
    </xdr:from>
    <xdr:to>
      <xdr:col>19</xdr:col>
      <xdr:colOff>171450</xdr:colOff>
      <xdr:row>96</xdr:row>
      <xdr:rowOff>125730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622550" y="1621599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384550" y="16212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17780</xdr:rowOff>
    </xdr:from>
    <xdr:ext cx="531495" cy="25590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187065" y="163055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109855</xdr:rowOff>
    </xdr:from>
    <xdr:to>
      <xdr:col>15</xdr:col>
      <xdr:colOff>50800</xdr:colOff>
      <xdr:row>96</xdr:row>
      <xdr:rowOff>125730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828800" y="16226155"/>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57175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15875</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393315" y="163036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109855</xdr:rowOff>
    </xdr:from>
    <xdr:to>
      <xdr:col>10</xdr:col>
      <xdr:colOff>114300</xdr:colOff>
      <xdr:row>96</xdr:row>
      <xdr:rowOff>126365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028700" y="1622615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778000" y="162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14605</xdr:rowOff>
    </xdr:from>
    <xdr:ext cx="53467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580515" y="16302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114935</xdr:rowOff>
    </xdr:from>
    <xdr:to>
      <xdr:col>6</xdr:col>
      <xdr:colOff>38100</xdr:colOff>
      <xdr:row>97</xdr:row>
      <xdr:rowOff>45085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984250" y="16231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36195</xdr:rowOff>
    </xdr:from>
    <xdr:ext cx="53149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786765" y="16323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4511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46990</xdr:rowOff>
    </xdr:from>
    <xdr:to>
      <xdr:col>24</xdr:col>
      <xdr:colOff>114300</xdr:colOff>
      <xdr:row>96</xdr:row>
      <xdr:rowOff>148590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1275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69850</xdr:rowOff>
    </xdr:from>
    <xdr:ext cx="534670" cy="259080"/>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229100" y="1601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48895</xdr:rowOff>
    </xdr:from>
    <xdr:to>
      <xdr:col>20</xdr:col>
      <xdr:colOff>38100</xdr:colOff>
      <xdr:row>96</xdr:row>
      <xdr:rowOff>150495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384550" y="1616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167005</xdr:rowOff>
    </xdr:from>
    <xdr:ext cx="531495" cy="25590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187065" y="15940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74930</xdr:rowOff>
    </xdr:from>
    <xdr:to>
      <xdr:col>15</xdr:col>
      <xdr:colOff>101600</xdr:colOff>
      <xdr:row>97</xdr:row>
      <xdr:rowOff>5080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571750" y="161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21590</xdr:rowOff>
    </xdr:from>
    <xdr:ext cx="53149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393315" y="15966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59055</xdr:rowOff>
    </xdr:from>
    <xdr:to>
      <xdr:col>10</xdr:col>
      <xdr:colOff>165100</xdr:colOff>
      <xdr:row>96</xdr:row>
      <xdr:rowOff>160655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7780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6350</xdr:rowOff>
    </xdr:from>
    <xdr:ext cx="534670" cy="25590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580515" y="159512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75565</xdr:rowOff>
    </xdr:from>
    <xdr:to>
      <xdr:col>6</xdr:col>
      <xdr:colOff>38100</xdr:colOff>
      <xdr:row>97</xdr:row>
      <xdr:rowOff>6350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984250" y="161918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22225</xdr:rowOff>
    </xdr:from>
    <xdr:ext cx="531495" cy="2584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786765" y="159670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710" cy="2190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18200" y="45358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745" cy="25146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726430" y="649986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140970</xdr:rowOff>
    </xdr:from>
    <xdr:ext cx="464185" cy="25019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527040" y="617982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156845</xdr:rowOff>
    </xdr:from>
    <xdr:ext cx="464185" cy="25336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040" y="58604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4185" cy="25209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040" y="5541645"/>
          <a:ext cx="464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64185" cy="25273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040" y="522224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37465</xdr:rowOff>
    </xdr:from>
    <xdr:ext cx="464185" cy="25336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5527040" y="49028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4185" cy="25019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5527040" y="45834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33655</xdr:rowOff>
    </xdr:from>
    <xdr:to>
      <xdr:col>54</xdr:col>
      <xdr:colOff>171450</xdr:colOff>
      <xdr:row>39</xdr:row>
      <xdr:rowOff>96520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429750" y="5066665"/>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100330</xdr:rowOff>
    </xdr:from>
    <xdr:ext cx="246380" cy="25336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9480550" y="6642100"/>
          <a:ext cx="246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96520</xdr:rowOff>
    </xdr:from>
    <xdr:to>
      <xdr:col>55</xdr:col>
      <xdr:colOff>88900</xdr:colOff>
      <xdr:row>39</xdr:row>
      <xdr:rowOff>96520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35990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149225</xdr:rowOff>
    </xdr:from>
    <xdr:ext cx="466725" cy="25336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9480550" y="484695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33655</xdr:rowOff>
    </xdr:from>
    <xdr:to>
      <xdr:col>55</xdr:col>
      <xdr:colOff>88900</xdr:colOff>
      <xdr:row>30</xdr:row>
      <xdr:rowOff>33655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359900" y="5066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8890</xdr:rowOff>
    </xdr:from>
    <xdr:to>
      <xdr:col>55</xdr:col>
      <xdr:colOff>0</xdr:colOff>
      <xdr:row>39</xdr:row>
      <xdr:rowOff>11430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686800" y="655066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5715</xdr:rowOff>
    </xdr:from>
    <xdr:ext cx="375285" cy="25209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9480550" y="6212205"/>
          <a:ext cx="37528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151130</xdr:rowOff>
    </xdr:from>
    <xdr:to>
      <xdr:col>55</xdr:col>
      <xdr:colOff>50800</xdr:colOff>
      <xdr:row>38</xdr:row>
      <xdr:rowOff>82550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398000" y="6357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11430</xdr:rowOff>
    </xdr:from>
    <xdr:to>
      <xdr:col>50</xdr:col>
      <xdr:colOff>114300</xdr:colOff>
      <xdr:row>39</xdr:row>
      <xdr:rowOff>13335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86700" y="65532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152400</xdr:rowOff>
    </xdr:from>
    <xdr:to>
      <xdr:col>50</xdr:col>
      <xdr:colOff>165100</xdr:colOff>
      <xdr:row>38</xdr:row>
      <xdr:rowOff>84455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36000" y="635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100330</xdr:rowOff>
    </xdr:from>
    <xdr:ext cx="378460" cy="25336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6620" y="6139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13335</xdr:rowOff>
    </xdr:from>
    <xdr:to>
      <xdr:col>45</xdr:col>
      <xdr:colOff>171450</xdr:colOff>
      <xdr:row>39</xdr:row>
      <xdr:rowOff>15240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080250" y="655510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139065</xdr:rowOff>
    </xdr:from>
    <xdr:to>
      <xdr:col>46</xdr:col>
      <xdr:colOff>38100</xdr:colOff>
      <xdr:row>38</xdr:row>
      <xdr:rowOff>71120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42250" y="63455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86995</xdr:rowOff>
    </xdr:from>
    <xdr:ext cx="378460" cy="25019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715250" y="612584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15240</xdr:rowOff>
    </xdr:from>
    <xdr:to>
      <xdr:col>41</xdr:col>
      <xdr:colOff>50800</xdr:colOff>
      <xdr:row>39</xdr:row>
      <xdr:rowOff>18415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286500" y="655701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139065</xdr:rowOff>
    </xdr:from>
    <xdr:to>
      <xdr:col>41</xdr:col>
      <xdr:colOff>101600</xdr:colOff>
      <xdr:row>38</xdr:row>
      <xdr:rowOff>71120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029450" y="6345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86995</xdr:rowOff>
    </xdr:from>
    <xdr:ext cx="378460" cy="25019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910070" y="612584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105410</xdr:rowOff>
    </xdr:from>
    <xdr:to>
      <xdr:col>36</xdr:col>
      <xdr:colOff>165100</xdr:colOff>
      <xdr:row>38</xdr:row>
      <xdr:rowOff>36830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235700" y="6311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52705</xdr:rowOff>
    </xdr:from>
    <xdr:ext cx="378460" cy="25019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116320" y="609155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825" cy="25336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908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127635</xdr:rowOff>
    </xdr:from>
    <xdr:to>
      <xdr:col>55</xdr:col>
      <xdr:colOff>50800</xdr:colOff>
      <xdr:row>39</xdr:row>
      <xdr:rowOff>59055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398000" y="6501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43815</xdr:rowOff>
    </xdr:from>
    <xdr:ext cx="375285" cy="252730"/>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9480550" y="6417945"/>
          <a:ext cx="375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128905</xdr:rowOff>
    </xdr:from>
    <xdr:to>
      <xdr:col>50</xdr:col>
      <xdr:colOff>165100</xdr:colOff>
      <xdr:row>39</xdr:row>
      <xdr:rowOff>60960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36000" y="6503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52070</xdr:rowOff>
    </xdr:from>
    <xdr:ext cx="378460" cy="25019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6620" y="659384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130810</xdr:rowOff>
    </xdr:from>
    <xdr:to>
      <xdr:col>46</xdr:col>
      <xdr:colOff>38100</xdr:colOff>
      <xdr:row>39</xdr:row>
      <xdr:rowOff>62230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42250" y="65049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54610</xdr:rowOff>
    </xdr:from>
    <xdr:ext cx="378460" cy="25336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1525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132715</xdr:rowOff>
    </xdr:from>
    <xdr:to>
      <xdr:col>41</xdr:col>
      <xdr:colOff>101600</xdr:colOff>
      <xdr:row>39</xdr:row>
      <xdr:rowOff>64135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029450" y="6506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55880</xdr:rowOff>
    </xdr:from>
    <xdr:ext cx="378460" cy="25336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910070" y="65976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136525</xdr:rowOff>
    </xdr:from>
    <xdr:to>
      <xdr:col>36</xdr:col>
      <xdr:colOff>165100</xdr:colOff>
      <xdr:row>39</xdr:row>
      <xdr:rowOff>68580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235700" y="6510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59690</xdr:rowOff>
    </xdr:from>
    <xdr:ext cx="378460" cy="25336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116320" y="66014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710" cy="21907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200" y="78886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5745" cy="25146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726430" y="97993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320" cy="25146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81955" y="9426575"/>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8320" cy="25019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81955" y="90538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8320" cy="25146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481955" y="868172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5146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417820" y="83089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019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541782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50800</xdr:rowOff>
    </xdr:from>
    <xdr:to>
      <xdr:col>54</xdr:col>
      <xdr:colOff>171450</xdr:colOff>
      <xdr:row>58</xdr:row>
      <xdr:rowOff>153035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429750" y="843661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156845</xdr:rowOff>
    </xdr:from>
    <xdr:ext cx="466725" cy="25336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9480550" y="988377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153035</xdr:rowOff>
    </xdr:from>
    <xdr:to>
      <xdr:col>55</xdr:col>
      <xdr:colOff>88900</xdr:colOff>
      <xdr:row>58</xdr:row>
      <xdr:rowOff>153035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359900" y="9879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166370</xdr:rowOff>
    </xdr:from>
    <xdr:ext cx="595630" cy="25336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9480550" y="821690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50800</xdr:rowOff>
    </xdr:from>
    <xdr:to>
      <xdr:col>55</xdr:col>
      <xdr:colOff>88900</xdr:colOff>
      <xdr:row>50</xdr:row>
      <xdr:rowOff>50800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359900" y="8436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117475</xdr:rowOff>
    </xdr:from>
    <xdr:to>
      <xdr:col>55</xdr:col>
      <xdr:colOff>0</xdr:colOff>
      <xdr:row>56</xdr:row>
      <xdr:rowOff>33655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686800" y="9341485"/>
          <a:ext cx="7429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36195</xdr:rowOff>
    </xdr:from>
    <xdr:ext cx="531495" cy="251460"/>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9480550" y="9427845"/>
          <a:ext cx="5314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57150</xdr:rowOff>
    </xdr:from>
    <xdr:to>
      <xdr:col>55</xdr:col>
      <xdr:colOff>50800</xdr:colOff>
      <xdr:row>56</xdr:row>
      <xdr:rowOff>156210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398000" y="9448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6985</xdr:rowOff>
    </xdr:from>
    <xdr:to>
      <xdr:col>50</xdr:col>
      <xdr:colOff>114300</xdr:colOff>
      <xdr:row>56</xdr:row>
      <xdr:rowOff>33655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86700" y="939863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48895</xdr:rowOff>
    </xdr:from>
    <xdr:to>
      <xdr:col>50</xdr:col>
      <xdr:colOff>165100</xdr:colOff>
      <xdr:row>56</xdr:row>
      <xdr:rowOff>147955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36000" y="9440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139065</xdr:rowOff>
    </xdr:from>
    <xdr:ext cx="534670" cy="25336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38515" y="95307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3810</xdr:rowOff>
    </xdr:from>
    <xdr:to>
      <xdr:col>45</xdr:col>
      <xdr:colOff>171450</xdr:colOff>
      <xdr:row>56</xdr:row>
      <xdr:rowOff>6985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080250" y="93954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157480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42250" y="94500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149225</xdr:rowOff>
    </xdr:from>
    <xdr:ext cx="531495" cy="25336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44765" y="954087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3810</xdr:rowOff>
    </xdr:from>
    <xdr:to>
      <xdr:col>41</xdr:col>
      <xdr:colOff>50800</xdr:colOff>
      <xdr:row>56</xdr:row>
      <xdr:rowOff>98425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286500" y="9395460"/>
          <a:ext cx="7937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86995</xdr:rowOff>
    </xdr:from>
    <xdr:to>
      <xdr:col>41</xdr:col>
      <xdr:colOff>101600</xdr:colOff>
      <xdr:row>57</xdr:row>
      <xdr:rowOff>18415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029450" y="9478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1495" cy="25146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851015" y="95694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95250</xdr:rowOff>
    </xdr:from>
    <xdr:to>
      <xdr:col>36</xdr:col>
      <xdr:colOff>165100</xdr:colOff>
      <xdr:row>57</xdr:row>
      <xdr:rowOff>27305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235700" y="9486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18415</xdr:rowOff>
    </xdr:from>
    <xdr:ext cx="534670" cy="25209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038215" y="95777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825" cy="25336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908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67945</xdr:rowOff>
    </xdr:from>
    <xdr:to>
      <xdr:col>55</xdr:col>
      <xdr:colOff>50800</xdr:colOff>
      <xdr:row>55</xdr:row>
      <xdr:rowOff>167005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398000" y="92919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90170</xdr:rowOff>
    </xdr:from>
    <xdr:ext cx="531495" cy="251460"/>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9480550" y="914654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151130</xdr:rowOff>
    </xdr:from>
    <xdr:to>
      <xdr:col>50</xdr:col>
      <xdr:colOff>165100</xdr:colOff>
      <xdr:row>56</xdr:row>
      <xdr:rowOff>83185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36000" y="9375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99060</xdr:rowOff>
    </xdr:from>
    <xdr:ext cx="534670" cy="25336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38515" y="9155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125730</xdr:rowOff>
    </xdr:from>
    <xdr:to>
      <xdr:col>46</xdr:col>
      <xdr:colOff>38100</xdr:colOff>
      <xdr:row>56</xdr:row>
      <xdr:rowOff>57150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42250" y="93497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73025</xdr:rowOff>
    </xdr:from>
    <xdr:ext cx="531495" cy="25019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44765" y="912939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121920</xdr:rowOff>
    </xdr:from>
    <xdr:to>
      <xdr:col>41</xdr:col>
      <xdr:colOff>101600</xdr:colOff>
      <xdr:row>56</xdr:row>
      <xdr:rowOff>53340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029450" y="9345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69850</xdr:rowOff>
    </xdr:from>
    <xdr:ext cx="531495" cy="25146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851015" y="91262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49530</xdr:rowOff>
    </xdr:from>
    <xdr:to>
      <xdr:col>36</xdr:col>
      <xdr:colOff>165100</xdr:colOff>
      <xdr:row>56</xdr:row>
      <xdr:rowOff>148590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235700" y="9441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164465</xdr:rowOff>
    </xdr:from>
    <xdr:ext cx="534670" cy="25019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38215" y="92208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710" cy="21907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8200" y="112414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5745" cy="25146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726430" y="131521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8320" cy="25146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481955" y="12779375"/>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5019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417820" y="124066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128270</xdr:rowOff>
    </xdr:from>
    <xdr:ext cx="595630" cy="251460"/>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417820" y="120345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5146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417820" y="116617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5019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541782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57150</xdr:rowOff>
    </xdr:from>
    <xdr:to>
      <xdr:col>54</xdr:col>
      <xdr:colOff>171450</xdr:colOff>
      <xdr:row>79</xdr:row>
      <xdr:rowOff>19050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429750" y="1179576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22860</xdr:rowOff>
    </xdr:from>
    <xdr:ext cx="466725" cy="25336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9480550" y="1327023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19050</xdr:rowOff>
    </xdr:from>
    <xdr:to>
      <xdr:col>55</xdr:col>
      <xdr:colOff>88900</xdr:colOff>
      <xdr:row>79</xdr:row>
      <xdr:rowOff>19050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359900" y="1326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5630" cy="25336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9480550" y="1157605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57150</xdr:rowOff>
    </xdr:from>
    <xdr:to>
      <xdr:col>55</xdr:col>
      <xdr:colOff>88900</xdr:colOff>
      <xdr:row>70</xdr:row>
      <xdr:rowOff>57150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359900" y="11795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157480</xdr:rowOff>
    </xdr:from>
    <xdr:to>
      <xdr:col>55</xdr:col>
      <xdr:colOff>0</xdr:colOff>
      <xdr:row>79</xdr:row>
      <xdr:rowOff>12065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686800" y="1323721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22225</xdr:rowOff>
    </xdr:from>
    <xdr:ext cx="531495" cy="25336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9480550" y="12934315"/>
          <a:ext cx="5314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99060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398000" y="13079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79</xdr:row>
      <xdr:rowOff>12065</xdr:rowOff>
    </xdr:from>
    <xdr:to>
      <xdr:col>50</xdr:col>
      <xdr:colOff>114300</xdr:colOff>
      <xdr:row>79</xdr:row>
      <xdr:rowOff>17145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86700" y="1325943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18415</xdr:rowOff>
    </xdr:from>
    <xdr:to>
      <xdr:col>50</xdr:col>
      <xdr:colOff>165100</xdr:colOff>
      <xdr:row>78</xdr:row>
      <xdr:rowOff>117475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36000" y="13098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133985</xdr:rowOff>
    </xdr:from>
    <xdr:ext cx="534670"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38515" y="128784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13970</xdr:rowOff>
    </xdr:from>
    <xdr:to>
      <xdr:col>45</xdr:col>
      <xdr:colOff>171450</xdr:colOff>
      <xdr:row>79</xdr:row>
      <xdr:rowOff>17145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080250" y="1326134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20955</xdr:rowOff>
    </xdr:from>
    <xdr:to>
      <xdr:col>46</xdr:col>
      <xdr:colOff>38100</xdr:colOff>
      <xdr:row>78</xdr:row>
      <xdr:rowOff>120015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42250" y="131006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136525</xdr:rowOff>
    </xdr:from>
    <xdr:ext cx="531495"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44765" y="1288097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10795</xdr:rowOff>
    </xdr:from>
    <xdr:to>
      <xdr:col>41</xdr:col>
      <xdr:colOff>50800</xdr:colOff>
      <xdr:row>79</xdr:row>
      <xdr:rowOff>13970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286500" y="1325816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32385</xdr:rowOff>
    </xdr:from>
    <xdr:to>
      <xdr:col>41</xdr:col>
      <xdr:colOff>101600</xdr:colOff>
      <xdr:row>78</xdr:row>
      <xdr:rowOff>131445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029450" y="13112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147955</xdr:rowOff>
    </xdr:from>
    <xdr:ext cx="531495" cy="25146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851015" y="1289240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24130</xdr:rowOff>
    </xdr:from>
    <xdr:to>
      <xdr:col>36</xdr:col>
      <xdr:colOff>165100</xdr:colOff>
      <xdr:row>78</xdr:row>
      <xdr:rowOff>123825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235700" y="13103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140335</xdr:rowOff>
    </xdr:from>
    <xdr:ext cx="534670" cy="25019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038215" y="128847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825" cy="25336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908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107950</xdr:rowOff>
    </xdr:from>
    <xdr:to>
      <xdr:col>55</xdr:col>
      <xdr:colOff>50800</xdr:colOff>
      <xdr:row>79</xdr:row>
      <xdr:rowOff>39370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398000" y="131876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24765</xdr:rowOff>
    </xdr:from>
    <xdr:ext cx="466725" cy="25336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9480550" y="1310449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129540</xdr:rowOff>
    </xdr:from>
    <xdr:to>
      <xdr:col>50</xdr:col>
      <xdr:colOff>165100</xdr:colOff>
      <xdr:row>79</xdr:row>
      <xdr:rowOff>61595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36000" y="13209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52705</xdr:rowOff>
    </xdr:from>
    <xdr:ext cx="469900" cy="25019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70900" y="133000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134620</xdr:rowOff>
    </xdr:from>
    <xdr:to>
      <xdr:col>46</xdr:col>
      <xdr:colOff>38100</xdr:colOff>
      <xdr:row>79</xdr:row>
      <xdr:rowOff>66675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42250" y="132143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57785</xdr:rowOff>
    </xdr:from>
    <xdr:ext cx="469900" cy="25336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77150" y="13305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131445</xdr:rowOff>
    </xdr:from>
    <xdr:to>
      <xdr:col>41</xdr:col>
      <xdr:colOff>101600</xdr:colOff>
      <xdr:row>79</xdr:row>
      <xdr:rowOff>62865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029450" y="13211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54610</xdr:rowOff>
    </xdr:from>
    <xdr:ext cx="469900" cy="25336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864350" y="13301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128905</xdr:rowOff>
    </xdr:from>
    <xdr:to>
      <xdr:col>36</xdr:col>
      <xdr:colOff>165100</xdr:colOff>
      <xdr:row>79</xdr:row>
      <xdr:rowOff>60325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235700" y="13208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51435</xdr:rowOff>
    </xdr:from>
    <xdr:ext cx="469900" cy="25019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0600" y="132988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710" cy="21907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200" y="145942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677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5745" cy="25590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726430" y="166281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8320" cy="25590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81955" y="163423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6198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8320" cy="25590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81955" y="1605661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8320" cy="25590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481955" y="157708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5956300" y="1562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5630" cy="25590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417820" y="15485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5956300" y="15341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109220</xdr:rowOff>
    </xdr:from>
    <xdr:ext cx="595630" cy="25463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417820" y="1520063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136525</xdr:rowOff>
    </xdr:from>
    <xdr:to>
      <xdr:col>59</xdr:col>
      <xdr:colOff>50800</xdr:colOff>
      <xdr:row>89</xdr:row>
      <xdr:rowOff>136525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5956300" y="15060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165100</xdr:rowOff>
    </xdr:from>
    <xdr:ext cx="595630" cy="25019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5417820" y="14921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019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541782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123190</xdr:rowOff>
    </xdr:from>
    <xdr:to>
      <xdr:col>54</xdr:col>
      <xdr:colOff>171450</xdr:colOff>
      <xdr:row>98</xdr:row>
      <xdr:rowOff>161290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429750" y="1521460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31495" cy="25590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9480550" y="16625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359900" y="16620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71120</xdr:rowOff>
    </xdr:from>
    <xdr:ext cx="595630" cy="251460"/>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9480550" y="1499489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123190</xdr:rowOff>
    </xdr:from>
    <xdr:to>
      <xdr:col>55</xdr:col>
      <xdr:colOff>88900</xdr:colOff>
      <xdr:row>90</xdr:row>
      <xdr:rowOff>123190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359900" y="1521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163195</xdr:rowOff>
    </xdr:from>
    <xdr:to>
      <xdr:col>55</xdr:col>
      <xdr:colOff>0</xdr:colOff>
      <xdr:row>96</xdr:row>
      <xdr:rowOff>6350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686800" y="16108045"/>
          <a:ext cx="742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63500</xdr:rowOff>
    </xdr:from>
    <xdr:ext cx="531495" cy="25590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9480550" y="16179800"/>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398000" y="16201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92710</xdr:rowOff>
    </xdr:from>
    <xdr:to>
      <xdr:col>50</xdr:col>
      <xdr:colOff>114300</xdr:colOff>
      <xdr:row>96</xdr:row>
      <xdr:rowOff>6350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86700" y="16037560"/>
          <a:ext cx="8001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36000"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168275</xdr:rowOff>
    </xdr:from>
    <xdr:ext cx="534670" cy="25590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38515" y="162845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92710</xdr:rowOff>
    </xdr:from>
    <xdr:to>
      <xdr:col>45</xdr:col>
      <xdr:colOff>171450</xdr:colOff>
      <xdr:row>96</xdr:row>
      <xdr:rowOff>4445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080250" y="16037560"/>
          <a:ext cx="8064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42250" y="16187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163830</xdr:rowOff>
    </xdr:from>
    <xdr:ext cx="53149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44765" y="16280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98425</xdr:rowOff>
    </xdr:from>
    <xdr:to>
      <xdr:col>41</xdr:col>
      <xdr:colOff>50800</xdr:colOff>
      <xdr:row>96</xdr:row>
      <xdr:rowOff>4445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286500" y="16043275"/>
          <a:ext cx="7937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029450" y="162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xdr:rowOff>
    </xdr:from>
    <xdr:ext cx="53149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851015" y="16302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109220</xdr:rowOff>
    </xdr:from>
    <xdr:to>
      <xdr:col>36</xdr:col>
      <xdr:colOff>165100</xdr:colOff>
      <xdr:row>97</xdr:row>
      <xdr:rowOff>38735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235700" y="16225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29845</xdr:rowOff>
    </xdr:from>
    <xdr:ext cx="534670" cy="25590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038215" y="163175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908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398000" y="16057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135255</xdr:rowOff>
    </xdr:from>
    <xdr:ext cx="531495" cy="25590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9480550" y="15908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126365</xdr:rowOff>
    </xdr:from>
    <xdr:to>
      <xdr:col>50</xdr:col>
      <xdr:colOff>165100</xdr:colOff>
      <xdr:row>96</xdr:row>
      <xdr:rowOff>56515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36000" y="160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73025</xdr:rowOff>
    </xdr:from>
    <xdr:ext cx="534670"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38515" y="1584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41910</xdr:rowOff>
    </xdr:from>
    <xdr:to>
      <xdr:col>46</xdr:col>
      <xdr:colOff>38100</xdr:colOff>
      <xdr:row>95</xdr:row>
      <xdr:rowOff>143510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42250" y="1598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160020</xdr:rowOff>
    </xdr:from>
    <xdr:ext cx="531495"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644765" y="15761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125095</xdr:rowOff>
    </xdr:from>
    <xdr:to>
      <xdr:col>41</xdr:col>
      <xdr:colOff>101600</xdr:colOff>
      <xdr:row>96</xdr:row>
      <xdr:rowOff>55245</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02945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71755</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851015" y="158451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47625</xdr:rowOff>
    </xdr:from>
    <xdr:to>
      <xdr:col>36</xdr:col>
      <xdr:colOff>165100</xdr:colOff>
      <xdr:row>95</xdr:row>
      <xdr:rowOff>149225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235700"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166370</xdr:rowOff>
    </xdr:from>
    <xdr:ext cx="534670" cy="25590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038215" y="157683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5745" cy="25146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977880" y="64465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146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733405" y="60737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5019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0733405" y="57010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146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0733405" y="53289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5146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0733405" y="49561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5019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0669270" y="45834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135255</xdr:rowOff>
    </xdr:from>
    <xdr:to>
      <xdr:col>85</xdr:col>
      <xdr:colOff>126365</xdr:colOff>
      <xdr:row>38</xdr:row>
      <xdr:rowOff>24130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698345" y="5000625"/>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28575</xdr:rowOff>
    </xdr:from>
    <xdr:ext cx="534670" cy="250190"/>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4744700" y="64027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24130</xdr:rowOff>
    </xdr:from>
    <xdr:to>
      <xdr:col>86</xdr:col>
      <xdr:colOff>25400</xdr:colOff>
      <xdr:row>38</xdr:row>
      <xdr:rowOff>24130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611350" y="6398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83185</xdr:rowOff>
    </xdr:from>
    <xdr:ext cx="534670" cy="25336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4744700" y="47809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135255</xdr:rowOff>
    </xdr:from>
    <xdr:to>
      <xdr:col>86</xdr:col>
      <xdr:colOff>25400</xdr:colOff>
      <xdr:row>29</xdr:row>
      <xdr:rowOff>135255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611350" y="5000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79375</xdr:rowOff>
    </xdr:from>
    <xdr:to>
      <xdr:col>85</xdr:col>
      <xdr:colOff>127000</xdr:colOff>
      <xdr:row>35</xdr:row>
      <xdr:rowOff>61595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938250" y="5782945"/>
          <a:ext cx="762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12065</xdr:rowOff>
    </xdr:from>
    <xdr:ext cx="534670" cy="251460"/>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4744700" y="60509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33020</xdr:rowOff>
    </xdr:from>
    <xdr:to>
      <xdr:col>85</xdr:col>
      <xdr:colOff>171450</xdr:colOff>
      <xdr:row>36</xdr:row>
      <xdr:rowOff>132080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649450" y="60718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79375</xdr:rowOff>
    </xdr:from>
    <xdr:to>
      <xdr:col>81</xdr:col>
      <xdr:colOff>50800</xdr:colOff>
      <xdr:row>35</xdr:row>
      <xdr:rowOff>135890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144500" y="5782945"/>
          <a:ext cx="7937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135890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887450" y="6075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127635</xdr:rowOff>
    </xdr:from>
    <xdr:ext cx="531495" cy="25146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09015" y="616648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135890</xdr:rowOff>
    </xdr:from>
    <xdr:to>
      <xdr:col>76</xdr:col>
      <xdr:colOff>114300</xdr:colOff>
      <xdr:row>36</xdr:row>
      <xdr:rowOff>1905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344400" y="6007100"/>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151130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093700" y="6090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142875</xdr:rowOff>
    </xdr:from>
    <xdr:ext cx="534670" cy="25019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896215" y="61817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127635</xdr:rowOff>
    </xdr:from>
    <xdr:to>
      <xdr:col>71</xdr:col>
      <xdr:colOff>171450</xdr:colOff>
      <xdr:row>36</xdr:row>
      <xdr:rowOff>1905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1537950" y="5495925"/>
          <a:ext cx="80645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49530</xdr:rowOff>
    </xdr:from>
    <xdr:to>
      <xdr:col>72</xdr:col>
      <xdr:colOff>38100</xdr:colOff>
      <xdr:row>36</xdr:row>
      <xdr:rowOff>148590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299950" y="6088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140335</xdr:rowOff>
    </xdr:from>
    <xdr:ext cx="531495" cy="25019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102465" y="617918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39370</xdr:rowOff>
    </xdr:from>
    <xdr:to>
      <xdr:col>67</xdr:col>
      <xdr:colOff>101600</xdr:colOff>
      <xdr:row>36</xdr:row>
      <xdr:rowOff>138430</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1487150" y="6078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129540</xdr:rowOff>
    </xdr:from>
    <xdr:ext cx="531495" cy="25019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308715" y="61683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825" cy="25336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7668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825" cy="25336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366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12065</xdr:rowOff>
    </xdr:from>
    <xdr:to>
      <xdr:col>85</xdr:col>
      <xdr:colOff>171450</xdr:colOff>
      <xdr:row>35</xdr:row>
      <xdr:rowOff>111125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649450" y="58832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34290</xdr:rowOff>
    </xdr:from>
    <xdr:ext cx="534670" cy="251460"/>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4744700" y="5737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29845</xdr:rowOff>
    </xdr:from>
    <xdr:to>
      <xdr:col>81</xdr:col>
      <xdr:colOff>101600</xdr:colOff>
      <xdr:row>34</xdr:row>
      <xdr:rowOff>128905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887450" y="5733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145415</xdr:rowOff>
    </xdr:from>
    <xdr:ext cx="531495" cy="25146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709015" y="551370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86360</xdr:rowOff>
    </xdr:from>
    <xdr:to>
      <xdr:col>76</xdr:col>
      <xdr:colOff>165100</xdr:colOff>
      <xdr:row>36</xdr:row>
      <xdr:rowOff>17780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093700" y="5957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34290</xdr:rowOff>
    </xdr:from>
    <xdr:ext cx="534670" cy="25146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896215" y="5737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119380</xdr:rowOff>
    </xdr:from>
    <xdr:to>
      <xdr:col>72</xdr:col>
      <xdr:colOff>38100</xdr:colOff>
      <xdr:row>36</xdr:row>
      <xdr:rowOff>51435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299950" y="5990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67945</xdr:rowOff>
    </xdr:from>
    <xdr:ext cx="531495" cy="25146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02465" y="577151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77470</xdr:rowOff>
    </xdr:from>
    <xdr:to>
      <xdr:col>67</xdr:col>
      <xdr:colOff>101600</xdr:colOff>
      <xdr:row>33</xdr:row>
      <xdr:rowOff>8890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1487150" y="5445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25400</xdr:rowOff>
    </xdr:from>
    <xdr:ext cx="531495" cy="25336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308715" y="522605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171450</xdr:colOff>
      <xdr:row>59</xdr:row>
      <xdr:rowOff>43180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5745" cy="25146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977880" y="97993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146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733405" y="9426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5630" cy="25019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0669270" y="9053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5630" cy="25146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0669270" y="86817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146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0669270" y="83089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5019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0669270" y="79362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19685</xdr:rowOff>
    </xdr:from>
    <xdr:to>
      <xdr:col>85</xdr:col>
      <xdr:colOff>126365</xdr:colOff>
      <xdr:row>57</xdr:row>
      <xdr:rowOff>164465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698345" y="840549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635</xdr:rowOff>
    </xdr:from>
    <xdr:ext cx="534670" cy="25336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4744700" y="9727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164465</xdr:rowOff>
    </xdr:from>
    <xdr:to>
      <xdr:col>86</xdr:col>
      <xdr:colOff>25400</xdr:colOff>
      <xdr:row>57</xdr:row>
      <xdr:rowOff>164465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611350" y="9723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135255</xdr:rowOff>
    </xdr:from>
    <xdr:ext cx="598805" cy="25336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4744700" y="81857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19685</xdr:rowOff>
    </xdr:from>
    <xdr:to>
      <xdr:col>86</xdr:col>
      <xdr:colOff>25400</xdr:colOff>
      <xdr:row>50</xdr:row>
      <xdr:rowOff>19685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611350" y="840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100965</xdr:rowOff>
    </xdr:from>
    <xdr:to>
      <xdr:col>85</xdr:col>
      <xdr:colOff>127000</xdr:colOff>
      <xdr:row>56</xdr:row>
      <xdr:rowOff>135255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938250" y="9324975"/>
          <a:ext cx="762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146685</xdr:rowOff>
    </xdr:from>
    <xdr:ext cx="534670" cy="25146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4744700" y="93706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171450</xdr:colOff>
      <xdr:row>56</xdr:row>
      <xdr:rowOff>99060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649450" y="93916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128905</xdr:rowOff>
    </xdr:from>
    <xdr:to>
      <xdr:col>81</xdr:col>
      <xdr:colOff>50800</xdr:colOff>
      <xdr:row>56</xdr:row>
      <xdr:rowOff>135255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144500" y="952055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150495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887450" y="9442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166370</xdr:rowOff>
    </xdr:from>
    <xdr:ext cx="531495"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709015" y="922274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128905</xdr:rowOff>
    </xdr:from>
    <xdr:to>
      <xdr:col>76</xdr:col>
      <xdr:colOff>114300</xdr:colOff>
      <xdr:row>56</xdr:row>
      <xdr:rowOff>147955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344400" y="952055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46990</xdr:rowOff>
    </xdr:from>
    <xdr:to>
      <xdr:col>76</xdr:col>
      <xdr:colOff>165100</xdr:colOff>
      <xdr:row>56</xdr:row>
      <xdr:rowOff>146050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093700" y="943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162560</xdr:rowOff>
    </xdr:from>
    <xdr:ext cx="534670" cy="25019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896215" y="92189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161290</xdr:rowOff>
    </xdr:from>
    <xdr:to>
      <xdr:col>71</xdr:col>
      <xdr:colOff>171450</xdr:colOff>
      <xdr:row>56</xdr:row>
      <xdr:rowOff>147955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1537950" y="9385300"/>
          <a:ext cx="8064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50165</xdr:rowOff>
    </xdr:from>
    <xdr:to>
      <xdr:col>72</xdr:col>
      <xdr:colOff>38100</xdr:colOff>
      <xdr:row>56</xdr:row>
      <xdr:rowOff>149225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299950" y="94418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1495" cy="25019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02465" y="922147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48895</xdr:rowOff>
    </xdr:from>
    <xdr:to>
      <xdr:col>67</xdr:col>
      <xdr:colOff>101600</xdr:colOff>
      <xdr:row>56</xdr:row>
      <xdr:rowOff>147955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1487150" y="9440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139065</xdr:rowOff>
    </xdr:from>
    <xdr:ext cx="531495" cy="25336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308715" y="95307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825" cy="25336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7668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825" cy="25336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366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51435</xdr:rowOff>
    </xdr:from>
    <xdr:to>
      <xdr:col>85</xdr:col>
      <xdr:colOff>171450</xdr:colOff>
      <xdr:row>55</xdr:row>
      <xdr:rowOff>151130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649450" y="92754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54</xdr:row>
      <xdr:rowOff>73660</xdr:rowOff>
    </xdr:from>
    <xdr:ext cx="534670" cy="250190"/>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4744700" y="91300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85725</xdr:rowOff>
    </xdr:from>
    <xdr:to>
      <xdr:col>81</xdr:col>
      <xdr:colOff>101600</xdr:colOff>
      <xdr:row>57</xdr:row>
      <xdr:rowOff>17145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887450" y="9477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8255</xdr:rowOff>
    </xdr:from>
    <xdr:ext cx="531495" cy="25209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709015" y="95675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79375</xdr:rowOff>
    </xdr:from>
    <xdr:to>
      <xdr:col>76</xdr:col>
      <xdr:colOff>165100</xdr:colOff>
      <xdr:row>57</xdr:row>
      <xdr:rowOff>11430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093700" y="9471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2540</xdr:rowOff>
    </xdr:from>
    <xdr:ext cx="534670" cy="25336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896215" y="95618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97790</xdr:rowOff>
    </xdr:from>
    <xdr:to>
      <xdr:col>72</xdr:col>
      <xdr:colOff>38100</xdr:colOff>
      <xdr:row>57</xdr:row>
      <xdr:rowOff>29845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299950" y="94894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20955</xdr:rowOff>
    </xdr:from>
    <xdr:ext cx="531495" cy="25336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02465" y="9580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111125</xdr:rowOff>
    </xdr:from>
    <xdr:to>
      <xdr:col>67</xdr:col>
      <xdr:colOff>101600</xdr:colOff>
      <xdr:row>56</xdr:row>
      <xdr:rowOff>42545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1487150" y="9335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59055</xdr:rowOff>
    </xdr:from>
    <xdr:ext cx="531495" cy="25336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308715" y="911542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5745" cy="25146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977880" y="1320546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5019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0733405" y="1288542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209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0733405" y="122472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31495" cy="25273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073340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5019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0669270" y="112890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31115</xdr:rowOff>
    </xdr:from>
    <xdr:to>
      <xdr:col>85</xdr:col>
      <xdr:colOff>126365</xdr:colOff>
      <xdr:row>79</xdr:row>
      <xdr:rowOff>96520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698345" y="1176972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100330</xdr:rowOff>
    </xdr:from>
    <xdr:ext cx="249555" cy="25336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4744700" y="13347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96520</xdr:rowOff>
    </xdr:from>
    <xdr:to>
      <xdr:col>86</xdr:col>
      <xdr:colOff>25400</xdr:colOff>
      <xdr:row>79</xdr:row>
      <xdr:rowOff>96520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611350" y="1334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146685</xdr:rowOff>
    </xdr:from>
    <xdr:ext cx="534670" cy="251460"/>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4744700" y="115500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31115</xdr:rowOff>
    </xdr:from>
    <xdr:to>
      <xdr:col>86</xdr:col>
      <xdr:colOff>25400</xdr:colOff>
      <xdr:row>70</xdr:row>
      <xdr:rowOff>31115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611350" y="11769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150495</xdr:rowOff>
    </xdr:from>
    <xdr:to>
      <xdr:col>85</xdr:col>
      <xdr:colOff>127000</xdr:colOff>
      <xdr:row>77</xdr:row>
      <xdr:rowOff>162560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938250" y="12894945"/>
          <a:ext cx="762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32385</xdr:rowOff>
    </xdr:from>
    <xdr:ext cx="534670" cy="251460"/>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4744700" y="131121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53340</xdr:rowOff>
    </xdr:from>
    <xdr:to>
      <xdr:col>85</xdr:col>
      <xdr:colOff>171450</xdr:colOff>
      <xdr:row>78</xdr:row>
      <xdr:rowOff>152400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649450" y="131330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150495</xdr:rowOff>
    </xdr:from>
    <xdr:to>
      <xdr:col>81</xdr:col>
      <xdr:colOff>50800</xdr:colOff>
      <xdr:row>78</xdr:row>
      <xdr:rowOff>99060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144500" y="12894945"/>
          <a:ext cx="79375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79</xdr:row>
      <xdr:rowOff>635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887450" y="13148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160020</xdr:rowOff>
    </xdr:from>
    <xdr:ext cx="469900" cy="25146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722350" y="132397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99060</xdr:rowOff>
    </xdr:from>
    <xdr:to>
      <xdr:col>76</xdr:col>
      <xdr:colOff>114300</xdr:colOff>
      <xdr:row>79</xdr:row>
      <xdr:rowOff>11430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344400" y="13178790"/>
          <a:ext cx="8001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129540</xdr:rowOff>
    </xdr:from>
    <xdr:to>
      <xdr:col>76</xdr:col>
      <xdr:colOff>165100</xdr:colOff>
      <xdr:row>79</xdr:row>
      <xdr:rowOff>61595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093700" y="132092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52705</xdr:rowOff>
    </xdr:from>
    <xdr:ext cx="469900" cy="25019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928600" y="1330007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76835</xdr:rowOff>
    </xdr:from>
    <xdr:to>
      <xdr:col>71</xdr:col>
      <xdr:colOff>171450</xdr:colOff>
      <xdr:row>79</xdr:row>
      <xdr:rowOff>11430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1537950" y="13156565"/>
          <a:ext cx="8064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147955</xdr:rowOff>
    </xdr:from>
    <xdr:to>
      <xdr:col>72</xdr:col>
      <xdr:colOff>38100</xdr:colOff>
      <xdr:row>79</xdr:row>
      <xdr:rowOff>79375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299950" y="132276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71120</xdr:rowOff>
    </xdr:from>
    <xdr:ext cx="469900" cy="25146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34850" y="133184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135255</xdr:rowOff>
    </xdr:from>
    <xdr:to>
      <xdr:col>67</xdr:col>
      <xdr:colOff>101600</xdr:colOff>
      <xdr:row>79</xdr:row>
      <xdr:rowOff>67310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1487150" y="13214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58420</xdr:rowOff>
    </xdr:from>
    <xdr:ext cx="469900" cy="25336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322050" y="13305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825" cy="25336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7668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825" cy="25336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366500" y="136607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112395</xdr:rowOff>
    </xdr:from>
    <xdr:to>
      <xdr:col>85</xdr:col>
      <xdr:colOff>171450</xdr:colOff>
      <xdr:row>78</xdr:row>
      <xdr:rowOff>43815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649450" y="130244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134620</xdr:rowOff>
    </xdr:from>
    <xdr:ext cx="534670" cy="25336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4744700" y="128790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100330</xdr:rowOff>
    </xdr:from>
    <xdr:to>
      <xdr:col>81</xdr:col>
      <xdr:colOff>101600</xdr:colOff>
      <xdr:row>77</xdr:row>
      <xdr:rowOff>32385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887450" y="12844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48895</xdr:rowOff>
    </xdr:from>
    <xdr:ext cx="531495" cy="25146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709015" y="1262570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50165</xdr:rowOff>
    </xdr:from>
    <xdr:to>
      <xdr:col>76</xdr:col>
      <xdr:colOff>165100</xdr:colOff>
      <xdr:row>78</xdr:row>
      <xdr:rowOff>149225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093700" y="1312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165100</xdr:rowOff>
    </xdr:from>
    <xdr:ext cx="534670" cy="25019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896215" y="12909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128905</xdr:rowOff>
    </xdr:from>
    <xdr:to>
      <xdr:col>72</xdr:col>
      <xdr:colOff>38100</xdr:colOff>
      <xdr:row>79</xdr:row>
      <xdr:rowOff>60960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299950" y="132086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76835</xdr:rowOff>
    </xdr:from>
    <xdr:ext cx="469900" cy="25336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34850" y="12988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27305</xdr:rowOff>
    </xdr:from>
    <xdr:to>
      <xdr:col>67</xdr:col>
      <xdr:colOff>101600</xdr:colOff>
      <xdr:row>78</xdr:row>
      <xdr:rowOff>127000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1487150" y="13107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142875</xdr:rowOff>
    </xdr:from>
    <xdr:ext cx="531495" cy="25019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308715" y="1288732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977880" y="165874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590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0669270" y="162604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590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0669270" y="1560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019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0669270" y="1464183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698345" y="153009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13970</xdr:rowOff>
    </xdr:from>
    <xdr:ext cx="534670" cy="259080"/>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47447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611350" y="16640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156210</xdr:rowOff>
    </xdr:from>
    <xdr:ext cx="598805" cy="255270"/>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4744700" y="15079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611350" y="15300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102235</xdr:rowOff>
    </xdr:from>
    <xdr:to>
      <xdr:col>85</xdr:col>
      <xdr:colOff>127000</xdr:colOff>
      <xdr:row>97</xdr:row>
      <xdr:rowOff>114300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938250" y="1638998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143510</xdr:rowOff>
    </xdr:from>
    <xdr:ext cx="534670" cy="25590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4744700" y="164312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171450</xdr:colOff>
      <xdr:row>98</xdr:row>
      <xdr:rowOff>95250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649450" y="16452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111760</xdr:rowOff>
    </xdr:from>
    <xdr:to>
      <xdr:col>81</xdr:col>
      <xdr:colOff>50800</xdr:colOff>
      <xdr:row>97</xdr:row>
      <xdr:rowOff>114300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144500" y="1639951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88745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84455</xdr:rowOff>
    </xdr:from>
    <xdr:ext cx="53149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709015" y="16543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111760</xdr:rowOff>
    </xdr:from>
    <xdr:to>
      <xdr:col>76</xdr:col>
      <xdr:colOff>114300</xdr:colOff>
      <xdr:row>97</xdr:row>
      <xdr:rowOff>117475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344400" y="163995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093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83185</xdr:rowOff>
    </xdr:from>
    <xdr:ext cx="53467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896215" y="1654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101600</xdr:rowOff>
    </xdr:from>
    <xdr:to>
      <xdr:col>71</xdr:col>
      <xdr:colOff>171450</xdr:colOff>
      <xdr:row>97</xdr:row>
      <xdr:rowOff>117475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1537950" y="1638935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299950" y="16447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80645</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102465" y="16539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160020</xdr:rowOff>
    </xdr:from>
    <xdr:to>
      <xdr:col>67</xdr:col>
      <xdr:colOff>101600</xdr:colOff>
      <xdr:row>98</xdr:row>
      <xdr:rowOff>90170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148715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81280</xdr:rowOff>
    </xdr:from>
    <xdr:ext cx="53149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1308715" y="16540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7668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1366500" y="17053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52070</xdr:rowOff>
    </xdr:from>
    <xdr:to>
      <xdr:col>85</xdr:col>
      <xdr:colOff>171450</xdr:colOff>
      <xdr:row>97</xdr:row>
      <xdr:rowOff>153035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649450" y="163398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74930</xdr:rowOff>
    </xdr:from>
    <xdr:ext cx="598805" cy="25590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4744700" y="161912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63500</xdr:rowOff>
    </xdr:from>
    <xdr:to>
      <xdr:col>81</xdr:col>
      <xdr:colOff>101600</xdr:colOff>
      <xdr:row>97</xdr:row>
      <xdr:rowOff>165100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88745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10160</xdr:rowOff>
    </xdr:from>
    <xdr:ext cx="595630"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676630" y="16126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60960</xdr:rowOff>
    </xdr:from>
    <xdr:to>
      <xdr:col>76</xdr:col>
      <xdr:colOff>165100</xdr:colOff>
      <xdr:row>97</xdr:row>
      <xdr:rowOff>162560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0937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7620</xdr:rowOff>
    </xdr:from>
    <xdr:ext cx="595630" cy="25590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863830" y="161239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66675</xdr:rowOff>
    </xdr:from>
    <xdr:to>
      <xdr:col>72</xdr:col>
      <xdr:colOff>38100</xdr:colOff>
      <xdr:row>97</xdr:row>
      <xdr:rowOff>168275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299950" y="16354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13335</xdr:rowOff>
    </xdr:from>
    <xdr:ext cx="53149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102465" y="161296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50800</xdr:rowOff>
    </xdr:from>
    <xdr:to>
      <xdr:col>67</xdr:col>
      <xdr:colOff>101600</xdr:colOff>
      <xdr:row>97</xdr:row>
      <xdr:rowOff>152400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148715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168910</xdr:rowOff>
    </xdr:from>
    <xdr:ext cx="595630" cy="25590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1276330" y="16113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710" cy="21907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6440150" y="45358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5745" cy="25146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6248380" y="64465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4185" cy="25146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6048990" y="607377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4185" cy="25019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6048990" y="57010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4185" cy="25146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6048990" y="53289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4185" cy="25146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6048990" y="495617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19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5984855" y="45834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53975</xdr:rowOff>
    </xdr:from>
    <xdr:to>
      <xdr:col>116</xdr:col>
      <xdr:colOff>62865</xdr:colOff>
      <xdr:row>39</xdr:row>
      <xdr:rowOff>43180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949795" y="508698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74295</xdr:rowOff>
    </xdr:from>
    <xdr:ext cx="249555" cy="25209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0002500" y="661606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336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0002500" y="4867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53975</xdr:rowOff>
    </xdr:from>
    <xdr:to>
      <xdr:col>116</xdr:col>
      <xdr:colOff>152400</xdr:colOff>
      <xdr:row>30</xdr:row>
      <xdr:rowOff>53975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881850" y="5086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66675</xdr:rowOff>
    </xdr:from>
    <xdr:to>
      <xdr:col>116</xdr:col>
      <xdr:colOff>63500</xdr:colOff>
      <xdr:row>38</xdr:row>
      <xdr:rowOff>72390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202400" y="6273165"/>
          <a:ext cx="7493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117475</xdr:rowOff>
    </xdr:from>
    <xdr:ext cx="378460" cy="25209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0002500" y="6491605"/>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71120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900900" y="6513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66675</xdr:rowOff>
    </xdr:from>
    <xdr:to>
      <xdr:col>111</xdr:col>
      <xdr:colOff>171450</xdr:colOff>
      <xdr:row>38</xdr:row>
      <xdr:rowOff>108585</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18395950" y="6273165"/>
          <a:ext cx="8064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131445</xdr:rowOff>
    </xdr:from>
    <xdr:to>
      <xdr:col>112</xdr:col>
      <xdr:colOff>38100</xdr:colOff>
      <xdr:row>39</xdr:row>
      <xdr:rowOff>62865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157950" y="6505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54610</xdr:rowOff>
    </xdr:from>
    <xdr:ext cx="378460" cy="25336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03095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108585</xdr:rowOff>
    </xdr:from>
    <xdr:to>
      <xdr:col>107</xdr:col>
      <xdr:colOff>50800</xdr:colOff>
      <xdr:row>39</xdr:row>
      <xdr:rowOff>43180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7602200" y="6482715"/>
          <a:ext cx="7937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86995</xdr:rowOff>
    </xdr:from>
    <xdr:to>
      <xdr:col>107</xdr:col>
      <xdr:colOff>101600</xdr:colOff>
      <xdr:row>39</xdr:row>
      <xdr:rowOff>18415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34515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10160</xdr:rowOff>
    </xdr:from>
    <xdr:ext cx="378460" cy="25146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25770" y="65519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93345</xdr:rowOff>
    </xdr:from>
    <xdr:to>
      <xdr:col>102</xdr:col>
      <xdr:colOff>114300</xdr:colOff>
      <xdr:row>39</xdr:row>
      <xdr:rowOff>43180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6802100" y="6467475"/>
          <a:ext cx="8001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69850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7551400" y="651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85725</xdr:rowOff>
    </xdr:from>
    <xdr:ext cx="378460" cy="25019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7432020" y="629221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134620</xdr:rowOff>
    </xdr:from>
    <xdr:to>
      <xdr:col>98</xdr:col>
      <xdr:colOff>38100</xdr:colOff>
      <xdr:row>39</xdr:row>
      <xdr:rowOff>66675</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6757650" y="65087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57785</xdr:rowOff>
    </xdr:from>
    <xdr:ext cx="378460" cy="25336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6630650" y="65995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825" cy="25336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24500" y="69551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22225</xdr:rowOff>
    </xdr:from>
    <xdr:to>
      <xdr:col>116</xdr:col>
      <xdr:colOff>114300</xdr:colOff>
      <xdr:row>38</xdr:row>
      <xdr:rowOff>121920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900900" y="6396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44450</xdr:rowOff>
    </xdr:from>
    <xdr:ext cx="378460" cy="25336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0002500" y="62509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17145</xdr:rowOff>
    </xdr:from>
    <xdr:to>
      <xdr:col>112</xdr:col>
      <xdr:colOff>38100</xdr:colOff>
      <xdr:row>37</xdr:row>
      <xdr:rowOff>116205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157950" y="62236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132080</xdr:rowOff>
    </xdr:from>
    <xdr:ext cx="469900" cy="25209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992850" y="60032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59055</xdr:rowOff>
    </xdr:from>
    <xdr:to>
      <xdr:col>107</xdr:col>
      <xdr:colOff>101600</xdr:colOff>
      <xdr:row>38</xdr:row>
      <xdr:rowOff>158750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345150" y="6433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6350</xdr:rowOff>
    </xdr:from>
    <xdr:ext cx="378460" cy="25209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25770" y="62128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93345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84455</xdr:rowOff>
    </xdr:from>
    <xdr:ext cx="249555" cy="25019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487900" y="66262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43180</xdr:rowOff>
    </xdr:from>
    <xdr:to>
      <xdr:col>98</xdr:col>
      <xdr:colOff>38100</xdr:colOff>
      <xdr:row>38</xdr:row>
      <xdr:rowOff>142875</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6757650" y="64173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159385</xdr:rowOff>
    </xdr:from>
    <xdr:ext cx="378460" cy="25146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630650" y="61982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710" cy="21907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6440150" y="7888605"/>
          <a:ext cx="3467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5745" cy="25146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6248380" y="979932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34925</xdr:rowOff>
    </xdr:from>
    <xdr:ext cx="464185" cy="25146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6048990" y="942657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165100</xdr:rowOff>
    </xdr:from>
    <xdr:ext cx="464185" cy="25019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6048990" y="90538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128270</xdr:rowOff>
    </xdr:from>
    <xdr:ext cx="464185" cy="25146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6048990" y="86817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5146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5984855" y="83089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5019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5984855" y="793623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91440</xdr:rowOff>
    </xdr:from>
    <xdr:to>
      <xdr:col>116</xdr:col>
      <xdr:colOff>62865</xdr:colOff>
      <xdr:row>59</xdr:row>
      <xdr:rowOff>43180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19949795" y="847725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88900</xdr:rowOff>
    </xdr:from>
    <xdr:ext cx="249555" cy="25082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0002500" y="99834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39370</xdr:rowOff>
    </xdr:from>
    <xdr:ext cx="534670" cy="25209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0002500" y="82575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91440</xdr:rowOff>
    </xdr:from>
    <xdr:to>
      <xdr:col>116</xdr:col>
      <xdr:colOff>152400</xdr:colOff>
      <xdr:row>50</xdr:row>
      <xdr:rowOff>91440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881850" y="8477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43180</xdr:rowOff>
    </xdr:from>
    <xdr:to>
      <xdr:col>116</xdr:col>
      <xdr:colOff>63500</xdr:colOff>
      <xdr:row>59</xdr:row>
      <xdr:rowOff>43180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202400" y="99377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7620</xdr:rowOff>
    </xdr:from>
    <xdr:ext cx="313690" cy="25209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0002500" y="973455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153035</xdr:rowOff>
    </xdr:from>
    <xdr:to>
      <xdr:col>116</xdr:col>
      <xdr:colOff>114300</xdr:colOff>
      <xdr:row>59</xdr:row>
      <xdr:rowOff>85090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900900" y="9879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171450</xdr:colOff>
      <xdr:row>59</xdr:row>
      <xdr:rowOff>43180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395950" y="99377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153035</xdr:rowOff>
    </xdr:from>
    <xdr:to>
      <xdr:col>112</xdr:col>
      <xdr:colOff>38100</xdr:colOff>
      <xdr:row>59</xdr:row>
      <xdr:rowOff>85090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157950" y="9879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100965</xdr:rowOff>
    </xdr:from>
    <xdr:ext cx="310515" cy="25336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051905" y="9660255"/>
          <a:ext cx="3105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43180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7602200" y="99377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153670</xdr:rowOff>
    </xdr:from>
    <xdr:to>
      <xdr:col>107</xdr:col>
      <xdr:colOff>101600</xdr:colOff>
      <xdr:row>59</xdr:row>
      <xdr:rowOff>85725</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345150" y="9880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101600</xdr:rowOff>
    </xdr:from>
    <xdr:ext cx="313690" cy="25336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258155" y="966089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43180</xdr:rowOff>
    </xdr:from>
    <xdr:to>
      <xdr:col>102</xdr:col>
      <xdr:colOff>114300</xdr:colOff>
      <xdr:row>59</xdr:row>
      <xdr:rowOff>43180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6802100" y="99377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154305</xdr:rowOff>
    </xdr:from>
    <xdr:to>
      <xdr:col>102</xdr:col>
      <xdr:colOff>165100</xdr:colOff>
      <xdr:row>59</xdr:row>
      <xdr:rowOff>86360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7551400" y="9881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102870</xdr:rowOff>
    </xdr:from>
    <xdr:ext cx="313690" cy="25146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7464405" y="96621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154305</xdr:rowOff>
    </xdr:from>
    <xdr:to>
      <xdr:col>98</xdr:col>
      <xdr:colOff>38100</xdr:colOff>
      <xdr:row>59</xdr:row>
      <xdr:rowOff>86360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6757650" y="98812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102870</xdr:rowOff>
    </xdr:from>
    <xdr:ext cx="310515" cy="25146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6651605" y="9662160"/>
          <a:ext cx="3105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825" cy="25336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224500" y="1030795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9009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132080</xdr:rowOff>
    </xdr:from>
    <xdr:ext cx="249555" cy="25209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0002500" y="98590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157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6380" cy="25019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084290" y="99790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345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6380" cy="250190"/>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290540" y="99790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161925</xdr:rowOff>
    </xdr:from>
    <xdr:to>
      <xdr:col>102</xdr:col>
      <xdr:colOff>165100</xdr:colOff>
      <xdr:row>59</xdr:row>
      <xdr:rowOff>93345</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75514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84455</xdr:rowOff>
    </xdr:from>
    <xdr:ext cx="249555" cy="250190"/>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7487900" y="997902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161925</xdr:rowOff>
    </xdr:from>
    <xdr:to>
      <xdr:col>98</xdr:col>
      <xdr:colOff>38100</xdr:colOff>
      <xdr:row>59</xdr:row>
      <xdr:rowOff>93345</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67576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84455</xdr:rowOff>
    </xdr:from>
    <xdr:ext cx="246380" cy="250190"/>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6683990" y="9979025"/>
          <a:ext cx="246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民生費では、放課後児童クラブ新設事業などの児童福祉施設整備事業の増加により、前年度から３．１％増加した。</a:t>
          </a:r>
        </a:p>
        <a:p>
          <a:r>
            <a:rPr lang="ja-JP" altLang="en-US" sz="1300">
              <a:latin typeface="ＭＳ Ｐゴシック"/>
              <a:ea typeface="ＭＳ Ｐゴシック"/>
            </a:rPr>
            <a:t>　商工費では、消費税増税に係る消費喚起のためのプレミアム商品券事業により、前年度から７０．１％増加した。</a:t>
          </a:r>
        </a:p>
        <a:p>
          <a:r>
            <a:rPr lang="ja-JP" altLang="en-US" sz="1300">
              <a:latin typeface="ＭＳ Ｐゴシック"/>
              <a:ea typeface="ＭＳ Ｐゴシック"/>
            </a:rPr>
            <a:t>　消防費では、防災広場整備事業が前年度に完了したことや、防災施設整備事業が減少したことにより、前年度から３４．６％減少した。</a:t>
          </a:r>
        </a:p>
        <a:p>
          <a:r>
            <a:rPr lang="ja-JP" altLang="en-US" sz="1300">
              <a:latin typeface="ＭＳ Ｐゴシック"/>
              <a:ea typeface="ＭＳ Ｐゴシック"/>
            </a:rPr>
            <a:t>　教育費では、小学校のプール新設を行う安全・安心な学校教育環境整備事業や、園部・八木公民館の大規模改修事業により、前年度から４９．１％増加した。</a:t>
          </a:r>
        </a:p>
        <a:p>
          <a:r>
            <a:rPr lang="ja-JP" altLang="en-US" sz="1300">
              <a:latin typeface="ＭＳ Ｐゴシック"/>
              <a:ea typeface="ＭＳ Ｐゴシック"/>
            </a:rPr>
            <a:t>　災害復旧費では、昨年度の７月豪雨等の災害復旧事業費の減少により、前年度から４０．０％減少した。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令和元年度については、昨年度の７月豪雨等に係る災害復旧費等の臨時財政需要の減少により、財政調整基金の取崩額が減少し、実質単年度収支は黒字となった。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すべての会計で黒字を計上し、標準財政規模比は0.7％増加の27.7％となった。</a:t>
          </a:r>
        </a:p>
        <a:p>
          <a:r>
            <a:rPr lang="ja-JP" altLang="en-US" sz="1400">
              <a:latin typeface="ＭＳ ゴシック"/>
              <a:ea typeface="ＭＳ ゴシック"/>
            </a:rPr>
            <a:t>　下水道事業特別会計では、令和２年４月１日から地方公営企業法が適用されることに伴い打ち切り決算となったため、黒字額が増加し、前年度と比較して1.21％増加した。</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4%20&#21335;&#20025;&#24066;&#9675;ok/&#12304;&#36001;&#25919;&#29366;&#27841;&#36039;&#26009;&#38598;&#12305;_262137_&#21335;&#2002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110.3</v>
          </cell>
          <cell r="BX51">
            <v>107.4</v>
          </cell>
          <cell r="CF51">
            <v>102.6</v>
          </cell>
          <cell r="CN51">
            <v>92.2</v>
          </cell>
          <cell r="CV51">
            <v>82.7</v>
          </cell>
        </row>
        <row r="53">
          <cell r="BP53">
            <v>47.4</v>
          </cell>
          <cell r="BX53">
            <v>57.7</v>
          </cell>
          <cell r="CF53">
            <v>59.1</v>
          </cell>
          <cell r="CN53">
            <v>60.7</v>
          </cell>
          <cell r="CV53">
            <v>61.9</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3">
          <cell r="AN73" t="str">
            <v>当該団体値</v>
          </cell>
          <cell r="BP73">
            <v>110.3</v>
          </cell>
          <cell r="BX73">
            <v>107.4</v>
          </cell>
          <cell r="CF73">
            <v>102.6</v>
          </cell>
          <cell r="CN73">
            <v>92.2</v>
          </cell>
          <cell r="CV73">
            <v>82.7</v>
          </cell>
        </row>
        <row r="75">
          <cell r="BP75">
            <v>13.3</v>
          </cell>
          <cell r="BX75">
            <v>13.3</v>
          </cell>
          <cell r="CF75">
            <v>13.4</v>
          </cell>
          <cell r="CN75">
            <v>13.6</v>
          </cell>
          <cell r="CV75">
            <v>13.4</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131</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133</v>
      </c>
      <c r="C2" s="3"/>
      <c r="D2" s="12"/>
    </row>
    <row r="3" spans="1:119" ht="18.75" customHeight="1" x14ac:dyDescent="0.15">
      <c r="A3" s="2"/>
      <c r="B3" s="463" t="s">
        <v>134</v>
      </c>
      <c r="C3" s="464"/>
      <c r="D3" s="464"/>
      <c r="E3" s="465"/>
      <c r="F3" s="465"/>
      <c r="G3" s="465"/>
      <c r="H3" s="465"/>
      <c r="I3" s="465"/>
      <c r="J3" s="465"/>
      <c r="K3" s="465"/>
      <c r="L3" s="465" t="s">
        <v>137</v>
      </c>
      <c r="M3" s="465"/>
      <c r="N3" s="465"/>
      <c r="O3" s="465"/>
      <c r="P3" s="465"/>
      <c r="Q3" s="465"/>
      <c r="R3" s="472"/>
      <c r="S3" s="472"/>
      <c r="T3" s="472"/>
      <c r="U3" s="472"/>
      <c r="V3" s="473"/>
      <c r="W3" s="325" t="s">
        <v>140</v>
      </c>
      <c r="X3" s="326"/>
      <c r="Y3" s="326"/>
      <c r="Z3" s="326"/>
      <c r="AA3" s="326"/>
      <c r="AB3" s="464"/>
      <c r="AC3" s="472" t="s">
        <v>141</v>
      </c>
      <c r="AD3" s="326"/>
      <c r="AE3" s="326"/>
      <c r="AF3" s="326"/>
      <c r="AG3" s="326"/>
      <c r="AH3" s="326"/>
      <c r="AI3" s="326"/>
      <c r="AJ3" s="326"/>
      <c r="AK3" s="326"/>
      <c r="AL3" s="327"/>
      <c r="AM3" s="325" t="s">
        <v>142</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147</v>
      </c>
      <c r="BO3" s="326"/>
      <c r="BP3" s="326"/>
      <c r="BQ3" s="326"/>
      <c r="BR3" s="326"/>
      <c r="BS3" s="326"/>
      <c r="BT3" s="326"/>
      <c r="BU3" s="327"/>
      <c r="BV3" s="325" t="s">
        <v>148</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150</v>
      </c>
      <c r="CU3" s="326"/>
      <c r="CV3" s="326"/>
      <c r="CW3" s="326"/>
      <c r="CX3" s="326"/>
      <c r="CY3" s="326"/>
      <c r="CZ3" s="326"/>
      <c r="DA3" s="327"/>
      <c r="DB3" s="325" t="s">
        <v>152</v>
      </c>
      <c r="DC3" s="326"/>
      <c r="DD3" s="326"/>
      <c r="DE3" s="326"/>
      <c r="DF3" s="326"/>
      <c r="DG3" s="326"/>
      <c r="DH3" s="326"/>
      <c r="DI3" s="327"/>
    </row>
    <row r="4" spans="1:119" ht="18.75" customHeight="1" x14ac:dyDescent="0.15">
      <c r="A4" s="2"/>
      <c r="B4" s="466"/>
      <c r="C4" s="467"/>
      <c r="D4" s="467"/>
      <c r="E4" s="468"/>
      <c r="F4" s="468"/>
      <c r="G4" s="468"/>
      <c r="H4" s="468"/>
      <c r="I4" s="468"/>
      <c r="J4" s="468"/>
      <c r="K4" s="468"/>
      <c r="L4" s="468"/>
      <c r="M4" s="468"/>
      <c r="N4" s="468"/>
      <c r="O4" s="468"/>
      <c r="P4" s="468"/>
      <c r="Q4" s="468"/>
      <c r="R4" s="474"/>
      <c r="S4" s="474"/>
      <c r="T4" s="474"/>
      <c r="U4" s="474"/>
      <c r="V4" s="475"/>
      <c r="W4" s="478"/>
      <c r="X4" s="458"/>
      <c r="Y4" s="458"/>
      <c r="Z4" s="458"/>
      <c r="AA4" s="458"/>
      <c r="AB4" s="467"/>
      <c r="AC4" s="474"/>
      <c r="AD4" s="458"/>
      <c r="AE4" s="458"/>
      <c r="AF4" s="458"/>
      <c r="AG4" s="458"/>
      <c r="AH4" s="458"/>
      <c r="AI4" s="458"/>
      <c r="AJ4" s="458"/>
      <c r="AK4" s="458"/>
      <c r="AL4" s="481"/>
      <c r="AM4" s="479"/>
      <c r="AN4" s="480"/>
      <c r="AO4" s="480"/>
      <c r="AP4" s="480"/>
      <c r="AQ4" s="480"/>
      <c r="AR4" s="480"/>
      <c r="AS4" s="480"/>
      <c r="AT4" s="480"/>
      <c r="AU4" s="480"/>
      <c r="AV4" s="480"/>
      <c r="AW4" s="480"/>
      <c r="AX4" s="482"/>
      <c r="AY4" s="328" t="s">
        <v>153</v>
      </c>
      <c r="AZ4" s="329"/>
      <c r="BA4" s="329"/>
      <c r="BB4" s="329"/>
      <c r="BC4" s="329"/>
      <c r="BD4" s="329"/>
      <c r="BE4" s="329"/>
      <c r="BF4" s="329"/>
      <c r="BG4" s="329"/>
      <c r="BH4" s="329"/>
      <c r="BI4" s="329"/>
      <c r="BJ4" s="329"/>
      <c r="BK4" s="329"/>
      <c r="BL4" s="329"/>
      <c r="BM4" s="330"/>
      <c r="BN4" s="331">
        <v>23863993</v>
      </c>
      <c r="BO4" s="332"/>
      <c r="BP4" s="332"/>
      <c r="BQ4" s="332"/>
      <c r="BR4" s="332"/>
      <c r="BS4" s="332"/>
      <c r="BT4" s="332"/>
      <c r="BU4" s="333"/>
      <c r="BV4" s="331">
        <v>23158392</v>
      </c>
      <c r="BW4" s="332"/>
      <c r="BX4" s="332"/>
      <c r="BY4" s="332"/>
      <c r="BZ4" s="332"/>
      <c r="CA4" s="332"/>
      <c r="CB4" s="332"/>
      <c r="CC4" s="333"/>
      <c r="CD4" s="334" t="s">
        <v>155</v>
      </c>
      <c r="CE4" s="335"/>
      <c r="CF4" s="335"/>
      <c r="CG4" s="335"/>
      <c r="CH4" s="335"/>
      <c r="CI4" s="335"/>
      <c r="CJ4" s="335"/>
      <c r="CK4" s="335"/>
      <c r="CL4" s="335"/>
      <c r="CM4" s="335"/>
      <c r="CN4" s="335"/>
      <c r="CO4" s="335"/>
      <c r="CP4" s="335"/>
      <c r="CQ4" s="335"/>
      <c r="CR4" s="335"/>
      <c r="CS4" s="336"/>
      <c r="CT4" s="337">
        <v>4.4000000000000004</v>
      </c>
      <c r="CU4" s="338"/>
      <c r="CV4" s="338"/>
      <c r="CW4" s="338"/>
      <c r="CX4" s="338"/>
      <c r="CY4" s="338"/>
      <c r="CZ4" s="338"/>
      <c r="DA4" s="339"/>
      <c r="DB4" s="337">
        <v>4.2</v>
      </c>
      <c r="DC4" s="338"/>
      <c r="DD4" s="338"/>
      <c r="DE4" s="338"/>
      <c r="DF4" s="338"/>
      <c r="DG4" s="338"/>
      <c r="DH4" s="338"/>
      <c r="DI4" s="339"/>
    </row>
    <row r="5" spans="1:119" ht="18.75" customHeight="1" x14ac:dyDescent="0.15">
      <c r="A5" s="2"/>
      <c r="B5" s="469"/>
      <c r="C5" s="470"/>
      <c r="D5" s="470"/>
      <c r="E5" s="471"/>
      <c r="F5" s="471"/>
      <c r="G5" s="471"/>
      <c r="H5" s="471"/>
      <c r="I5" s="471"/>
      <c r="J5" s="471"/>
      <c r="K5" s="471"/>
      <c r="L5" s="471"/>
      <c r="M5" s="471"/>
      <c r="N5" s="471"/>
      <c r="O5" s="471"/>
      <c r="P5" s="471"/>
      <c r="Q5" s="471"/>
      <c r="R5" s="476"/>
      <c r="S5" s="476"/>
      <c r="T5" s="476"/>
      <c r="U5" s="476"/>
      <c r="V5" s="477"/>
      <c r="W5" s="479"/>
      <c r="X5" s="480"/>
      <c r="Y5" s="480"/>
      <c r="Z5" s="480"/>
      <c r="AA5" s="480"/>
      <c r="AB5" s="470"/>
      <c r="AC5" s="476"/>
      <c r="AD5" s="480"/>
      <c r="AE5" s="480"/>
      <c r="AF5" s="480"/>
      <c r="AG5" s="480"/>
      <c r="AH5" s="480"/>
      <c r="AI5" s="480"/>
      <c r="AJ5" s="480"/>
      <c r="AK5" s="480"/>
      <c r="AL5" s="482"/>
      <c r="AM5" s="340" t="s">
        <v>156</v>
      </c>
      <c r="AN5" s="341"/>
      <c r="AO5" s="341"/>
      <c r="AP5" s="341"/>
      <c r="AQ5" s="341"/>
      <c r="AR5" s="341"/>
      <c r="AS5" s="341"/>
      <c r="AT5" s="342"/>
      <c r="AU5" s="343" t="s">
        <v>65</v>
      </c>
      <c r="AV5" s="344"/>
      <c r="AW5" s="344"/>
      <c r="AX5" s="344"/>
      <c r="AY5" s="345" t="s">
        <v>143</v>
      </c>
      <c r="AZ5" s="346"/>
      <c r="BA5" s="346"/>
      <c r="BB5" s="346"/>
      <c r="BC5" s="346"/>
      <c r="BD5" s="346"/>
      <c r="BE5" s="346"/>
      <c r="BF5" s="346"/>
      <c r="BG5" s="346"/>
      <c r="BH5" s="346"/>
      <c r="BI5" s="346"/>
      <c r="BJ5" s="346"/>
      <c r="BK5" s="346"/>
      <c r="BL5" s="346"/>
      <c r="BM5" s="347"/>
      <c r="BN5" s="348">
        <v>22947901</v>
      </c>
      <c r="BO5" s="349"/>
      <c r="BP5" s="349"/>
      <c r="BQ5" s="349"/>
      <c r="BR5" s="349"/>
      <c r="BS5" s="349"/>
      <c r="BT5" s="349"/>
      <c r="BU5" s="350"/>
      <c r="BV5" s="348">
        <v>22196172</v>
      </c>
      <c r="BW5" s="349"/>
      <c r="BX5" s="349"/>
      <c r="BY5" s="349"/>
      <c r="BZ5" s="349"/>
      <c r="CA5" s="349"/>
      <c r="CB5" s="349"/>
      <c r="CC5" s="350"/>
      <c r="CD5" s="351" t="s">
        <v>158</v>
      </c>
      <c r="CE5" s="352"/>
      <c r="CF5" s="352"/>
      <c r="CG5" s="352"/>
      <c r="CH5" s="352"/>
      <c r="CI5" s="352"/>
      <c r="CJ5" s="352"/>
      <c r="CK5" s="352"/>
      <c r="CL5" s="352"/>
      <c r="CM5" s="352"/>
      <c r="CN5" s="352"/>
      <c r="CO5" s="352"/>
      <c r="CP5" s="352"/>
      <c r="CQ5" s="352"/>
      <c r="CR5" s="352"/>
      <c r="CS5" s="353"/>
      <c r="CT5" s="354">
        <v>95.9</v>
      </c>
      <c r="CU5" s="355"/>
      <c r="CV5" s="355"/>
      <c r="CW5" s="355"/>
      <c r="CX5" s="355"/>
      <c r="CY5" s="355"/>
      <c r="CZ5" s="355"/>
      <c r="DA5" s="356"/>
      <c r="DB5" s="354">
        <v>95.5</v>
      </c>
      <c r="DC5" s="355"/>
      <c r="DD5" s="355"/>
      <c r="DE5" s="355"/>
      <c r="DF5" s="355"/>
      <c r="DG5" s="355"/>
      <c r="DH5" s="355"/>
      <c r="DI5" s="356"/>
    </row>
    <row r="6" spans="1:119" ht="18.75" customHeight="1" x14ac:dyDescent="0.15">
      <c r="A6" s="2"/>
      <c r="B6" s="483" t="s">
        <v>159</v>
      </c>
      <c r="C6" s="484"/>
      <c r="D6" s="484"/>
      <c r="E6" s="485"/>
      <c r="F6" s="485"/>
      <c r="G6" s="485"/>
      <c r="H6" s="485"/>
      <c r="I6" s="485"/>
      <c r="J6" s="485"/>
      <c r="K6" s="485"/>
      <c r="L6" s="485" t="s">
        <v>162</v>
      </c>
      <c r="M6" s="485"/>
      <c r="N6" s="485"/>
      <c r="O6" s="485"/>
      <c r="P6" s="485"/>
      <c r="Q6" s="485"/>
      <c r="R6" s="489"/>
      <c r="S6" s="489"/>
      <c r="T6" s="489"/>
      <c r="U6" s="489"/>
      <c r="V6" s="490"/>
      <c r="W6" s="493" t="s">
        <v>164</v>
      </c>
      <c r="X6" s="494"/>
      <c r="Y6" s="494"/>
      <c r="Z6" s="494"/>
      <c r="AA6" s="494"/>
      <c r="AB6" s="484"/>
      <c r="AC6" s="497" t="s">
        <v>165</v>
      </c>
      <c r="AD6" s="498"/>
      <c r="AE6" s="498"/>
      <c r="AF6" s="498"/>
      <c r="AG6" s="498"/>
      <c r="AH6" s="498"/>
      <c r="AI6" s="498"/>
      <c r="AJ6" s="498"/>
      <c r="AK6" s="498"/>
      <c r="AL6" s="499"/>
      <c r="AM6" s="340" t="s">
        <v>70</v>
      </c>
      <c r="AN6" s="341"/>
      <c r="AO6" s="341"/>
      <c r="AP6" s="341"/>
      <c r="AQ6" s="341"/>
      <c r="AR6" s="341"/>
      <c r="AS6" s="341"/>
      <c r="AT6" s="342"/>
      <c r="AU6" s="343" t="s">
        <v>65</v>
      </c>
      <c r="AV6" s="344"/>
      <c r="AW6" s="344"/>
      <c r="AX6" s="344"/>
      <c r="AY6" s="345" t="s">
        <v>169</v>
      </c>
      <c r="AZ6" s="346"/>
      <c r="BA6" s="346"/>
      <c r="BB6" s="346"/>
      <c r="BC6" s="346"/>
      <c r="BD6" s="346"/>
      <c r="BE6" s="346"/>
      <c r="BF6" s="346"/>
      <c r="BG6" s="346"/>
      <c r="BH6" s="346"/>
      <c r="BI6" s="346"/>
      <c r="BJ6" s="346"/>
      <c r="BK6" s="346"/>
      <c r="BL6" s="346"/>
      <c r="BM6" s="347"/>
      <c r="BN6" s="348">
        <v>916092</v>
      </c>
      <c r="BO6" s="349"/>
      <c r="BP6" s="349"/>
      <c r="BQ6" s="349"/>
      <c r="BR6" s="349"/>
      <c r="BS6" s="349"/>
      <c r="BT6" s="349"/>
      <c r="BU6" s="350"/>
      <c r="BV6" s="348">
        <v>962220</v>
      </c>
      <c r="BW6" s="349"/>
      <c r="BX6" s="349"/>
      <c r="BY6" s="349"/>
      <c r="BZ6" s="349"/>
      <c r="CA6" s="349"/>
      <c r="CB6" s="349"/>
      <c r="CC6" s="350"/>
      <c r="CD6" s="351" t="s">
        <v>170</v>
      </c>
      <c r="CE6" s="352"/>
      <c r="CF6" s="352"/>
      <c r="CG6" s="352"/>
      <c r="CH6" s="352"/>
      <c r="CI6" s="352"/>
      <c r="CJ6" s="352"/>
      <c r="CK6" s="352"/>
      <c r="CL6" s="352"/>
      <c r="CM6" s="352"/>
      <c r="CN6" s="352"/>
      <c r="CO6" s="352"/>
      <c r="CP6" s="352"/>
      <c r="CQ6" s="352"/>
      <c r="CR6" s="352"/>
      <c r="CS6" s="353"/>
      <c r="CT6" s="357">
        <v>99.2</v>
      </c>
      <c r="CU6" s="358"/>
      <c r="CV6" s="358"/>
      <c r="CW6" s="358"/>
      <c r="CX6" s="358"/>
      <c r="CY6" s="358"/>
      <c r="CZ6" s="358"/>
      <c r="DA6" s="359"/>
      <c r="DB6" s="357">
        <v>100</v>
      </c>
      <c r="DC6" s="358"/>
      <c r="DD6" s="358"/>
      <c r="DE6" s="358"/>
      <c r="DF6" s="358"/>
      <c r="DG6" s="358"/>
      <c r="DH6" s="358"/>
      <c r="DI6" s="359"/>
    </row>
    <row r="7" spans="1:119" ht="18.75" customHeight="1" x14ac:dyDescent="0.15">
      <c r="A7" s="2"/>
      <c r="B7" s="466"/>
      <c r="C7" s="467"/>
      <c r="D7" s="467"/>
      <c r="E7" s="468"/>
      <c r="F7" s="468"/>
      <c r="G7" s="468"/>
      <c r="H7" s="468"/>
      <c r="I7" s="468"/>
      <c r="J7" s="468"/>
      <c r="K7" s="468"/>
      <c r="L7" s="468"/>
      <c r="M7" s="468"/>
      <c r="N7" s="468"/>
      <c r="O7" s="468"/>
      <c r="P7" s="468"/>
      <c r="Q7" s="468"/>
      <c r="R7" s="474"/>
      <c r="S7" s="474"/>
      <c r="T7" s="474"/>
      <c r="U7" s="474"/>
      <c r="V7" s="475"/>
      <c r="W7" s="478"/>
      <c r="X7" s="458"/>
      <c r="Y7" s="458"/>
      <c r="Z7" s="458"/>
      <c r="AA7" s="458"/>
      <c r="AB7" s="467"/>
      <c r="AC7" s="500"/>
      <c r="AD7" s="457"/>
      <c r="AE7" s="457"/>
      <c r="AF7" s="457"/>
      <c r="AG7" s="457"/>
      <c r="AH7" s="457"/>
      <c r="AI7" s="457"/>
      <c r="AJ7" s="457"/>
      <c r="AK7" s="457"/>
      <c r="AL7" s="501"/>
      <c r="AM7" s="340" t="s">
        <v>171</v>
      </c>
      <c r="AN7" s="341"/>
      <c r="AO7" s="341"/>
      <c r="AP7" s="341"/>
      <c r="AQ7" s="341"/>
      <c r="AR7" s="341"/>
      <c r="AS7" s="341"/>
      <c r="AT7" s="342"/>
      <c r="AU7" s="343" t="s">
        <v>65</v>
      </c>
      <c r="AV7" s="344"/>
      <c r="AW7" s="344"/>
      <c r="AX7" s="344"/>
      <c r="AY7" s="345" t="s">
        <v>172</v>
      </c>
      <c r="AZ7" s="346"/>
      <c r="BA7" s="346"/>
      <c r="BB7" s="346"/>
      <c r="BC7" s="346"/>
      <c r="BD7" s="346"/>
      <c r="BE7" s="346"/>
      <c r="BF7" s="346"/>
      <c r="BG7" s="346"/>
      <c r="BH7" s="346"/>
      <c r="BI7" s="346"/>
      <c r="BJ7" s="346"/>
      <c r="BK7" s="346"/>
      <c r="BL7" s="346"/>
      <c r="BM7" s="347"/>
      <c r="BN7" s="348">
        <v>300054</v>
      </c>
      <c r="BO7" s="349"/>
      <c r="BP7" s="349"/>
      <c r="BQ7" s="349"/>
      <c r="BR7" s="349"/>
      <c r="BS7" s="349"/>
      <c r="BT7" s="349"/>
      <c r="BU7" s="350"/>
      <c r="BV7" s="348">
        <v>374711</v>
      </c>
      <c r="BW7" s="349"/>
      <c r="BX7" s="349"/>
      <c r="BY7" s="349"/>
      <c r="BZ7" s="349"/>
      <c r="CA7" s="349"/>
      <c r="CB7" s="349"/>
      <c r="CC7" s="350"/>
      <c r="CD7" s="351" t="s">
        <v>173</v>
      </c>
      <c r="CE7" s="352"/>
      <c r="CF7" s="352"/>
      <c r="CG7" s="352"/>
      <c r="CH7" s="352"/>
      <c r="CI7" s="352"/>
      <c r="CJ7" s="352"/>
      <c r="CK7" s="352"/>
      <c r="CL7" s="352"/>
      <c r="CM7" s="352"/>
      <c r="CN7" s="352"/>
      <c r="CO7" s="352"/>
      <c r="CP7" s="352"/>
      <c r="CQ7" s="352"/>
      <c r="CR7" s="352"/>
      <c r="CS7" s="353"/>
      <c r="CT7" s="348">
        <v>14076280</v>
      </c>
      <c r="CU7" s="349"/>
      <c r="CV7" s="349"/>
      <c r="CW7" s="349"/>
      <c r="CX7" s="349"/>
      <c r="CY7" s="349"/>
      <c r="CZ7" s="349"/>
      <c r="DA7" s="350"/>
      <c r="DB7" s="348">
        <v>13992224</v>
      </c>
      <c r="DC7" s="349"/>
      <c r="DD7" s="349"/>
      <c r="DE7" s="349"/>
      <c r="DF7" s="349"/>
      <c r="DG7" s="349"/>
      <c r="DH7" s="349"/>
      <c r="DI7" s="350"/>
    </row>
    <row r="8" spans="1:119" ht="18.75" customHeight="1" x14ac:dyDescent="0.15">
      <c r="A8" s="2"/>
      <c r="B8" s="486"/>
      <c r="C8" s="487"/>
      <c r="D8" s="487"/>
      <c r="E8" s="488"/>
      <c r="F8" s="488"/>
      <c r="G8" s="488"/>
      <c r="H8" s="488"/>
      <c r="I8" s="488"/>
      <c r="J8" s="488"/>
      <c r="K8" s="488"/>
      <c r="L8" s="488"/>
      <c r="M8" s="488"/>
      <c r="N8" s="488"/>
      <c r="O8" s="488"/>
      <c r="P8" s="488"/>
      <c r="Q8" s="488"/>
      <c r="R8" s="491"/>
      <c r="S8" s="491"/>
      <c r="T8" s="491"/>
      <c r="U8" s="491"/>
      <c r="V8" s="492"/>
      <c r="W8" s="495"/>
      <c r="X8" s="496"/>
      <c r="Y8" s="496"/>
      <c r="Z8" s="496"/>
      <c r="AA8" s="496"/>
      <c r="AB8" s="487"/>
      <c r="AC8" s="502"/>
      <c r="AD8" s="503"/>
      <c r="AE8" s="503"/>
      <c r="AF8" s="503"/>
      <c r="AG8" s="503"/>
      <c r="AH8" s="503"/>
      <c r="AI8" s="503"/>
      <c r="AJ8" s="503"/>
      <c r="AK8" s="503"/>
      <c r="AL8" s="504"/>
      <c r="AM8" s="340" t="s">
        <v>176</v>
      </c>
      <c r="AN8" s="341"/>
      <c r="AO8" s="341"/>
      <c r="AP8" s="341"/>
      <c r="AQ8" s="341"/>
      <c r="AR8" s="341"/>
      <c r="AS8" s="341"/>
      <c r="AT8" s="342"/>
      <c r="AU8" s="343" t="s">
        <v>180</v>
      </c>
      <c r="AV8" s="344"/>
      <c r="AW8" s="344"/>
      <c r="AX8" s="344"/>
      <c r="AY8" s="345" t="s">
        <v>181</v>
      </c>
      <c r="AZ8" s="346"/>
      <c r="BA8" s="346"/>
      <c r="BB8" s="346"/>
      <c r="BC8" s="346"/>
      <c r="BD8" s="346"/>
      <c r="BE8" s="346"/>
      <c r="BF8" s="346"/>
      <c r="BG8" s="346"/>
      <c r="BH8" s="346"/>
      <c r="BI8" s="346"/>
      <c r="BJ8" s="346"/>
      <c r="BK8" s="346"/>
      <c r="BL8" s="346"/>
      <c r="BM8" s="347"/>
      <c r="BN8" s="348">
        <v>616038</v>
      </c>
      <c r="BO8" s="349"/>
      <c r="BP8" s="349"/>
      <c r="BQ8" s="349"/>
      <c r="BR8" s="349"/>
      <c r="BS8" s="349"/>
      <c r="BT8" s="349"/>
      <c r="BU8" s="350"/>
      <c r="BV8" s="348">
        <v>587509</v>
      </c>
      <c r="BW8" s="349"/>
      <c r="BX8" s="349"/>
      <c r="BY8" s="349"/>
      <c r="BZ8" s="349"/>
      <c r="CA8" s="349"/>
      <c r="CB8" s="349"/>
      <c r="CC8" s="350"/>
      <c r="CD8" s="351" t="s">
        <v>183</v>
      </c>
      <c r="CE8" s="352"/>
      <c r="CF8" s="352"/>
      <c r="CG8" s="352"/>
      <c r="CH8" s="352"/>
      <c r="CI8" s="352"/>
      <c r="CJ8" s="352"/>
      <c r="CK8" s="352"/>
      <c r="CL8" s="352"/>
      <c r="CM8" s="352"/>
      <c r="CN8" s="352"/>
      <c r="CO8" s="352"/>
      <c r="CP8" s="352"/>
      <c r="CQ8" s="352"/>
      <c r="CR8" s="352"/>
      <c r="CS8" s="353"/>
      <c r="CT8" s="360">
        <v>0.32</v>
      </c>
      <c r="CU8" s="361"/>
      <c r="CV8" s="361"/>
      <c r="CW8" s="361"/>
      <c r="CX8" s="361"/>
      <c r="CY8" s="361"/>
      <c r="CZ8" s="361"/>
      <c r="DA8" s="362"/>
      <c r="DB8" s="360">
        <v>0.32</v>
      </c>
      <c r="DC8" s="361"/>
      <c r="DD8" s="361"/>
      <c r="DE8" s="361"/>
      <c r="DF8" s="361"/>
      <c r="DG8" s="361"/>
      <c r="DH8" s="361"/>
      <c r="DI8" s="362"/>
    </row>
    <row r="9" spans="1:119" ht="18.75" customHeight="1" x14ac:dyDescent="0.15">
      <c r="A9" s="2"/>
      <c r="B9" s="322" t="s">
        <v>19</v>
      </c>
      <c r="C9" s="323"/>
      <c r="D9" s="323"/>
      <c r="E9" s="323"/>
      <c r="F9" s="323"/>
      <c r="G9" s="323"/>
      <c r="H9" s="323"/>
      <c r="I9" s="323"/>
      <c r="J9" s="323"/>
      <c r="K9" s="420"/>
      <c r="L9" s="363" t="s">
        <v>184</v>
      </c>
      <c r="M9" s="364"/>
      <c r="N9" s="364"/>
      <c r="O9" s="364"/>
      <c r="P9" s="364"/>
      <c r="Q9" s="365"/>
      <c r="R9" s="366">
        <v>33145</v>
      </c>
      <c r="S9" s="367"/>
      <c r="T9" s="367"/>
      <c r="U9" s="367"/>
      <c r="V9" s="368"/>
      <c r="W9" s="325" t="s">
        <v>187</v>
      </c>
      <c r="X9" s="326"/>
      <c r="Y9" s="326"/>
      <c r="Z9" s="326"/>
      <c r="AA9" s="326"/>
      <c r="AB9" s="326"/>
      <c r="AC9" s="326"/>
      <c r="AD9" s="326"/>
      <c r="AE9" s="326"/>
      <c r="AF9" s="326"/>
      <c r="AG9" s="326"/>
      <c r="AH9" s="326"/>
      <c r="AI9" s="326"/>
      <c r="AJ9" s="326"/>
      <c r="AK9" s="326"/>
      <c r="AL9" s="327"/>
      <c r="AM9" s="340" t="s">
        <v>188</v>
      </c>
      <c r="AN9" s="341"/>
      <c r="AO9" s="341"/>
      <c r="AP9" s="341"/>
      <c r="AQ9" s="341"/>
      <c r="AR9" s="341"/>
      <c r="AS9" s="341"/>
      <c r="AT9" s="342"/>
      <c r="AU9" s="343" t="s">
        <v>65</v>
      </c>
      <c r="AV9" s="344"/>
      <c r="AW9" s="344"/>
      <c r="AX9" s="344"/>
      <c r="AY9" s="345" t="s">
        <v>66</v>
      </c>
      <c r="AZ9" s="346"/>
      <c r="BA9" s="346"/>
      <c r="BB9" s="346"/>
      <c r="BC9" s="346"/>
      <c r="BD9" s="346"/>
      <c r="BE9" s="346"/>
      <c r="BF9" s="346"/>
      <c r="BG9" s="346"/>
      <c r="BH9" s="346"/>
      <c r="BI9" s="346"/>
      <c r="BJ9" s="346"/>
      <c r="BK9" s="346"/>
      <c r="BL9" s="346"/>
      <c r="BM9" s="347"/>
      <c r="BN9" s="348">
        <v>28529</v>
      </c>
      <c r="BO9" s="349"/>
      <c r="BP9" s="349"/>
      <c r="BQ9" s="349"/>
      <c r="BR9" s="349"/>
      <c r="BS9" s="349"/>
      <c r="BT9" s="349"/>
      <c r="BU9" s="350"/>
      <c r="BV9" s="348">
        <v>73128</v>
      </c>
      <c r="BW9" s="349"/>
      <c r="BX9" s="349"/>
      <c r="BY9" s="349"/>
      <c r="BZ9" s="349"/>
      <c r="CA9" s="349"/>
      <c r="CB9" s="349"/>
      <c r="CC9" s="350"/>
      <c r="CD9" s="351" t="s">
        <v>63</v>
      </c>
      <c r="CE9" s="352"/>
      <c r="CF9" s="352"/>
      <c r="CG9" s="352"/>
      <c r="CH9" s="352"/>
      <c r="CI9" s="352"/>
      <c r="CJ9" s="352"/>
      <c r="CK9" s="352"/>
      <c r="CL9" s="352"/>
      <c r="CM9" s="352"/>
      <c r="CN9" s="352"/>
      <c r="CO9" s="352"/>
      <c r="CP9" s="352"/>
      <c r="CQ9" s="352"/>
      <c r="CR9" s="352"/>
      <c r="CS9" s="353"/>
      <c r="CT9" s="354">
        <v>19.2</v>
      </c>
      <c r="CU9" s="355"/>
      <c r="CV9" s="355"/>
      <c r="CW9" s="355"/>
      <c r="CX9" s="355"/>
      <c r="CY9" s="355"/>
      <c r="CZ9" s="355"/>
      <c r="DA9" s="356"/>
      <c r="DB9" s="354">
        <v>18.100000000000001</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9" t="s">
        <v>182</v>
      </c>
      <c r="M10" s="341"/>
      <c r="N10" s="341"/>
      <c r="O10" s="341"/>
      <c r="P10" s="341"/>
      <c r="Q10" s="342"/>
      <c r="R10" s="370">
        <v>35214</v>
      </c>
      <c r="S10" s="371"/>
      <c r="T10" s="371"/>
      <c r="U10" s="371"/>
      <c r="V10" s="372"/>
      <c r="W10" s="478"/>
      <c r="X10" s="458"/>
      <c r="Y10" s="458"/>
      <c r="Z10" s="458"/>
      <c r="AA10" s="458"/>
      <c r="AB10" s="458"/>
      <c r="AC10" s="458"/>
      <c r="AD10" s="458"/>
      <c r="AE10" s="458"/>
      <c r="AF10" s="458"/>
      <c r="AG10" s="458"/>
      <c r="AH10" s="458"/>
      <c r="AI10" s="458"/>
      <c r="AJ10" s="458"/>
      <c r="AK10" s="458"/>
      <c r="AL10" s="481"/>
      <c r="AM10" s="340" t="s">
        <v>190</v>
      </c>
      <c r="AN10" s="341"/>
      <c r="AO10" s="341"/>
      <c r="AP10" s="341"/>
      <c r="AQ10" s="341"/>
      <c r="AR10" s="341"/>
      <c r="AS10" s="341"/>
      <c r="AT10" s="342"/>
      <c r="AU10" s="343" t="s">
        <v>180</v>
      </c>
      <c r="AV10" s="344"/>
      <c r="AW10" s="344"/>
      <c r="AX10" s="344"/>
      <c r="AY10" s="345" t="s">
        <v>192</v>
      </c>
      <c r="AZ10" s="346"/>
      <c r="BA10" s="346"/>
      <c r="BB10" s="346"/>
      <c r="BC10" s="346"/>
      <c r="BD10" s="346"/>
      <c r="BE10" s="346"/>
      <c r="BF10" s="346"/>
      <c r="BG10" s="346"/>
      <c r="BH10" s="346"/>
      <c r="BI10" s="346"/>
      <c r="BJ10" s="346"/>
      <c r="BK10" s="346"/>
      <c r="BL10" s="346"/>
      <c r="BM10" s="347"/>
      <c r="BN10" s="348">
        <v>292078</v>
      </c>
      <c r="BO10" s="349"/>
      <c r="BP10" s="349"/>
      <c r="BQ10" s="349"/>
      <c r="BR10" s="349"/>
      <c r="BS10" s="349"/>
      <c r="BT10" s="349"/>
      <c r="BU10" s="350"/>
      <c r="BV10" s="348">
        <v>255113</v>
      </c>
      <c r="BW10" s="349"/>
      <c r="BX10" s="349"/>
      <c r="BY10" s="349"/>
      <c r="BZ10" s="349"/>
      <c r="CA10" s="349"/>
      <c r="CB10" s="349"/>
      <c r="CC10" s="350"/>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73" t="s">
        <v>196</v>
      </c>
      <c r="M11" s="374"/>
      <c r="N11" s="374"/>
      <c r="O11" s="374"/>
      <c r="P11" s="374"/>
      <c r="Q11" s="375"/>
      <c r="R11" s="376" t="s">
        <v>166</v>
      </c>
      <c r="S11" s="377"/>
      <c r="T11" s="377"/>
      <c r="U11" s="377"/>
      <c r="V11" s="378"/>
      <c r="W11" s="478"/>
      <c r="X11" s="458"/>
      <c r="Y11" s="458"/>
      <c r="Z11" s="458"/>
      <c r="AA11" s="458"/>
      <c r="AB11" s="458"/>
      <c r="AC11" s="458"/>
      <c r="AD11" s="458"/>
      <c r="AE11" s="458"/>
      <c r="AF11" s="458"/>
      <c r="AG11" s="458"/>
      <c r="AH11" s="458"/>
      <c r="AI11" s="458"/>
      <c r="AJ11" s="458"/>
      <c r="AK11" s="458"/>
      <c r="AL11" s="481"/>
      <c r="AM11" s="340" t="s">
        <v>197</v>
      </c>
      <c r="AN11" s="341"/>
      <c r="AO11" s="341"/>
      <c r="AP11" s="341"/>
      <c r="AQ11" s="341"/>
      <c r="AR11" s="341"/>
      <c r="AS11" s="341"/>
      <c r="AT11" s="342"/>
      <c r="AU11" s="343" t="s">
        <v>180</v>
      </c>
      <c r="AV11" s="344"/>
      <c r="AW11" s="344"/>
      <c r="AX11" s="344"/>
      <c r="AY11" s="345" t="s">
        <v>198</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0</v>
      </c>
      <c r="BW11" s="349"/>
      <c r="BX11" s="349"/>
      <c r="BY11" s="349"/>
      <c r="BZ11" s="349"/>
      <c r="CA11" s="349"/>
      <c r="CB11" s="349"/>
      <c r="CC11" s="350"/>
      <c r="CD11" s="351" t="s">
        <v>201</v>
      </c>
      <c r="CE11" s="352"/>
      <c r="CF11" s="352"/>
      <c r="CG11" s="352"/>
      <c r="CH11" s="352"/>
      <c r="CI11" s="352"/>
      <c r="CJ11" s="352"/>
      <c r="CK11" s="352"/>
      <c r="CL11" s="352"/>
      <c r="CM11" s="352"/>
      <c r="CN11" s="352"/>
      <c r="CO11" s="352"/>
      <c r="CP11" s="352"/>
      <c r="CQ11" s="352"/>
      <c r="CR11" s="352"/>
      <c r="CS11" s="353"/>
      <c r="CT11" s="360" t="s">
        <v>202</v>
      </c>
      <c r="CU11" s="361"/>
      <c r="CV11" s="361"/>
      <c r="CW11" s="361"/>
      <c r="CX11" s="361"/>
      <c r="CY11" s="361"/>
      <c r="CZ11" s="361"/>
      <c r="DA11" s="362"/>
      <c r="DB11" s="360" t="s">
        <v>202</v>
      </c>
      <c r="DC11" s="361"/>
      <c r="DD11" s="361"/>
      <c r="DE11" s="361"/>
      <c r="DF11" s="361"/>
      <c r="DG11" s="361"/>
      <c r="DH11" s="361"/>
      <c r="DI11" s="362"/>
    </row>
    <row r="12" spans="1:119" ht="18.75" customHeight="1" x14ac:dyDescent="0.15">
      <c r="A12" s="2"/>
      <c r="B12" s="505" t="s">
        <v>205</v>
      </c>
      <c r="C12" s="506"/>
      <c r="D12" s="506"/>
      <c r="E12" s="506"/>
      <c r="F12" s="506"/>
      <c r="G12" s="506"/>
      <c r="H12" s="506"/>
      <c r="I12" s="506"/>
      <c r="J12" s="506"/>
      <c r="K12" s="507"/>
      <c r="L12" s="379" t="s">
        <v>206</v>
      </c>
      <c r="M12" s="380"/>
      <c r="N12" s="380"/>
      <c r="O12" s="380"/>
      <c r="P12" s="380"/>
      <c r="Q12" s="381"/>
      <c r="R12" s="382">
        <v>31511</v>
      </c>
      <c r="S12" s="383"/>
      <c r="T12" s="383"/>
      <c r="U12" s="383"/>
      <c r="V12" s="384"/>
      <c r="W12" s="385" t="s">
        <v>5</v>
      </c>
      <c r="X12" s="344"/>
      <c r="Y12" s="344"/>
      <c r="Z12" s="344"/>
      <c r="AA12" s="344"/>
      <c r="AB12" s="386"/>
      <c r="AC12" s="387" t="s">
        <v>208</v>
      </c>
      <c r="AD12" s="388"/>
      <c r="AE12" s="388"/>
      <c r="AF12" s="388"/>
      <c r="AG12" s="389"/>
      <c r="AH12" s="387" t="s">
        <v>210</v>
      </c>
      <c r="AI12" s="388"/>
      <c r="AJ12" s="388"/>
      <c r="AK12" s="388"/>
      <c r="AL12" s="390"/>
      <c r="AM12" s="340" t="s">
        <v>212</v>
      </c>
      <c r="AN12" s="341"/>
      <c r="AO12" s="341"/>
      <c r="AP12" s="341"/>
      <c r="AQ12" s="341"/>
      <c r="AR12" s="341"/>
      <c r="AS12" s="341"/>
      <c r="AT12" s="342"/>
      <c r="AU12" s="343" t="s">
        <v>65</v>
      </c>
      <c r="AV12" s="344"/>
      <c r="AW12" s="344"/>
      <c r="AX12" s="344"/>
      <c r="AY12" s="345" t="s">
        <v>215</v>
      </c>
      <c r="AZ12" s="346"/>
      <c r="BA12" s="346"/>
      <c r="BB12" s="346"/>
      <c r="BC12" s="346"/>
      <c r="BD12" s="346"/>
      <c r="BE12" s="346"/>
      <c r="BF12" s="346"/>
      <c r="BG12" s="346"/>
      <c r="BH12" s="346"/>
      <c r="BI12" s="346"/>
      <c r="BJ12" s="346"/>
      <c r="BK12" s="346"/>
      <c r="BL12" s="346"/>
      <c r="BM12" s="347"/>
      <c r="BN12" s="348">
        <v>309493</v>
      </c>
      <c r="BO12" s="349"/>
      <c r="BP12" s="349"/>
      <c r="BQ12" s="349"/>
      <c r="BR12" s="349"/>
      <c r="BS12" s="349"/>
      <c r="BT12" s="349"/>
      <c r="BU12" s="350"/>
      <c r="BV12" s="348">
        <v>819483</v>
      </c>
      <c r="BW12" s="349"/>
      <c r="BX12" s="349"/>
      <c r="BY12" s="349"/>
      <c r="BZ12" s="349"/>
      <c r="CA12" s="349"/>
      <c r="CB12" s="349"/>
      <c r="CC12" s="350"/>
      <c r="CD12" s="351" t="s">
        <v>216</v>
      </c>
      <c r="CE12" s="352"/>
      <c r="CF12" s="352"/>
      <c r="CG12" s="352"/>
      <c r="CH12" s="352"/>
      <c r="CI12" s="352"/>
      <c r="CJ12" s="352"/>
      <c r="CK12" s="352"/>
      <c r="CL12" s="352"/>
      <c r="CM12" s="352"/>
      <c r="CN12" s="352"/>
      <c r="CO12" s="352"/>
      <c r="CP12" s="352"/>
      <c r="CQ12" s="352"/>
      <c r="CR12" s="352"/>
      <c r="CS12" s="353"/>
      <c r="CT12" s="360" t="s">
        <v>202</v>
      </c>
      <c r="CU12" s="361"/>
      <c r="CV12" s="361"/>
      <c r="CW12" s="361"/>
      <c r="CX12" s="361"/>
      <c r="CY12" s="361"/>
      <c r="CZ12" s="361"/>
      <c r="DA12" s="362"/>
      <c r="DB12" s="360" t="s">
        <v>202</v>
      </c>
      <c r="DC12" s="361"/>
      <c r="DD12" s="361"/>
      <c r="DE12" s="361"/>
      <c r="DF12" s="361"/>
      <c r="DG12" s="361"/>
      <c r="DH12" s="361"/>
      <c r="DI12" s="362"/>
    </row>
    <row r="13" spans="1:119" ht="18.75" customHeight="1" x14ac:dyDescent="0.15">
      <c r="A13" s="2"/>
      <c r="B13" s="508"/>
      <c r="C13" s="509"/>
      <c r="D13" s="509"/>
      <c r="E13" s="509"/>
      <c r="F13" s="509"/>
      <c r="G13" s="509"/>
      <c r="H13" s="509"/>
      <c r="I13" s="509"/>
      <c r="J13" s="509"/>
      <c r="K13" s="510"/>
      <c r="L13" s="16"/>
      <c r="M13" s="391" t="s">
        <v>218</v>
      </c>
      <c r="N13" s="392"/>
      <c r="O13" s="392"/>
      <c r="P13" s="392"/>
      <c r="Q13" s="393"/>
      <c r="R13" s="394">
        <v>31149</v>
      </c>
      <c r="S13" s="395"/>
      <c r="T13" s="395"/>
      <c r="U13" s="395"/>
      <c r="V13" s="396"/>
      <c r="W13" s="493" t="s">
        <v>219</v>
      </c>
      <c r="X13" s="494"/>
      <c r="Y13" s="494"/>
      <c r="Z13" s="494"/>
      <c r="AA13" s="494"/>
      <c r="AB13" s="484"/>
      <c r="AC13" s="370">
        <v>1532</v>
      </c>
      <c r="AD13" s="371"/>
      <c r="AE13" s="371"/>
      <c r="AF13" s="371"/>
      <c r="AG13" s="397"/>
      <c r="AH13" s="370">
        <v>1743</v>
      </c>
      <c r="AI13" s="371"/>
      <c r="AJ13" s="371"/>
      <c r="AK13" s="371"/>
      <c r="AL13" s="372"/>
      <c r="AM13" s="340" t="s">
        <v>221</v>
      </c>
      <c r="AN13" s="341"/>
      <c r="AO13" s="341"/>
      <c r="AP13" s="341"/>
      <c r="AQ13" s="341"/>
      <c r="AR13" s="341"/>
      <c r="AS13" s="341"/>
      <c r="AT13" s="342"/>
      <c r="AU13" s="343" t="s">
        <v>180</v>
      </c>
      <c r="AV13" s="344"/>
      <c r="AW13" s="344"/>
      <c r="AX13" s="344"/>
      <c r="AY13" s="345" t="s">
        <v>223</v>
      </c>
      <c r="AZ13" s="346"/>
      <c r="BA13" s="346"/>
      <c r="BB13" s="346"/>
      <c r="BC13" s="346"/>
      <c r="BD13" s="346"/>
      <c r="BE13" s="346"/>
      <c r="BF13" s="346"/>
      <c r="BG13" s="346"/>
      <c r="BH13" s="346"/>
      <c r="BI13" s="346"/>
      <c r="BJ13" s="346"/>
      <c r="BK13" s="346"/>
      <c r="BL13" s="346"/>
      <c r="BM13" s="347"/>
      <c r="BN13" s="348">
        <v>11114</v>
      </c>
      <c r="BO13" s="349"/>
      <c r="BP13" s="349"/>
      <c r="BQ13" s="349"/>
      <c r="BR13" s="349"/>
      <c r="BS13" s="349"/>
      <c r="BT13" s="349"/>
      <c r="BU13" s="350"/>
      <c r="BV13" s="348">
        <v>-491242</v>
      </c>
      <c r="BW13" s="349"/>
      <c r="BX13" s="349"/>
      <c r="BY13" s="349"/>
      <c r="BZ13" s="349"/>
      <c r="CA13" s="349"/>
      <c r="CB13" s="349"/>
      <c r="CC13" s="350"/>
      <c r="CD13" s="351" t="s">
        <v>224</v>
      </c>
      <c r="CE13" s="352"/>
      <c r="CF13" s="352"/>
      <c r="CG13" s="352"/>
      <c r="CH13" s="352"/>
      <c r="CI13" s="352"/>
      <c r="CJ13" s="352"/>
      <c r="CK13" s="352"/>
      <c r="CL13" s="352"/>
      <c r="CM13" s="352"/>
      <c r="CN13" s="352"/>
      <c r="CO13" s="352"/>
      <c r="CP13" s="352"/>
      <c r="CQ13" s="352"/>
      <c r="CR13" s="352"/>
      <c r="CS13" s="353"/>
      <c r="CT13" s="354">
        <v>13.4</v>
      </c>
      <c r="CU13" s="355"/>
      <c r="CV13" s="355"/>
      <c r="CW13" s="355"/>
      <c r="CX13" s="355"/>
      <c r="CY13" s="355"/>
      <c r="CZ13" s="355"/>
      <c r="DA13" s="356"/>
      <c r="DB13" s="354">
        <v>13.6</v>
      </c>
      <c r="DC13" s="355"/>
      <c r="DD13" s="355"/>
      <c r="DE13" s="355"/>
      <c r="DF13" s="355"/>
      <c r="DG13" s="355"/>
      <c r="DH13" s="355"/>
      <c r="DI13" s="356"/>
    </row>
    <row r="14" spans="1:119" ht="18.75" customHeight="1" x14ac:dyDescent="0.15">
      <c r="A14" s="2"/>
      <c r="B14" s="508"/>
      <c r="C14" s="509"/>
      <c r="D14" s="509"/>
      <c r="E14" s="509"/>
      <c r="F14" s="509"/>
      <c r="G14" s="509"/>
      <c r="H14" s="509"/>
      <c r="I14" s="509"/>
      <c r="J14" s="509"/>
      <c r="K14" s="510"/>
      <c r="L14" s="398" t="s">
        <v>227</v>
      </c>
      <c r="M14" s="399"/>
      <c r="N14" s="399"/>
      <c r="O14" s="399"/>
      <c r="P14" s="399"/>
      <c r="Q14" s="400"/>
      <c r="R14" s="394">
        <v>31981</v>
      </c>
      <c r="S14" s="395"/>
      <c r="T14" s="395"/>
      <c r="U14" s="395"/>
      <c r="V14" s="396"/>
      <c r="W14" s="479"/>
      <c r="X14" s="480"/>
      <c r="Y14" s="480"/>
      <c r="Z14" s="480"/>
      <c r="AA14" s="480"/>
      <c r="AB14" s="470"/>
      <c r="AC14" s="401">
        <v>10.3</v>
      </c>
      <c r="AD14" s="402"/>
      <c r="AE14" s="402"/>
      <c r="AF14" s="402"/>
      <c r="AG14" s="403"/>
      <c r="AH14" s="401">
        <v>11.3</v>
      </c>
      <c r="AI14" s="402"/>
      <c r="AJ14" s="402"/>
      <c r="AK14" s="402"/>
      <c r="AL14" s="404"/>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405" t="s">
        <v>230</v>
      </c>
      <c r="CE14" s="406"/>
      <c r="CF14" s="406"/>
      <c r="CG14" s="406"/>
      <c r="CH14" s="406"/>
      <c r="CI14" s="406"/>
      <c r="CJ14" s="406"/>
      <c r="CK14" s="406"/>
      <c r="CL14" s="406"/>
      <c r="CM14" s="406"/>
      <c r="CN14" s="406"/>
      <c r="CO14" s="406"/>
      <c r="CP14" s="406"/>
      <c r="CQ14" s="406"/>
      <c r="CR14" s="406"/>
      <c r="CS14" s="407"/>
      <c r="CT14" s="408">
        <v>82.7</v>
      </c>
      <c r="CU14" s="409"/>
      <c r="CV14" s="409"/>
      <c r="CW14" s="409"/>
      <c r="CX14" s="409"/>
      <c r="CY14" s="409"/>
      <c r="CZ14" s="409"/>
      <c r="DA14" s="410"/>
      <c r="DB14" s="408">
        <v>92.2</v>
      </c>
      <c r="DC14" s="409"/>
      <c r="DD14" s="409"/>
      <c r="DE14" s="409"/>
      <c r="DF14" s="409"/>
      <c r="DG14" s="409"/>
      <c r="DH14" s="409"/>
      <c r="DI14" s="410"/>
    </row>
    <row r="15" spans="1:119" ht="18.75" customHeight="1" x14ac:dyDescent="0.15">
      <c r="A15" s="2"/>
      <c r="B15" s="508"/>
      <c r="C15" s="509"/>
      <c r="D15" s="509"/>
      <c r="E15" s="509"/>
      <c r="F15" s="509"/>
      <c r="G15" s="509"/>
      <c r="H15" s="509"/>
      <c r="I15" s="509"/>
      <c r="J15" s="509"/>
      <c r="K15" s="510"/>
      <c r="L15" s="16"/>
      <c r="M15" s="391" t="s">
        <v>218</v>
      </c>
      <c r="N15" s="392"/>
      <c r="O15" s="392"/>
      <c r="P15" s="392"/>
      <c r="Q15" s="393"/>
      <c r="R15" s="394">
        <v>31693</v>
      </c>
      <c r="S15" s="395"/>
      <c r="T15" s="395"/>
      <c r="U15" s="395"/>
      <c r="V15" s="396"/>
      <c r="W15" s="493" t="s">
        <v>7</v>
      </c>
      <c r="X15" s="494"/>
      <c r="Y15" s="494"/>
      <c r="Z15" s="494"/>
      <c r="AA15" s="494"/>
      <c r="AB15" s="484"/>
      <c r="AC15" s="370">
        <v>3734</v>
      </c>
      <c r="AD15" s="371"/>
      <c r="AE15" s="371"/>
      <c r="AF15" s="371"/>
      <c r="AG15" s="397"/>
      <c r="AH15" s="370">
        <v>3991</v>
      </c>
      <c r="AI15" s="371"/>
      <c r="AJ15" s="371"/>
      <c r="AK15" s="371"/>
      <c r="AL15" s="372"/>
      <c r="AM15" s="340"/>
      <c r="AN15" s="341"/>
      <c r="AO15" s="341"/>
      <c r="AP15" s="341"/>
      <c r="AQ15" s="341"/>
      <c r="AR15" s="341"/>
      <c r="AS15" s="341"/>
      <c r="AT15" s="342"/>
      <c r="AU15" s="343"/>
      <c r="AV15" s="344"/>
      <c r="AW15" s="344"/>
      <c r="AX15" s="344"/>
      <c r="AY15" s="328" t="s">
        <v>231</v>
      </c>
      <c r="AZ15" s="329"/>
      <c r="BA15" s="329"/>
      <c r="BB15" s="329"/>
      <c r="BC15" s="329"/>
      <c r="BD15" s="329"/>
      <c r="BE15" s="329"/>
      <c r="BF15" s="329"/>
      <c r="BG15" s="329"/>
      <c r="BH15" s="329"/>
      <c r="BI15" s="329"/>
      <c r="BJ15" s="329"/>
      <c r="BK15" s="329"/>
      <c r="BL15" s="329"/>
      <c r="BM15" s="330"/>
      <c r="BN15" s="331">
        <v>3845506</v>
      </c>
      <c r="BO15" s="332"/>
      <c r="BP15" s="332"/>
      <c r="BQ15" s="332"/>
      <c r="BR15" s="332"/>
      <c r="BS15" s="332"/>
      <c r="BT15" s="332"/>
      <c r="BU15" s="333"/>
      <c r="BV15" s="331">
        <v>3728602</v>
      </c>
      <c r="BW15" s="332"/>
      <c r="BX15" s="332"/>
      <c r="BY15" s="332"/>
      <c r="BZ15" s="332"/>
      <c r="CA15" s="332"/>
      <c r="CB15" s="332"/>
      <c r="CC15" s="333"/>
      <c r="CD15" s="334" t="s">
        <v>217</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08"/>
      <c r="C16" s="509"/>
      <c r="D16" s="509"/>
      <c r="E16" s="509"/>
      <c r="F16" s="509"/>
      <c r="G16" s="509"/>
      <c r="H16" s="509"/>
      <c r="I16" s="509"/>
      <c r="J16" s="509"/>
      <c r="K16" s="510"/>
      <c r="L16" s="398" t="s">
        <v>48</v>
      </c>
      <c r="M16" s="411"/>
      <c r="N16" s="411"/>
      <c r="O16" s="411"/>
      <c r="P16" s="411"/>
      <c r="Q16" s="412"/>
      <c r="R16" s="413" t="s">
        <v>232</v>
      </c>
      <c r="S16" s="414"/>
      <c r="T16" s="414"/>
      <c r="U16" s="414"/>
      <c r="V16" s="415"/>
      <c r="W16" s="479"/>
      <c r="X16" s="480"/>
      <c r="Y16" s="480"/>
      <c r="Z16" s="480"/>
      <c r="AA16" s="480"/>
      <c r="AB16" s="470"/>
      <c r="AC16" s="401">
        <v>25</v>
      </c>
      <c r="AD16" s="402"/>
      <c r="AE16" s="402"/>
      <c r="AF16" s="402"/>
      <c r="AG16" s="403"/>
      <c r="AH16" s="401">
        <v>25.9</v>
      </c>
      <c r="AI16" s="402"/>
      <c r="AJ16" s="402"/>
      <c r="AK16" s="402"/>
      <c r="AL16" s="404"/>
      <c r="AM16" s="340"/>
      <c r="AN16" s="341"/>
      <c r="AO16" s="341"/>
      <c r="AP16" s="341"/>
      <c r="AQ16" s="341"/>
      <c r="AR16" s="341"/>
      <c r="AS16" s="341"/>
      <c r="AT16" s="342"/>
      <c r="AU16" s="343"/>
      <c r="AV16" s="344"/>
      <c r="AW16" s="344"/>
      <c r="AX16" s="344"/>
      <c r="AY16" s="345" t="s">
        <v>106</v>
      </c>
      <c r="AZ16" s="346"/>
      <c r="BA16" s="346"/>
      <c r="BB16" s="346"/>
      <c r="BC16" s="346"/>
      <c r="BD16" s="346"/>
      <c r="BE16" s="346"/>
      <c r="BF16" s="346"/>
      <c r="BG16" s="346"/>
      <c r="BH16" s="346"/>
      <c r="BI16" s="346"/>
      <c r="BJ16" s="346"/>
      <c r="BK16" s="346"/>
      <c r="BL16" s="346"/>
      <c r="BM16" s="347"/>
      <c r="BN16" s="348">
        <v>12252445</v>
      </c>
      <c r="BO16" s="349"/>
      <c r="BP16" s="349"/>
      <c r="BQ16" s="349"/>
      <c r="BR16" s="349"/>
      <c r="BS16" s="349"/>
      <c r="BT16" s="349"/>
      <c r="BU16" s="350"/>
      <c r="BV16" s="348">
        <v>11940842</v>
      </c>
      <c r="BW16" s="349"/>
      <c r="BX16" s="349"/>
      <c r="BY16" s="349"/>
      <c r="BZ16" s="349"/>
      <c r="CA16" s="349"/>
      <c r="CB16" s="349"/>
      <c r="CC16" s="350"/>
      <c r="CD16" s="24"/>
      <c r="CE16" s="514"/>
      <c r="CF16" s="514"/>
      <c r="CG16" s="514"/>
      <c r="CH16" s="514"/>
      <c r="CI16" s="514"/>
      <c r="CJ16" s="514"/>
      <c r="CK16" s="514"/>
      <c r="CL16" s="514"/>
      <c r="CM16" s="514"/>
      <c r="CN16" s="514"/>
      <c r="CO16" s="514"/>
      <c r="CP16" s="514"/>
      <c r="CQ16" s="514"/>
      <c r="CR16" s="514"/>
      <c r="CS16" s="515"/>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11"/>
      <c r="C17" s="512"/>
      <c r="D17" s="512"/>
      <c r="E17" s="512"/>
      <c r="F17" s="512"/>
      <c r="G17" s="512"/>
      <c r="H17" s="512"/>
      <c r="I17" s="512"/>
      <c r="J17" s="512"/>
      <c r="K17" s="513"/>
      <c r="L17" s="17"/>
      <c r="M17" s="416" t="s">
        <v>100</v>
      </c>
      <c r="N17" s="417"/>
      <c r="O17" s="417"/>
      <c r="P17" s="417"/>
      <c r="Q17" s="418"/>
      <c r="R17" s="413" t="s">
        <v>233</v>
      </c>
      <c r="S17" s="414"/>
      <c r="T17" s="414"/>
      <c r="U17" s="414"/>
      <c r="V17" s="415"/>
      <c r="W17" s="493" t="s">
        <v>94</v>
      </c>
      <c r="X17" s="494"/>
      <c r="Y17" s="494"/>
      <c r="Z17" s="494"/>
      <c r="AA17" s="494"/>
      <c r="AB17" s="484"/>
      <c r="AC17" s="370">
        <v>9645</v>
      </c>
      <c r="AD17" s="371"/>
      <c r="AE17" s="371"/>
      <c r="AF17" s="371"/>
      <c r="AG17" s="397"/>
      <c r="AH17" s="370">
        <v>9664</v>
      </c>
      <c r="AI17" s="371"/>
      <c r="AJ17" s="371"/>
      <c r="AK17" s="371"/>
      <c r="AL17" s="372"/>
      <c r="AM17" s="340"/>
      <c r="AN17" s="341"/>
      <c r="AO17" s="341"/>
      <c r="AP17" s="341"/>
      <c r="AQ17" s="341"/>
      <c r="AR17" s="341"/>
      <c r="AS17" s="341"/>
      <c r="AT17" s="342"/>
      <c r="AU17" s="343"/>
      <c r="AV17" s="344"/>
      <c r="AW17" s="344"/>
      <c r="AX17" s="344"/>
      <c r="AY17" s="345" t="s">
        <v>234</v>
      </c>
      <c r="AZ17" s="346"/>
      <c r="BA17" s="346"/>
      <c r="BB17" s="346"/>
      <c r="BC17" s="346"/>
      <c r="BD17" s="346"/>
      <c r="BE17" s="346"/>
      <c r="BF17" s="346"/>
      <c r="BG17" s="346"/>
      <c r="BH17" s="346"/>
      <c r="BI17" s="346"/>
      <c r="BJ17" s="346"/>
      <c r="BK17" s="346"/>
      <c r="BL17" s="346"/>
      <c r="BM17" s="347"/>
      <c r="BN17" s="348">
        <v>4865227</v>
      </c>
      <c r="BO17" s="349"/>
      <c r="BP17" s="349"/>
      <c r="BQ17" s="349"/>
      <c r="BR17" s="349"/>
      <c r="BS17" s="349"/>
      <c r="BT17" s="349"/>
      <c r="BU17" s="350"/>
      <c r="BV17" s="348">
        <v>4726500</v>
      </c>
      <c r="BW17" s="349"/>
      <c r="BX17" s="349"/>
      <c r="BY17" s="349"/>
      <c r="BZ17" s="349"/>
      <c r="CA17" s="349"/>
      <c r="CB17" s="349"/>
      <c r="CC17" s="350"/>
      <c r="CD17" s="24"/>
      <c r="CE17" s="514"/>
      <c r="CF17" s="514"/>
      <c r="CG17" s="514"/>
      <c r="CH17" s="514"/>
      <c r="CI17" s="514"/>
      <c r="CJ17" s="514"/>
      <c r="CK17" s="514"/>
      <c r="CL17" s="514"/>
      <c r="CM17" s="514"/>
      <c r="CN17" s="514"/>
      <c r="CO17" s="514"/>
      <c r="CP17" s="514"/>
      <c r="CQ17" s="514"/>
      <c r="CR17" s="514"/>
      <c r="CS17" s="515"/>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236</v>
      </c>
      <c r="C18" s="420"/>
      <c r="D18" s="420"/>
      <c r="E18" s="421"/>
      <c r="F18" s="421"/>
      <c r="G18" s="421"/>
      <c r="H18" s="421"/>
      <c r="I18" s="421"/>
      <c r="J18" s="421"/>
      <c r="K18" s="421"/>
      <c r="L18" s="422">
        <v>616.4</v>
      </c>
      <c r="M18" s="422"/>
      <c r="N18" s="422"/>
      <c r="O18" s="422"/>
      <c r="P18" s="422"/>
      <c r="Q18" s="422"/>
      <c r="R18" s="423"/>
      <c r="S18" s="423"/>
      <c r="T18" s="423"/>
      <c r="U18" s="423"/>
      <c r="V18" s="424"/>
      <c r="W18" s="495"/>
      <c r="X18" s="496"/>
      <c r="Y18" s="496"/>
      <c r="Z18" s="496"/>
      <c r="AA18" s="496"/>
      <c r="AB18" s="487"/>
      <c r="AC18" s="425">
        <v>64.7</v>
      </c>
      <c r="AD18" s="426"/>
      <c r="AE18" s="426"/>
      <c r="AF18" s="426"/>
      <c r="AG18" s="427"/>
      <c r="AH18" s="425">
        <v>62.8</v>
      </c>
      <c r="AI18" s="426"/>
      <c r="AJ18" s="426"/>
      <c r="AK18" s="426"/>
      <c r="AL18" s="428"/>
      <c r="AM18" s="340"/>
      <c r="AN18" s="341"/>
      <c r="AO18" s="341"/>
      <c r="AP18" s="341"/>
      <c r="AQ18" s="341"/>
      <c r="AR18" s="341"/>
      <c r="AS18" s="341"/>
      <c r="AT18" s="342"/>
      <c r="AU18" s="343"/>
      <c r="AV18" s="344"/>
      <c r="AW18" s="344"/>
      <c r="AX18" s="344"/>
      <c r="AY18" s="345" t="s">
        <v>238</v>
      </c>
      <c r="AZ18" s="346"/>
      <c r="BA18" s="346"/>
      <c r="BB18" s="346"/>
      <c r="BC18" s="346"/>
      <c r="BD18" s="346"/>
      <c r="BE18" s="346"/>
      <c r="BF18" s="346"/>
      <c r="BG18" s="346"/>
      <c r="BH18" s="346"/>
      <c r="BI18" s="346"/>
      <c r="BJ18" s="346"/>
      <c r="BK18" s="346"/>
      <c r="BL18" s="346"/>
      <c r="BM18" s="347"/>
      <c r="BN18" s="348">
        <v>13769456</v>
      </c>
      <c r="BO18" s="349"/>
      <c r="BP18" s="349"/>
      <c r="BQ18" s="349"/>
      <c r="BR18" s="349"/>
      <c r="BS18" s="349"/>
      <c r="BT18" s="349"/>
      <c r="BU18" s="350"/>
      <c r="BV18" s="348">
        <v>13655531</v>
      </c>
      <c r="BW18" s="349"/>
      <c r="BX18" s="349"/>
      <c r="BY18" s="349"/>
      <c r="BZ18" s="349"/>
      <c r="CA18" s="349"/>
      <c r="CB18" s="349"/>
      <c r="CC18" s="350"/>
      <c r="CD18" s="24"/>
      <c r="CE18" s="514"/>
      <c r="CF18" s="514"/>
      <c r="CG18" s="514"/>
      <c r="CH18" s="514"/>
      <c r="CI18" s="514"/>
      <c r="CJ18" s="514"/>
      <c r="CK18" s="514"/>
      <c r="CL18" s="514"/>
      <c r="CM18" s="514"/>
      <c r="CN18" s="514"/>
      <c r="CO18" s="514"/>
      <c r="CP18" s="514"/>
      <c r="CQ18" s="514"/>
      <c r="CR18" s="514"/>
      <c r="CS18" s="515"/>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61</v>
      </c>
      <c r="C19" s="420"/>
      <c r="D19" s="420"/>
      <c r="E19" s="421"/>
      <c r="F19" s="421"/>
      <c r="G19" s="421"/>
      <c r="H19" s="421"/>
      <c r="I19" s="421"/>
      <c r="J19" s="421"/>
      <c r="K19" s="421"/>
      <c r="L19" s="429">
        <v>54</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240</v>
      </c>
      <c r="AZ19" s="346"/>
      <c r="BA19" s="346"/>
      <c r="BB19" s="346"/>
      <c r="BC19" s="346"/>
      <c r="BD19" s="346"/>
      <c r="BE19" s="346"/>
      <c r="BF19" s="346"/>
      <c r="BG19" s="346"/>
      <c r="BH19" s="346"/>
      <c r="BI19" s="346"/>
      <c r="BJ19" s="346"/>
      <c r="BK19" s="346"/>
      <c r="BL19" s="346"/>
      <c r="BM19" s="347"/>
      <c r="BN19" s="348">
        <v>16597283</v>
      </c>
      <c r="BO19" s="349"/>
      <c r="BP19" s="349"/>
      <c r="BQ19" s="349"/>
      <c r="BR19" s="349"/>
      <c r="BS19" s="349"/>
      <c r="BT19" s="349"/>
      <c r="BU19" s="350"/>
      <c r="BV19" s="348">
        <v>17180909</v>
      </c>
      <c r="BW19" s="349"/>
      <c r="BX19" s="349"/>
      <c r="BY19" s="349"/>
      <c r="BZ19" s="349"/>
      <c r="CA19" s="349"/>
      <c r="CB19" s="349"/>
      <c r="CC19" s="350"/>
      <c r="CD19" s="24"/>
      <c r="CE19" s="514"/>
      <c r="CF19" s="514"/>
      <c r="CG19" s="514"/>
      <c r="CH19" s="514"/>
      <c r="CI19" s="514"/>
      <c r="CJ19" s="514"/>
      <c r="CK19" s="514"/>
      <c r="CL19" s="514"/>
      <c r="CM19" s="514"/>
      <c r="CN19" s="514"/>
      <c r="CO19" s="514"/>
      <c r="CP19" s="514"/>
      <c r="CQ19" s="514"/>
      <c r="CR19" s="514"/>
      <c r="CS19" s="515"/>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244</v>
      </c>
      <c r="C20" s="420"/>
      <c r="D20" s="420"/>
      <c r="E20" s="421"/>
      <c r="F20" s="421"/>
      <c r="G20" s="421"/>
      <c r="H20" s="421"/>
      <c r="I20" s="421"/>
      <c r="J20" s="421"/>
      <c r="K20" s="421"/>
      <c r="L20" s="429">
        <v>12783</v>
      </c>
      <c r="M20" s="429"/>
      <c r="N20" s="429"/>
      <c r="O20" s="429"/>
      <c r="P20" s="429"/>
      <c r="Q20" s="429"/>
      <c r="R20" s="430"/>
      <c r="S20" s="430"/>
      <c r="T20" s="430"/>
      <c r="U20" s="430"/>
      <c r="V20" s="431"/>
      <c r="W20" s="495"/>
      <c r="X20" s="496"/>
      <c r="Y20" s="496"/>
      <c r="Z20" s="496"/>
      <c r="AA20" s="496"/>
      <c r="AB20" s="496"/>
      <c r="AC20" s="434"/>
      <c r="AD20" s="434"/>
      <c r="AE20" s="434"/>
      <c r="AF20" s="434"/>
      <c r="AG20" s="434"/>
      <c r="AH20" s="434"/>
      <c r="AI20" s="434"/>
      <c r="AJ20" s="434"/>
      <c r="AK20" s="434"/>
      <c r="AL20" s="435"/>
      <c r="AM20" s="436"/>
      <c r="AN20" s="374"/>
      <c r="AO20" s="374"/>
      <c r="AP20" s="374"/>
      <c r="AQ20" s="374"/>
      <c r="AR20" s="374"/>
      <c r="AS20" s="374"/>
      <c r="AT20" s="375"/>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14"/>
      <c r="CF20" s="514"/>
      <c r="CG20" s="514"/>
      <c r="CH20" s="514"/>
      <c r="CI20" s="514"/>
      <c r="CJ20" s="514"/>
      <c r="CK20" s="514"/>
      <c r="CL20" s="514"/>
      <c r="CM20" s="514"/>
      <c r="CN20" s="514"/>
      <c r="CO20" s="514"/>
      <c r="CP20" s="514"/>
      <c r="CQ20" s="514"/>
      <c r="CR20" s="514"/>
      <c r="CS20" s="515"/>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14"/>
      <c r="CF21" s="514"/>
      <c r="CG21" s="514"/>
      <c r="CH21" s="514"/>
      <c r="CI21" s="514"/>
      <c r="CJ21" s="514"/>
      <c r="CK21" s="514"/>
      <c r="CL21" s="514"/>
      <c r="CM21" s="514"/>
      <c r="CN21" s="514"/>
      <c r="CO21" s="514"/>
      <c r="CP21" s="514"/>
      <c r="CQ21" s="514"/>
      <c r="CR21" s="514"/>
      <c r="CS21" s="515"/>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539" t="s">
        <v>246</v>
      </c>
      <c r="C22" s="540"/>
      <c r="D22" s="541"/>
      <c r="E22" s="489" t="s">
        <v>5</v>
      </c>
      <c r="F22" s="494"/>
      <c r="G22" s="494"/>
      <c r="H22" s="494"/>
      <c r="I22" s="494"/>
      <c r="J22" s="494"/>
      <c r="K22" s="484"/>
      <c r="L22" s="489" t="s">
        <v>248</v>
      </c>
      <c r="M22" s="494"/>
      <c r="N22" s="494"/>
      <c r="O22" s="494"/>
      <c r="P22" s="484"/>
      <c r="Q22" s="516" t="s">
        <v>250</v>
      </c>
      <c r="R22" s="517"/>
      <c r="S22" s="517"/>
      <c r="T22" s="517"/>
      <c r="U22" s="517"/>
      <c r="V22" s="518"/>
      <c r="W22" s="548" t="s">
        <v>252</v>
      </c>
      <c r="X22" s="540"/>
      <c r="Y22" s="541"/>
      <c r="Z22" s="489" t="s">
        <v>5</v>
      </c>
      <c r="AA22" s="494"/>
      <c r="AB22" s="494"/>
      <c r="AC22" s="494"/>
      <c r="AD22" s="494"/>
      <c r="AE22" s="494"/>
      <c r="AF22" s="494"/>
      <c r="AG22" s="484"/>
      <c r="AH22" s="522" t="s">
        <v>189</v>
      </c>
      <c r="AI22" s="494"/>
      <c r="AJ22" s="494"/>
      <c r="AK22" s="494"/>
      <c r="AL22" s="484"/>
      <c r="AM22" s="522" t="s">
        <v>253</v>
      </c>
      <c r="AN22" s="523"/>
      <c r="AO22" s="523"/>
      <c r="AP22" s="523"/>
      <c r="AQ22" s="523"/>
      <c r="AR22" s="524"/>
      <c r="AS22" s="516" t="s">
        <v>250</v>
      </c>
      <c r="AT22" s="517"/>
      <c r="AU22" s="517"/>
      <c r="AV22" s="517"/>
      <c r="AW22" s="517"/>
      <c r="AX22" s="528"/>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14"/>
      <c r="CF22" s="514"/>
      <c r="CG22" s="514"/>
      <c r="CH22" s="514"/>
      <c r="CI22" s="514"/>
      <c r="CJ22" s="514"/>
      <c r="CK22" s="514"/>
      <c r="CL22" s="514"/>
      <c r="CM22" s="514"/>
      <c r="CN22" s="514"/>
      <c r="CO22" s="514"/>
      <c r="CP22" s="514"/>
      <c r="CQ22" s="514"/>
      <c r="CR22" s="514"/>
      <c r="CS22" s="515"/>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542"/>
      <c r="C23" s="543"/>
      <c r="D23" s="544"/>
      <c r="E23" s="476"/>
      <c r="F23" s="480"/>
      <c r="G23" s="480"/>
      <c r="H23" s="480"/>
      <c r="I23" s="480"/>
      <c r="J23" s="480"/>
      <c r="K23" s="470"/>
      <c r="L23" s="476"/>
      <c r="M23" s="480"/>
      <c r="N23" s="480"/>
      <c r="O23" s="480"/>
      <c r="P23" s="470"/>
      <c r="Q23" s="519"/>
      <c r="R23" s="520"/>
      <c r="S23" s="520"/>
      <c r="T23" s="520"/>
      <c r="U23" s="520"/>
      <c r="V23" s="521"/>
      <c r="W23" s="549"/>
      <c r="X23" s="543"/>
      <c r="Y23" s="544"/>
      <c r="Z23" s="476"/>
      <c r="AA23" s="480"/>
      <c r="AB23" s="480"/>
      <c r="AC23" s="480"/>
      <c r="AD23" s="480"/>
      <c r="AE23" s="480"/>
      <c r="AF23" s="480"/>
      <c r="AG23" s="470"/>
      <c r="AH23" s="476"/>
      <c r="AI23" s="480"/>
      <c r="AJ23" s="480"/>
      <c r="AK23" s="480"/>
      <c r="AL23" s="470"/>
      <c r="AM23" s="525"/>
      <c r="AN23" s="526"/>
      <c r="AO23" s="526"/>
      <c r="AP23" s="526"/>
      <c r="AQ23" s="526"/>
      <c r="AR23" s="527"/>
      <c r="AS23" s="519"/>
      <c r="AT23" s="520"/>
      <c r="AU23" s="520"/>
      <c r="AV23" s="520"/>
      <c r="AW23" s="520"/>
      <c r="AX23" s="529"/>
      <c r="AY23" s="328" t="s">
        <v>255</v>
      </c>
      <c r="AZ23" s="329"/>
      <c r="BA23" s="329"/>
      <c r="BB23" s="329"/>
      <c r="BC23" s="329"/>
      <c r="BD23" s="329"/>
      <c r="BE23" s="329"/>
      <c r="BF23" s="329"/>
      <c r="BG23" s="329"/>
      <c r="BH23" s="329"/>
      <c r="BI23" s="329"/>
      <c r="BJ23" s="329"/>
      <c r="BK23" s="329"/>
      <c r="BL23" s="329"/>
      <c r="BM23" s="330"/>
      <c r="BN23" s="348">
        <v>24329509</v>
      </c>
      <c r="BO23" s="349"/>
      <c r="BP23" s="349"/>
      <c r="BQ23" s="349"/>
      <c r="BR23" s="349"/>
      <c r="BS23" s="349"/>
      <c r="BT23" s="349"/>
      <c r="BU23" s="350"/>
      <c r="BV23" s="348">
        <v>25159417</v>
      </c>
      <c r="BW23" s="349"/>
      <c r="BX23" s="349"/>
      <c r="BY23" s="349"/>
      <c r="BZ23" s="349"/>
      <c r="CA23" s="349"/>
      <c r="CB23" s="349"/>
      <c r="CC23" s="350"/>
      <c r="CD23" s="24"/>
      <c r="CE23" s="514"/>
      <c r="CF23" s="514"/>
      <c r="CG23" s="514"/>
      <c r="CH23" s="514"/>
      <c r="CI23" s="514"/>
      <c r="CJ23" s="514"/>
      <c r="CK23" s="514"/>
      <c r="CL23" s="514"/>
      <c r="CM23" s="514"/>
      <c r="CN23" s="514"/>
      <c r="CO23" s="514"/>
      <c r="CP23" s="514"/>
      <c r="CQ23" s="514"/>
      <c r="CR23" s="514"/>
      <c r="CS23" s="515"/>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542"/>
      <c r="C24" s="543"/>
      <c r="D24" s="544"/>
      <c r="E24" s="369" t="s">
        <v>258</v>
      </c>
      <c r="F24" s="341"/>
      <c r="G24" s="341"/>
      <c r="H24" s="341"/>
      <c r="I24" s="341"/>
      <c r="J24" s="341"/>
      <c r="K24" s="342"/>
      <c r="L24" s="370">
        <v>1</v>
      </c>
      <c r="M24" s="371"/>
      <c r="N24" s="371"/>
      <c r="O24" s="371"/>
      <c r="P24" s="397"/>
      <c r="Q24" s="370">
        <v>7360</v>
      </c>
      <c r="R24" s="371"/>
      <c r="S24" s="371"/>
      <c r="T24" s="371"/>
      <c r="U24" s="371"/>
      <c r="V24" s="397"/>
      <c r="W24" s="549"/>
      <c r="X24" s="543"/>
      <c r="Y24" s="544"/>
      <c r="Z24" s="369" t="s">
        <v>259</v>
      </c>
      <c r="AA24" s="341"/>
      <c r="AB24" s="341"/>
      <c r="AC24" s="341"/>
      <c r="AD24" s="341"/>
      <c r="AE24" s="341"/>
      <c r="AF24" s="341"/>
      <c r="AG24" s="342"/>
      <c r="AH24" s="370">
        <v>323</v>
      </c>
      <c r="AI24" s="371"/>
      <c r="AJ24" s="371"/>
      <c r="AK24" s="371"/>
      <c r="AL24" s="397"/>
      <c r="AM24" s="370">
        <v>1010667</v>
      </c>
      <c r="AN24" s="371"/>
      <c r="AO24" s="371"/>
      <c r="AP24" s="371"/>
      <c r="AQ24" s="371"/>
      <c r="AR24" s="397"/>
      <c r="AS24" s="370">
        <v>3129</v>
      </c>
      <c r="AT24" s="371"/>
      <c r="AU24" s="371"/>
      <c r="AV24" s="371"/>
      <c r="AW24" s="371"/>
      <c r="AX24" s="372"/>
      <c r="AY24" s="443" t="s">
        <v>260</v>
      </c>
      <c r="AZ24" s="444"/>
      <c r="BA24" s="444"/>
      <c r="BB24" s="444"/>
      <c r="BC24" s="444"/>
      <c r="BD24" s="444"/>
      <c r="BE24" s="444"/>
      <c r="BF24" s="444"/>
      <c r="BG24" s="444"/>
      <c r="BH24" s="444"/>
      <c r="BI24" s="444"/>
      <c r="BJ24" s="444"/>
      <c r="BK24" s="444"/>
      <c r="BL24" s="444"/>
      <c r="BM24" s="445"/>
      <c r="BN24" s="348">
        <v>16354603</v>
      </c>
      <c r="BO24" s="349"/>
      <c r="BP24" s="349"/>
      <c r="BQ24" s="349"/>
      <c r="BR24" s="349"/>
      <c r="BS24" s="349"/>
      <c r="BT24" s="349"/>
      <c r="BU24" s="350"/>
      <c r="BV24" s="348">
        <v>17487734</v>
      </c>
      <c r="BW24" s="349"/>
      <c r="BX24" s="349"/>
      <c r="BY24" s="349"/>
      <c r="BZ24" s="349"/>
      <c r="CA24" s="349"/>
      <c r="CB24" s="349"/>
      <c r="CC24" s="350"/>
      <c r="CD24" s="24"/>
      <c r="CE24" s="514"/>
      <c r="CF24" s="514"/>
      <c r="CG24" s="514"/>
      <c r="CH24" s="514"/>
      <c r="CI24" s="514"/>
      <c r="CJ24" s="514"/>
      <c r="CK24" s="514"/>
      <c r="CL24" s="514"/>
      <c r="CM24" s="514"/>
      <c r="CN24" s="514"/>
      <c r="CO24" s="514"/>
      <c r="CP24" s="514"/>
      <c r="CQ24" s="514"/>
      <c r="CR24" s="514"/>
      <c r="CS24" s="515"/>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542"/>
      <c r="C25" s="543"/>
      <c r="D25" s="544"/>
      <c r="E25" s="369" t="s">
        <v>263</v>
      </c>
      <c r="F25" s="341"/>
      <c r="G25" s="341"/>
      <c r="H25" s="341"/>
      <c r="I25" s="341"/>
      <c r="J25" s="341"/>
      <c r="K25" s="342"/>
      <c r="L25" s="370">
        <v>1</v>
      </c>
      <c r="M25" s="371"/>
      <c r="N25" s="371"/>
      <c r="O25" s="371"/>
      <c r="P25" s="397"/>
      <c r="Q25" s="370">
        <v>6478</v>
      </c>
      <c r="R25" s="371"/>
      <c r="S25" s="371"/>
      <c r="T25" s="371"/>
      <c r="U25" s="371"/>
      <c r="V25" s="397"/>
      <c r="W25" s="549"/>
      <c r="X25" s="543"/>
      <c r="Y25" s="544"/>
      <c r="Z25" s="369" t="s">
        <v>264</v>
      </c>
      <c r="AA25" s="341"/>
      <c r="AB25" s="341"/>
      <c r="AC25" s="341"/>
      <c r="AD25" s="341"/>
      <c r="AE25" s="341"/>
      <c r="AF25" s="341"/>
      <c r="AG25" s="342"/>
      <c r="AH25" s="370" t="s">
        <v>202</v>
      </c>
      <c r="AI25" s="371"/>
      <c r="AJ25" s="371"/>
      <c r="AK25" s="371"/>
      <c r="AL25" s="397"/>
      <c r="AM25" s="370" t="s">
        <v>202</v>
      </c>
      <c r="AN25" s="371"/>
      <c r="AO25" s="371"/>
      <c r="AP25" s="371"/>
      <c r="AQ25" s="371"/>
      <c r="AR25" s="397"/>
      <c r="AS25" s="370" t="s">
        <v>202</v>
      </c>
      <c r="AT25" s="371"/>
      <c r="AU25" s="371"/>
      <c r="AV25" s="371"/>
      <c r="AW25" s="371"/>
      <c r="AX25" s="372"/>
      <c r="AY25" s="328" t="s">
        <v>37</v>
      </c>
      <c r="AZ25" s="329"/>
      <c r="BA25" s="329"/>
      <c r="BB25" s="329"/>
      <c r="BC25" s="329"/>
      <c r="BD25" s="329"/>
      <c r="BE25" s="329"/>
      <c r="BF25" s="329"/>
      <c r="BG25" s="329"/>
      <c r="BH25" s="329"/>
      <c r="BI25" s="329"/>
      <c r="BJ25" s="329"/>
      <c r="BK25" s="329"/>
      <c r="BL25" s="329"/>
      <c r="BM25" s="330"/>
      <c r="BN25" s="331">
        <v>1936978</v>
      </c>
      <c r="BO25" s="332"/>
      <c r="BP25" s="332"/>
      <c r="BQ25" s="332"/>
      <c r="BR25" s="332"/>
      <c r="BS25" s="332"/>
      <c r="BT25" s="332"/>
      <c r="BU25" s="333"/>
      <c r="BV25" s="331">
        <v>1774140</v>
      </c>
      <c r="BW25" s="332"/>
      <c r="BX25" s="332"/>
      <c r="BY25" s="332"/>
      <c r="BZ25" s="332"/>
      <c r="CA25" s="332"/>
      <c r="CB25" s="332"/>
      <c r="CC25" s="333"/>
      <c r="CD25" s="24"/>
      <c r="CE25" s="514"/>
      <c r="CF25" s="514"/>
      <c r="CG25" s="514"/>
      <c r="CH25" s="514"/>
      <c r="CI25" s="514"/>
      <c r="CJ25" s="514"/>
      <c r="CK25" s="514"/>
      <c r="CL25" s="514"/>
      <c r="CM25" s="514"/>
      <c r="CN25" s="514"/>
      <c r="CO25" s="514"/>
      <c r="CP25" s="514"/>
      <c r="CQ25" s="514"/>
      <c r="CR25" s="514"/>
      <c r="CS25" s="515"/>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542"/>
      <c r="C26" s="543"/>
      <c r="D26" s="544"/>
      <c r="E26" s="369" t="s">
        <v>265</v>
      </c>
      <c r="F26" s="341"/>
      <c r="G26" s="341"/>
      <c r="H26" s="341"/>
      <c r="I26" s="341"/>
      <c r="J26" s="341"/>
      <c r="K26" s="342"/>
      <c r="L26" s="370">
        <v>1</v>
      </c>
      <c r="M26" s="371"/>
      <c r="N26" s="371"/>
      <c r="O26" s="371"/>
      <c r="P26" s="397"/>
      <c r="Q26" s="370">
        <v>5792</v>
      </c>
      <c r="R26" s="371"/>
      <c r="S26" s="371"/>
      <c r="T26" s="371"/>
      <c r="U26" s="371"/>
      <c r="V26" s="397"/>
      <c r="W26" s="549"/>
      <c r="X26" s="543"/>
      <c r="Y26" s="544"/>
      <c r="Z26" s="369" t="s">
        <v>266</v>
      </c>
      <c r="AA26" s="449"/>
      <c r="AB26" s="449"/>
      <c r="AC26" s="449"/>
      <c r="AD26" s="449"/>
      <c r="AE26" s="449"/>
      <c r="AF26" s="449"/>
      <c r="AG26" s="450"/>
      <c r="AH26" s="370">
        <v>5</v>
      </c>
      <c r="AI26" s="371"/>
      <c r="AJ26" s="371"/>
      <c r="AK26" s="371"/>
      <c r="AL26" s="397"/>
      <c r="AM26" s="370">
        <v>15305</v>
      </c>
      <c r="AN26" s="371"/>
      <c r="AO26" s="371"/>
      <c r="AP26" s="371"/>
      <c r="AQ26" s="371"/>
      <c r="AR26" s="397"/>
      <c r="AS26" s="370">
        <v>3061</v>
      </c>
      <c r="AT26" s="371"/>
      <c r="AU26" s="371"/>
      <c r="AV26" s="371"/>
      <c r="AW26" s="371"/>
      <c r="AX26" s="372"/>
      <c r="AY26" s="351" t="s">
        <v>267</v>
      </c>
      <c r="AZ26" s="352"/>
      <c r="BA26" s="352"/>
      <c r="BB26" s="352"/>
      <c r="BC26" s="352"/>
      <c r="BD26" s="352"/>
      <c r="BE26" s="352"/>
      <c r="BF26" s="352"/>
      <c r="BG26" s="352"/>
      <c r="BH26" s="352"/>
      <c r="BI26" s="352"/>
      <c r="BJ26" s="352"/>
      <c r="BK26" s="352"/>
      <c r="BL26" s="352"/>
      <c r="BM26" s="353"/>
      <c r="BN26" s="348" t="s">
        <v>202</v>
      </c>
      <c r="BO26" s="349"/>
      <c r="BP26" s="349"/>
      <c r="BQ26" s="349"/>
      <c r="BR26" s="349"/>
      <c r="BS26" s="349"/>
      <c r="BT26" s="349"/>
      <c r="BU26" s="350"/>
      <c r="BV26" s="348" t="s">
        <v>202</v>
      </c>
      <c r="BW26" s="349"/>
      <c r="BX26" s="349"/>
      <c r="BY26" s="349"/>
      <c r="BZ26" s="349"/>
      <c r="CA26" s="349"/>
      <c r="CB26" s="349"/>
      <c r="CC26" s="350"/>
      <c r="CD26" s="24"/>
      <c r="CE26" s="514"/>
      <c r="CF26" s="514"/>
      <c r="CG26" s="514"/>
      <c r="CH26" s="514"/>
      <c r="CI26" s="514"/>
      <c r="CJ26" s="514"/>
      <c r="CK26" s="514"/>
      <c r="CL26" s="514"/>
      <c r="CM26" s="514"/>
      <c r="CN26" s="514"/>
      <c r="CO26" s="514"/>
      <c r="CP26" s="514"/>
      <c r="CQ26" s="514"/>
      <c r="CR26" s="514"/>
      <c r="CS26" s="515"/>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542"/>
      <c r="C27" s="543"/>
      <c r="D27" s="544"/>
      <c r="E27" s="369" t="s">
        <v>268</v>
      </c>
      <c r="F27" s="341"/>
      <c r="G27" s="341"/>
      <c r="H27" s="341"/>
      <c r="I27" s="341"/>
      <c r="J27" s="341"/>
      <c r="K27" s="342"/>
      <c r="L27" s="370">
        <v>1</v>
      </c>
      <c r="M27" s="371"/>
      <c r="N27" s="371"/>
      <c r="O27" s="371"/>
      <c r="P27" s="397"/>
      <c r="Q27" s="370">
        <v>4700</v>
      </c>
      <c r="R27" s="371"/>
      <c r="S27" s="371"/>
      <c r="T27" s="371"/>
      <c r="U27" s="371"/>
      <c r="V27" s="397"/>
      <c r="W27" s="549"/>
      <c r="X27" s="543"/>
      <c r="Y27" s="544"/>
      <c r="Z27" s="369" t="s">
        <v>270</v>
      </c>
      <c r="AA27" s="341"/>
      <c r="AB27" s="341"/>
      <c r="AC27" s="341"/>
      <c r="AD27" s="341"/>
      <c r="AE27" s="341"/>
      <c r="AF27" s="341"/>
      <c r="AG27" s="342"/>
      <c r="AH27" s="370">
        <v>17</v>
      </c>
      <c r="AI27" s="371"/>
      <c r="AJ27" s="371"/>
      <c r="AK27" s="371"/>
      <c r="AL27" s="397"/>
      <c r="AM27" s="370">
        <v>55271</v>
      </c>
      <c r="AN27" s="371"/>
      <c r="AO27" s="371"/>
      <c r="AP27" s="371"/>
      <c r="AQ27" s="371"/>
      <c r="AR27" s="397"/>
      <c r="AS27" s="370">
        <v>3251</v>
      </c>
      <c r="AT27" s="371"/>
      <c r="AU27" s="371"/>
      <c r="AV27" s="371"/>
      <c r="AW27" s="371"/>
      <c r="AX27" s="372"/>
      <c r="AY27" s="405" t="s">
        <v>272</v>
      </c>
      <c r="AZ27" s="406"/>
      <c r="BA27" s="406"/>
      <c r="BB27" s="406"/>
      <c r="BC27" s="406"/>
      <c r="BD27" s="406"/>
      <c r="BE27" s="406"/>
      <c r="BF27" s="406"/>
      <c r="BG27" s="406"/>
      <c r="BH27" s="406"/>
      <c r="BI27" s="406"/>
      <c r="BJ27" s="406"/>
      <c r="BK27" s="406"/>
      <c r="BL27" s="406"/>
      <c r="BM27" s="407"/>
      <c r="BN27" s="446">
        <v>999072</v>
      </c>
      <c r="BO27" s="447"/>
      <c r="BP27" s="447"/>
      <c r="BQ27" s="447"/>
      <c r="BR27" s="447"/>
      <c r="BS27" s="447"/>
      <c r="BT27" s="447"/>
      <c r="BU27" s="448"/>
      <c r="BV27" s="446">
        <v>998898</v>
      </c>
      <c r="BW27" s="447"/>
      <c r="BX27" s="447"/>
      <c r="BY27" s="447"/>
      <c r="BZ27" s="447"/>
      <c r="CA27" s="447"/>
      <c r="CB27" s="447"/>
      <c r="CC27" s="448"/>
      <c r="CD27" s="19"/>
      <c r="CE27" s="514"/>
      <c r="CF27" s="514"/>
      <c r="CG27" s="514"/>
      <c r="CH27" s="514"/>
      <c r="CI27" s="514"/>
      <c r="CJ27" s="514"/>
      <c r="CK27" s="514"/>
      <c r="CL27" s="514"/>
      <c r="CM27" s="514"/>
      <c r="CN27" s="514"/>
      <c r="CO27" s="514"/>
      <c r="CP27" s="514"/>
      <c r="CQ27" s="514"/>
      <c r="CR27" s="514"/>
      <c r="CS27" s="515"/>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542"/>
      <c r="C28" s="543"/>
      <c r="D28" s="544"/>
      <c r="E28" s="369" t="s">
        <v>273</v>
      </c>
      <c r="F28" s="341"/>
      <c r="G28" s="341"/>
      <c r="H28" s="341"/>
      <c r="I28" s="341"/>
      <c r="J28" s="341"/>
      <c r="K28" s="342"/>
      <c r="L28" s="370">
        <v>1</v>
      </c>
      <c r="M28" s="371"/>
      <c r="N28" s="371"/>
      <c r="O28" s="371"/>
      <c r="P28" s="397"/>
      <c r="Q28" s="370">
        <v>4150</v>
      </c>
      <c r="R28" s="371"/>
      <c r="S28" s="371"/>
      <c r="T28" s="371"/>
      <c r="U28" s="371"/>
      <c r="V28" s="397"/>
      <c r="W28" s="549"/>
      <c r="X28" s="543"/>
      <c r="Y28" s="544"/>
      <c r="Z28" s="369" t="s">
        <v>38</v>
      </c>
      <c r="AA28" s="341"/>
      <c r="AB28" s="341"/>
      <c r="AC28" s="341"/>
      <c r="AD28" s="341"/>
      <c r="AE28" s="341"/>
      <c r="AF28" s="341"/>
      <c r="AG28" s="342"/>
      <c r="AH28" s="370" t="s">
        <v>202</v>
      </c>
      <c r="AI28" s="371"/>
      <c r="AJ28" s="371"/>
      <c r="AK28" s="371"/>
      <c r="AL28" s="397"/>
      <c r="AM28" s="370" t="s">
        <v>202</v>
      </c>
      <c r="AN28" s="371"/>
      <c r="AO28" s="371"/>
      <c r="AP28" s="371"/>
      <c r="AQ28" s="371"/>
      <c r="AR28" s="397"/>
      <c r="AS28" s="370" t="s">
        <v>202</v>
      </c>
      <c r="AT28" s="371"/>
      <c r="AU28" s="371"/>
      <c r="AV28" s="371"/>
      <c r="AW28" s="371"/>
      <c r="AX28" s="372"/>
      <c r="AY28" s="530" t="s">
        <v>276</v>
      </c>
      <c r="AZ28" s="531"/>
      <c r="BA28" s="531"/>
      <c r="BB28" s="532"/>
      <c r="BC28" s="328" t="s">
        <v>99</v>
      </c>
      <c r="BD28" s="329"/>
      <c r="BE28" s="329"/>
      <c r="BF28" s="329"/>
      <c r="BG28" s="329"/>
      <c r="BH28" s="329"/>
      <c r="BI28" s="329"/>
      <c r="BJ28" s="329"/>
      <c r="BK28" s="329"/>
      <c r="BL28" s="329"/>
      <c r="BM28" s="330"/>
      <c r="BN28" s="331">
        <v>3318789</v>
      </c>
      <c r="BO28" s="332"/>
      <c r="BP28" s="332"/>
      <c r="BQ28" s="332"/>
      <c r="BR28" s="332"/>
      <c r="BS28" s="332"/>
      <c r="BT28" s="332"/>
      <c r="BU28" s="333"/>
      <c r="BV28" s="331">
        <v>3336204</v>
      </c>
      <c r="BW28" s="332"/>
      <c r="BX28" s="332"/>
      <c r="BY28" s="332"/>
      <c r="BZ28" s="332"/>
      <c r="CA28" s="332"/>
      <c r="CB28" s="332"/>
      <c r="CC28" s="333"/>
      <c r="CD28" s="24"/>
      <c r="CE28" s="514"/>
      <c r="CF28" s="514"/>
      <c r="CG28" s="514"/>
      <c r="CH28" s="514"/>
      <c r="CI28" s="514"/>
      <c r="CJ28" s="514"/>
      <c r="CK28" s="514"/>
      <c r="CL28" s="514"/>
      <c r="CM28" s="514"/>
      <c r="CN28" s="514"/>
      <c r="CO28" s="514"/>
      <c r="CP28" s="514"/>
      <c r="CQ28" s="514"/>
      <c r="CR28" s="514"/>
      <c r="CS28" s="515"/>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542"/>
      <c r="C29" s="543"/>
      <c r="D29" s="544"/>
      <c r="E29" s="369" t="s">
        <v>277</v>
      </c>
      <c r="F29" s="341"/>
      <c r="G29" s="341"/>
      <c r="H29" s="341"/>
      <c r="I29" s="341"/>
      <c r="J29" s="341"/>
      <c r="K29" s="342"/>
      <c r="L29" s="370">
        <v>20</v>
      </c>
      <c r="M29" s="371"/>
      <c r="N29" s="371"/>
      <c r="O29" s="371"/>
      <c r="P29" s="397"/>
      <c r="Q29" s="370">
        <v>3800</v>
      </c>
      <c r="R29" s="371"/>
      <c r="S29" s="371"/>
      <c r="T29" s="371"/>
      <c r="U29" s="371"/>
      <c r="V29" s="397"/>
      <c r="W29" s="550"/>
      <c r="X29" s="551"/>
      <c r="Y29" s="552"/>
      <c r="Z29" s="369" t="s">
        <v>279</v>
      </c>
      <c r="AA29" s="341"/>
      <c r="AB29" s="341"/>
      <c r="AC29" s="341"/>
      <c r="AD29" s="341"/>
      <c r="AE29" s="341"/>
      <c r="AF29" s="341"/>
      <c r="AG29" s="342"/>
      <c r="AH29" s="370">
        <v>340</v>
      </c>
      <c r="AI29" s="371"/>
      <c r="AJ29" s="371"/>
      <c r="AK29" s="371"/>
      <c r="AL29" s="397"/>
      <c r="AM29" s="370">
        <v>1065938</v>
      </c>
      <c r="AN29" s="371"/>
      <c r="AO29" s="371"/>
      <c r="AP29" s="371"/>
      <c r="AQ29" s="371"/>
      <c r="AR29" s="397"/>
      <c r="AS29" s="370">
        <v>3135</v>
      </c>
      <c r="AT29" s="371"/>
      <c r="AU29" s="371"/>
      <c r="AV29" s="371"/>
      <c r="AW29" s="371"/>
      <c r="AX29" s="372"/>
      <c r="AY29" s="533"/>
      <c r="AZ29" s="534"/>
      <c r="BA29" s="534"/>
      <c r="BB29" s="535"/>
      <c r="BC29" s="345" t="s">
        <v>280</v>
      </c>
      <c r="BD29" s="346"/>
      <c r="BE29" s="346"/>
      <c r="BF29" s="346"/>
      <c r="BG29" s="346"/>
      <c r="BH29" s="346"/>
      <c r="BI29" s="346"/>
      <c r="BJ29" s="346"/>
      <c r="BK29" s="346"/>
      <c r="BL29" s="346"/>
      <c r="BM29" s="347"/>
      <c r="BN29" s="348">
        <v>953735</v>
      </c>
      <c r="BO29" s="349"/>
      <c r="BP29" s="349"/>
      <c r="BQ29" s="349"/>
      <c r="BR29" s="349"/>
      <c r="BS29" s="349"/>
      <c r="BT29" s="349"/>
      <c r="BU29" s="350"/>
      <c r="BV29" s="348">
        <v>960876</v>
      </c>
      <c r="BW29" s="349"/>
      <c r="BX29" s="349"/>
      <c r="BY29" s="349"/>
      <c r="BZ29" s="349"/>
      <c r="CA29" s="349"/>
      <c r="CB29" s="349"/>
      <c r="CC29" s="350"/>
      <c r="CD29" s="19"/>
      <c r="CE29" s="514"/>
      <c r="CF29" s="514"/>
      <c r="CG29" s="514"/>
      <c r="CH29" s="514"/>
      <c r="CI29" s="514"/>
      <c r="CJ29" s="514"/>
      <c r="CK29" s="514"/>
      <c r="CL29" s="514"/>
      <c r="CM29" s="514"/>
      <c r="CN29" s="514"/>
      <c r="CO29" s="514"/>
      <c r="CP29" s="514"/>
      <c r="CQ29" s="514"/>
      <c r="CR29" s="514"/>
      <c r="CS29" s="515"/>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545"/>
      <c r="C30" s="546"/>
      <c r="D30" s="547"/>
      <c r="E30" s="373"/>
      <c r="F30" s="374"/>
      <c r="G30" s="374"/>
      <c r="H30" s="374"/>
      <c r="I30" s="374"/>
      <c r="J30" s="374"/>
      <c r="K30" s="375"/>
      <c r="L30" s="451"/>
      <c r="M30" s="452"/>
      <c r="N30" s="452"/>
      <c r="O30" s="452"/>
      <c r="P30" s="453"/>
      <c r="Q30" s="451"/>
      <c r="R30" s="452"/>
      <c r="S30" s="452"/>
      <c r="T30" s="452"/>
      <c r="U30" s="452"/>
      <c r="V30" s="453"/>
      <c r="W30" s="454" t="s">
        <v>282</v>
      </c>
      <c r="X30" s="455"/>
      <c r="Y30" s="455"/>
      <c r="Z30" s="455"/>
      <c r="AA30" s="455"/>
      <c r="AB30" s="455"/>
      <c r="AC30" s="455"/>
      <c r="AD30" s="455"/>
      <c r="AE30" s="455"/>
      <c r="AF30" s="455"/>
      <c r="AG30" s="456"/>
      <c r="AH30" s="425">
        <v>97.1</v>
      </c>
      <c r="AI30" s="426"/>
      <c r="AJ30" s="426"/>
      <c r="AK30" s="426"/>
      <c r="AL30" s="426"/>
      <c r="AM30" s="426"/>
      <c r="AN30" s="426"/>
      <c r="AO30" s="426"/>
      <c r="AP30" s="426"/>
      <c r="AQ30" s="426"/>
      <c r="AR30" s="426"/>
      <c r="AS30" s="426"/>
      <c r="AT30" s="426"/>
      <c r="AU30" s="426"/>
      <c r="AV30" s="426"/>
      <c r="AW30" s="426"/>
      <c r="AX30" s="428"/>
      <c r="AY30" s="536"/>
      <c r="AZ30" s="537"/>
      <c r="BA30" s="537"/>
      <c r="BB30" s="538"/>
      <c r="BC30" s="443" t="s">
        <v>64</v>
      </c>
      <c r="BD30" s="444"/>
      <c r="BE30" s="444"/>
      <c r="BF30" s="444"/>
      <c r="BG30" s="444"/>
      <c r="BH30" s="444"/>
      <c r="BI30" s="444"/>
      <c r="BJ30" s="444"/>
      <c r="BK30" s="444"/>
      <c r="BL30" s="444"/>
      <c r="BM30" s="445"/>
      <c r="BN30" s="446">
        <v>3588794</v>
      </c>
      <c r="BO30" s="447"/>
      <c r="BP30" s="447"/>
      <c r="BQ30" s="447"/>
      <c r="BR30" s="447"/>
      <c r="BS30" s="447"/>
      <c r="BT30" s="447"/>
      <c r="BU30" s="448"/>
      <c r="BV30" s="446">
        <v>3640598</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117</v>
      </c>
      <c r="D33" s="457"/>
      <c r="E33" s="458" t="s">
        <v>289</v>
      </c>
      <c r="F33" s="458"/>
      <c r="G33" s="458"/>
      <c r="H33" s="458"/>
      <c r="I33" s="458"/>
      <c r="J33" s="458"/>
      <c r="K33" s="458"/>
      <c r="L33" s="458"/>
      <c r="M33" s="458"/>
      <c r="N33" s="458"/>
      <c r="O33" s="458"/>
      <c r="P33" s="458"/>
      <c r="Q33" s="458"/>
      <c r="R33" s="458"/>
      <c r="S33" s="458"/>
      <c r="T33" s="14"/>
      <c r="U33" s="457" t="s">
        <v>117</v>
      </c>
      <c r="V33" s="457"/>
      <c r="W33" s="458" t="s">
        <v>289</v>
      </c>
      <c r="X33" s="458"/>
      <c r="Y33" s="458"/>
      <c r="Z33" s="458"/>
      <c r="AA33" s="458"/>
      <c r="AB33" s="458"/>
      <c r="AC33" s="458"/>
      <c r="AD33" s="458"/>
      <c r="AE33" s="458"/>
      <c r="AF33" s="458"/>
      <c r="AG33" s="458"/>
      <c r="AH33" s="458"/>
      <c r="AI33" s="458"/>
      <c r="AJ33" s="458"/>
      <c r="AK33" s="458"/>
      <c r="AL33" s="14"/>
      <c r="AM33" s="457" t="s">
        <v>117</v>
      </c>
      <c r="AN33" s="457"/>
      <c r="AO33" s="458" t="s">
        <v>289</v>
      </c>
      <c r="AP33" s="458"/>
      <c r="AQ33" s="458"/>
      <c r="AR33" s="458"/>
      <c r="AS33" s="458"/>
      <c r="AT33" s="458"/>
      <c r="AU33" s="458"/>
      <c r="AV33" s="458"/>
      <c r="AW33" s="458"/>
      <c r="AX33" s="458"/>
      <c r="AY33" s="458"/>
      <c r="AZ33" s="458"/>
      <c r="BA33" s="458"/>
      <c r="BB33" s="458"/>
      <c r="BC33" s="458"/>
      <c r="BD33" s="10"/>
      <c r="BE33" s="458" t="s">
        <v>292</v>
      </c>
      <c r="BF33" s="458"/>
      <c r="BG33" s="458" t="s">
        <v>167</v>
      </c>
      <c r="BH33" s="458"/>
      <c r="BI33" s="458"/>
      <c r="BJ33" s="458"/>
      <c r="BK33" s="458"/>
      <c r="BL33" s="458"/>
      <c r="BM33" s="458"/>
      <c r="BN33" s="458"/>
      <c r="BO33" s="458"/>
      <c r="BP33" s="458"/>
      <c r="BQ33" s="458"/>
      <c r="BR33" s="458"/>
      <c r="BS33" s="458"/>
      <c r="BT33" s="458"/>
      <c r="BU33" s="458"/>
      <c r="BV33" s="10"/>
      <c r="BW33" s="457" t="s">
        <v>292</v>
      </c>
      <c r="BX33" s="457"/>
      <c r="BY33" s="458" t="s">
        <v>107</v>
      </c>
      <c r="BZ33" s="458"/>
      <c r="CA33" s="458"/>
      <c r="CB33" s="458"/>
      <c r="CC33" s="458"/>
      <c r="CD33" s="458"/>
      <c r="CE33" s="458"/>
      <c r="CF33" s="458"/>
      <c r="CG33" s="458"/>
      <c r="CH33" s="458"/>
      <c r="CI33" s="458"/>
      <c r="CJ33" s="458"/>
      <c r="CK33" s="458"/>
      <c r="CL33" s="458"/>
      <c r="CM33" s="458"/>
      <c r="CN33" s="14"/>
      <c r="CO33" s="457" t="s">
        <v>117</v>
      </c>
      <c r="CP33" s="457"/>
      <c r="CQ33" s="458" t="s">
        <v>293</v>
      </c>
      <c r="CR33" s="458"/>
      <c r="CS33" s="458"/>
      <c r="CT33" s="458"/>
      <c r="CU33" s="458"/>
      <c r="CV33" s="458"/>
      <c r="CW33" s="458"/>
      <c r="CX33" s="458"/>
      <c r="CY33" s="458"/>
      <c r="CZ33" s="458"/>
      <c r="DA33" s="458"/>
      <c r="DB33" s="458"/>
      <c r="DC33" s="458"/>
      <c r="DD33" s="458"/>
      <c r="DE33" s="458"/>
      <c r="DF33" s="14"/>
      <c r="DG33" s="459" t="s">
        <v>77</v>
      </c>
      <c r="DH33" s="459"/>
      <c r="DI33" s="21"/>
    </row>
    <row r="34" spans="1:113" ht="32.25" customHeight="1" x14ac:dyDescent="0.15">
      <c r="A34" s="2"/>
      <c r="B34" s="5"/>
      <c r="C34" s="460">
        <f>IF(E34="","",1)</f>
        <v>1</v>
      </c>
      <c r="D34" s="460"/>
      <c r="E34" s="461" t="str">
        <f>IF('各会計、関係団体の財政状況及び健全化判断比率'!B7="","",'各会計、関係団体の財政状況及び健全化判断比率'!B7)</f>
        <v>一般会計</v>
      </c>
      <c r="F34" s="461"/>
      <c r="G34" s="461"/>
      <c r="H34" s="461"/>
      <c r="I34" s="461"/>
      <c r="J34" s="461"/>
      <c r="K34" s="461"/>
      <c r="L34" s="461"/>
      <c r="M34" s="461"/>
      <c r="N34" s="461"/>
      <c r="O34" s="461"/>
      <c r="P34" s="461"/>
      <c r="Q34" s="461"/>
      <c r="R34" s="461"/>
      <c r="S34" s="461"/>
      <c r="T34" s="9"/>
      <c r="U34" s="460">
        <f>IF(W34="","",MAX(C34:D43)+1)</f>
        <v>4</v>
      </c>
      <c r="V34" s="460"/>
      <c r="W34" s="461" t="str">
        <f>IF('各会計、関係団体の財政状況及び健全化判断比率'!B28="","",'各会計、関係団体の財政状況及び健全化判断比率'!B28)</f>
        <v>国民健康保険事業特別会計</v>
      </c>
      <c r="X34" s="461"/>
      <c r="Y34" s="461"/>
      <c r="Z34" s="461"/>
      <c r="AA34" s="461"/>
      <c r="AB34" s="461"/>
      <c r="AC34" s="461"/>
      <c r="AD34" s="461"/>
      <c r="AE34" s="461"/>
      <c r="AF34" s="461"/>
      <c r="AG34" s="461"/>
      <c r="AH34" s="461"/>
      <c r="AI34" s="461"/>
      <c r="AJ34" s="461"/>
      <c r="AK34" s="461"/>
      <c r="AL34" s="9"/>
      <c r="AM34" s="460">
        <f>IF(AO34="","",MAX(C34:D43,U34:V43)+1)</f>
        <v>7</v>
      </c>
      <c r="AN34" s="460"/>
      <c r="AO34" s="461" t="str">
        <f>IF('各会計、関係団体の財政状況及び健全化判断比率'!B31="","",'各会計、関係団体の財政状況及び健全化判断比率'!B31)</f>
        <v>上水道事業会計</v>
      </c>
      <c r="AP34" s="461"/>
      <c r="AQ34" s="461"/>
      <c r="AR34" s="461"/>
      <c r="AS34" s="461"/>
      <c r="AT34" s="461"/>
      <c r="AU34" s="461"/>
      <c r="AV34" s="461"/>
      <c r="AW34" s="461"/>
      <c r="AX34" s="461"/>
      <c r="AY34" s="461"/>
      <c r="AZ34" s="461"/>
      <c r="BA34" s="461"/>
      <c r="BB34" s="461"/>
      <c r="BC34" s="461"/>
      <c r="BD34" s="9"/>
      <c r="BE34" s="460">
        <f>IF(BG34="","",MAX(C34:D43,U34:V43,AM34:AN43)+1)</f>
        <v>8</v>
      </c>
      <c r="BF34" s="460"/>
      <c r="BG34" s="461" t="str">
        <f>IF('各会計、関係団体の財政状況及び健全化判断比率'!B32="","",'各会計、関係団体の財政状況及び健全化判断比率'!B32)</f>
        <v>下水道事業特別会計</v>
      </c>
      <c r="BH34" s="461"/>
      <c r="BI34" s="461"/>
      <c r="BJ34" s="461"/>
      <c r="BK34" s="461"/>
      <c r="BL34" s="461"/>
      <c r="BM34" s="461"/>
      <c r="BN34" s="461"/>
      <c r="BO34" s="461"/>
      <c r="BP34" s="461"/>
      <c r="BQ34" s="461"/>
      <c r="BR34" s="461"/>
      <c r="BS34" s="461"/>
      <c r="BT34" s="461"/>
      <c r="BU34" s="461"/>
      <c r="BV34" s="9"/>
      <c r="BW34" s="460">
        <f>IF(BY34="","",MAX(C34:D43,U34:V43,AM34:AN43,BE34:BF43)+1)</f>
        <v>9</v>
      </c>
      <c r="BX34" s="460"/>
      <c r="BY34" s="461" t="str">
        <f>IF('各会計、関係団体の財政状況及び健全化判断比率'!B68="","",'各会計、関係団体の財政状況及び健全化判断比率'!B68)</f>
        <v>船井郡衛生管理組合(一般会計)</v>
      </c>
      <c r="BZ34" s="461"/>
      <c r="CA34" s="461"/>
      <c r="CB34" s="461"/>
      <c r="CC34" s="461"/>
      <c r="CD34" s="461"/>
      <c r="CE34" s="461"/>
      <c r="CF34" s="461"/>
      <c r="CG34" s="461"/>
      <c r="CH34" s="461"/>
      <c r="CI34" s="461"/>
      <c r="CJ34" s="461"/>
      <c r="CK34" s="461"/>
      <c r="CL34" s="461"/>
      <c r="CM34" s="461"/>
      <c r="CN34" s="9"/>
      <c r="CO34" s="460">
        <f>IF(CQ34="","",MAX(C34:D43,U34:V43,AM34:AN43,BE34:BF43,BW34:BX43)+1)</f>
        <v>19</v>
      </c>
      <c r="CP34" s="460"/>
      <c r="CQ34" s="461" t="str">
        <f>IF('各会計、関係団体の財政状況及び健全化判断比率'!BS7="","",'各会計、関係団体の財政状況及び健全化判断比率'!BS7)</f>
        <v>南丹市福祉シルバー人材センター</v>
      </c>
      <c r="CR34" s="461"/>
      <c r="CS34" s="461"/>
      <c r="CT34" s="461"/>
      <c r="CU34" s="461"/>
      <c r="CV34" s="461"/>
      <c r="CW34" s="461"/>
      <c r="CX34" s="461"/>
      <c r="CY34" s="461"/>
      <c r="CZ34" s="461"/>
      <c r="DA34" s="461"/>
      <c r="DB34" s="461"/>
      <c r="DC34" s="461"/>
      <c r="DD34" s="461"/>
      <c r="DE34" s="461"/>
      <c r="DF34" s="8"/>
      <c r="DG34" s="462" t="str">
        <f>IF('各会計、関係団体の財政状況及び健全化判断比率'!BR7="","",'各会計、関係団体の財政状況及び健全化判断比率'!BR7)</f>
        <v/>
      </c>
      <c r="DH34" s="462"/>
      <c r="DI34" s="21"/>
    </row>
    <row r="35" spans="1:113" ht="32.25" customHeight="1" x14ac:dyDescent="0.15">
      <c r="A35" s="2"/>
      <c r="B35" s="5"/>
      <c r="C35" s="460">
        <f t="shared" ref="C35:C43" si="0">IF(E35="","",C34+1)</f>
        <v>2</v>
      </c>
      <c r="D35" s="460"/>
      <c r="E35" s="461" t="str">
        <f>IF('各会計、関係団体の財政状況及び健全化判断比率'!B8="","",'各会計、関係団体の財政状況及び健全化判断比率'!B8)</f>
        <v>市営バス運行事業特別会計</v>
      </c>
      <c r="F35" s="461"/>
      <c r="G35" s="461"/>
      <c r="H35" s="461"/>
      <c r="I35" s="461"/>
      <c r="J35" s="461"/>
      <c r="K35" s="461"/>
      <c r="L35" s="461"/>
      <c r="M35" s="461"/>
      <c r="N35" s="461"/>
      <c r="O35" s="461"/>
      <c r="P35" s="461"/>
      <c r="Q35" s="461"/>
      <c r="R35" s="461"/>
      <c r="S35" s="461"/>
      <c r="T35" s="9"/>
      <c r="U35" s="460">
        <f t="shared" ref="U35:U43" si="1">IF(W35="","",U34+1)</f>
        <v>5</v>
      </c>
      <c r="V35" s="460"/>
      <c r="W35" s="461" t="str">
        <f>IF('各会計、関係団体の財政状況及び健全化判断比率'!B29="","",'各会計、関係団体の財政状況及び健全化判断比率'!B29)</f>
        <v>介護保険事業特別会計</v>
      </c>
      <c r="X35" s="461"/>
      <c r="Y35" s="461"/>
      <c r="Z35" s="461"/>
      <c r="AA35" s="461"/>
      <c r="AB35" s="461"/>
      <c r="AC35" s="461"/>
      <c r="AD35" s="461"/>
      <c r="AE35" s="461"/>
      <c r="AF35" s="461"/>
      <c r="AG35" s="461"/>
      <c r="AH35" s="461"/>
      <c r="AI35" s="461"/>
      <c r="AJ35" s="461"/>
      <c r="AK35" s="461"/>
      <c r="AL35" s="9"/>
      <c r="AM35" s="460" t="str">
        <f t="shared" ref="AM35:AM43" si="2">IF(AO35="","",AM34+1)</f>
        <v/>
      </c>
      <c r="AN35" s="460"/>
      <c r="AO35" s="461"/>
      <c r="AP35" s="461"/>
      <c r="AQ35" s="461"/>
      <c r="AR35" s="461"/>
      <c r="AS35" s="461"/>
      <c r="AT35" s="461"/>
      <c r="AU35" s="461"/>
      <c r="AV35" s="461"/>
      <c r="AW35" s="461"/>
      <c r="AX35" s="461"/>
      <c r="AY35" s="461"/>
      <c r="AZ35" s="461"/>
      <c r="BA35" s="461"/>
      <c r="BB35" s="461"/>
      <c r="BC35" s="461"/>
      <c r="BD35" s="9"/>
      <c r="BE35" s="460" t="str">
        <f t="shared" ref="BE35:BE43" si="3">IF(BG35="","",BE34+1)</f>
        <v/>
      </c>
      <c r="BF35" s="460"/>
      <c r="BG35" s="461"/>
      <c r="BH35" s="461"/>
      <c r="BI35" s="461"/>
      <c r="BJ35" s="461"/>
      <c r="BK35" s="461"/>
      <c r="BL35" s="461"/>
      <c r="BM35" s="461"/>
      <c r="BN35" s="461"/>
      <c r="BO35" s="461"/>
      <c r="BP35" s="461"/>
      <c r="BQ35" s="461"/>
      <c r="BR35" s="461"/>
      <c r="BS35" s="461"/>
      <c r="BT35" s="461"/>
      <c r="BU35" s="461"/>
      <c r="BV35" s="9"/>
      <c r="BW35" s="460">
        <f t="shared" ref="BW35:BW43" si="4">IF(BY35="","",BW34+1)</f>
        <v>10</v>
      </c>
      <c r="BX35" s="460"/>
      <c r="BY35" s="461" t="str">
        <f>IF('各会計、関係団体の財政状況及び健全化判断比率'!B69="","",'各会計、関係団体の財政状況及び健全化判断比率'!B69)</f>
        <v>国民健康保険南丹病院組合(病院事業会計)</v>
      </c>
      <c r="BZ35" s="461"/>
      <c r="CA35" s="461"/>
      <c r="CB35" s="461"/>
      <c r="CC35" s="461"/>
      <c r="CD35" s="461"/>
      <c r="CE35" s="461"/>
      <c r="CF35" s="461"/>
      <c r="CG35" s="461"/>
      <c r="CH35" s="461"/>
      <c r="CI35" s="461"/>
      <c r="CJ35" s="461"/>
      <c r="CK35" s="461"/>
      <c r="CL35" s="461"/>
      <c r="CM35" s="461"/>
      <c r="CN35" s="9"/>
      <c r="CO35" s="460">
        <f t="shared" ref="CO35:CO43" si="5">IF(CQ35="","",CO34+1)</f>
        <v>20</v>
      </c>
      <c r="CP35" s="460"/>
      <c r="CQ35" s="461" t="str">
        <f>IF('各会計、関係団体の財政状況及び健全化判断比率'!BS8="","",'各会計、関係団体の財政状況及び健全化判断比率'!BS8)</f>
        <v>南丹市情報センター</v>
      </c>
      <c r="CR35" s="461"/>
      <c r="CS35" s="461"/>
      <c r="CT35" s="461"/>
      <c r="CU35" s="461"/>
      <c r="CV35" s="461"/>
      <c r="CW35" s="461"/>
      <c r="CX35" s="461"/>
      <c r="CY35" s="461"/>
      <c r="CZ35" s="461"/>
      <c r="DA35" s="461"/>
      <c r="DB35" s="461"/>
      <c r="DC35" s="461"/>
      <c r="DD35" s="461"/>
      <c r="DE35" s="461"/>
      <c r="DF35" s="8"/>
      <c r="DG35" s="462" t="str">
        <f>IF('各会計、関係団体の財政状況及び健全化判断比率'!BR8="","",'各会計、関係団体の財政状況及び健全化判断比率'!BR8)</f>
        <v/>
      </c>
      <c r="DH35" s="462"/>
      <c r="DI35" s="21"/>
    </row>
    <row r="36" spans="1:113" ht="32.25" customHeight="1" x14ac:dyDescent="0.15">
      <c r="A36" s="2"/>
      <c r="B36" s="5"/>
      <c r="C36" s="460">
        <f t="shared" si="0"/>
        <v>3</v>
      </c>
      <c r="D36" s="460"/>
      <c r="E36" s="461" t="str">
        <f>IF('各会計、関係団体の財政状況及び健全化判断比率'!B9="","",'各会計、関係団体の財政状況及び健全化判断比率'!B9)</f>
        <v>土地取得事業特別会計</v>
      </c>
      <c r="F36" s="461"/>
      <c r="G36" s="461"/>
      <c r="H36" s="461"/>
      <c r="I36" s="461"/>
      <c r="J36" s="461"/>
      <c r="K36" s="461"/>
      <c r="L36" s="461"/>
      <c r="M36" s="461"/>
      <c r="N36" s="461"/>
      <c r="O36" s="461"/>
      <c r="P36" s="461"/>
      <c r="Q36" s="461"/>
      <c r="R36" s="461"/>
      <c r="S36" s="461"/>
      <c r="T36" s="9"/>
      <c r="U36" s="460">
        <f t="shared" si="1"/>
        <v>6</v>
      </c>
      <c r="V36" s="460"/>
      <c r="W36" s="461" t="str">
        <f>IF('各会計、関係団体の財政状況及び健全化判断比率'!B30="","",'各会計、関係団体の財政状況及び健全化判断比率'!B30)</f>
        <v>後期高齢者医療事業特別会計</v>
      </c>
      <c r="X36" s="461"/>
      <c r="Y36" s="461"/>
      <c r="Z36" s="461"/>
      <c r="AA36" s="461"/>
      <c r="AB36" s="461"/>
      <c r="AC36" s="461"/>
      <c r="AD36" s="461"/>
      <c r="AE36" s="461"/>
      <c r="AF36" s="461"/>
      <c r="AG36" s="461"/>
      <c r="AH36" s="461"/>
      <c r="AI36" s="461"/>
      <c r="AJ36" s="461"/>
      <c r="AK36" s="461"/>
      <c r="AL36" s="9"/>
      <c r="AM36" s="460" t="str">
        <f t="shared" si="2"/>
        <v/>
      </c>
      <c r="AN36" s="460"/>
      <c r="AO36" s="461"/>
      <c r="AP36" s="461"/>
      <c r="AQ36" s="461"/>
      <c r="AR36" s="461"/>
      <c r="AS36" s="461"/>
      <c r="AT36" s="461"/>
      <c r="AU36" s="461"/>
      <c r="AV36" s="461"/>
      <c r="AW36" s="461"/>
      <c r="AX36" s="461"/>
      <c r="AY36" s="461"/>
      <c r="AZ36" s="461"/>
      <c r="BA36" s="461"/>
      <c r="BB36" s="461"/>
      <c r="BC36" s="461"/>
      <c r="BD36" s="9"/>
      <c r="BE36" s="460" t="str">
        <f t="shared" si="3"/>
        <v/>
      </c>
      <c r="BF36" s="460"/>
      <c r="BG36" s="461"/>
      <c r="BH36" s="461"/>
      <c r="BI36" s="461"/>
      <c r="BJ36" s="461"/>
      <c r="BK36" s="461"/>
      <c r="BL36" s="461"/>
      <c r="BM36" s="461"/>
      <c r="BN36" s="461"/>
      <c r="BO36" s="461"/>
      <c r="BP36" s="461"/>
      <c r="BQ36" s="461"/>
      <c r="BR36" s="461"/>
      <c r="BS36" s="461"/>
      <c r="BT36" s="461"/>
      <c r="BU36" s="461"/>
      <c r="BV36" s="9"/>
      <c r="BW36" s="460">
        <f t="shared" si="4"/>
        <v>11</v>
      </c>
      <c r="BX36" s="460"/>
      <c r="BY36" s="461" t="str">
        <f>IF('各会計、関係団体の財政状況及び健全化判断比率'!B70="","",'各会計、関係団体の財政状況及び健全化判断比率'!B70)</f>
        <v>京都中部広域消防組合(一般会計)</v>
      </c>
      <c r="BZ36" s="461"/>
      <c r="CA36" s="461"/>
      <c r="CB36" s="461"/>
      <c r="CC36" s="461"/>
      <c r="CD36" s="461"/>
      <c r="CE36" s="461"/>
      <c r="CF36" s="461"/>
      <c r="CG36" s="461"/>
      <c r="CH36" s="461"/>
      <c r="CI36" s="461"/>
      <c r="CJ36" s="461"/>
      <c r="CK36" s="461"/>
      <c r="CL36" s="461"/>
      <c r="CM36" s="461"/>
      <c r="CN36" s="9"/>
      <c r="CO36" s="460">
        <f t="shared" si="5"/>
        <v>21</v>
      </c>
      <c r="CP36" s="460"/>
      <c r="CQ36" s="461" t="str">
        <f>IF('各会計、関係団体の財政状況及び健全化判断比率'!BS9="","",'各会計、関係団体の財政状況及び健全化判断比率'!BS9)</f>
        <v>園部町振興公社</v>
      </c>
      <c r="CR36" s="461"/>
      <c r="CS36" s="461"/>
      <c r="CT36" s="461"/>
      <c r="CU36" s="461"/>
      <c r="CV36" s="461"/>
      <c r="CW36" s="461"/>
      <c r="CX36" s="461"/>
      <c r="CY36" s="461"/>
      <c r="CZ36" s="461"/>
      <c r="DA36" s="461"/>
      <c r="DB36" s="461"/>
      <c r="DC36" s="461"/>
      <c r="DD36" s="461"/>
      <c r="DE36" s="461"/>
      <c r="DF36" s="8"/>
      <c r="DG36" s="462" t="str">
        <f>IF('各会計、関係団体の財政状況及び健全化判断比率'!BR9="","",'各会計、関係団体の財政状況及び健全化判断比率'!BR9)</f>
        <v/>
      </c>
      <c r="DH36" s="462"/>
      <c r="DI36" s="21"/>
    </row>
    <row r="37" spans="1:113" ht="32.25" customHeight="1" x14ac:dyDescent="0.15">
      <c r="A37" s="2"/>
      <c r="B37" s="5"/>
      <c r="C37" s="460" t="str">
        <f t="shared" si="0"/>
        <v/>
      </c>
      <c r="D37" s="460"/>
      <c r="E37" s="461" t="str">
        <f>IF('各会計、関係団体の財政状況及び健全化判断比率'!B10="","",'各会計、関係団体の財政状況及び健全化判断比率'!B10)</f>
        <v/>
      </c>
      <c r="F37" s="461"/>
      <c r="G37" s="461"/>
      <c r="H37" s="461"/>
      <c r="I37" s="461"/>
      <c r="J37" s="461"/>
      <c r="K37" s="461"/>
      <c r="L37" s="461"/>
      <c r="M37" s="461"/>
      <c r="N37" s="461"/>
      <c r="O37" s="461"/>
      <c r="P37" s="461"/>
      <c r="Q37" s="461"/>
      <c r="R37" s="461"/>
      <c r="S37" s="461"/>
      <c r="T37" s="9"/>
      <c r="U37" s="460" t="str">
        <f t="shared" si="1"/>
        <v/>
      </c>
      <c r="V37" s="460"/>
      <c r="W37" s="461"/>
      <c r="X37" s="461"/>
      <c r="Y37" s="461"/>
      <c r="Z37" s="461"/>
      <c r="AA37" s="461"/>
      <c r="AB37" s="461"/>
      <c r="AC37" s="461"/>
      <c r="AD37" s="461"/>
      <c r="AE37" s="461"/>
      <c r="AF37" s="461"/>
      <c r="AG37" s="461"/>
      <c r="AH37" s="461"/>
      <c r="AI37" s="461"/>
      <c r="AJ37" s="461"/>
      <c r="AK37" s="461"/>
      <c r="AL37" s="9"/>
      <c r="AM37" s="460" t="str">
        <f t="shared" si="2"/>
        <v/>
      </c>
      <c r="AN37" s="460"/>
      <c r="AO37" s="461"/>
      <c r="AP37" s="461"/>
      <c r="AQ37" s="461"/>
      <c r="AR37" s="461"/>
      <c r="AS37" s="461"/>
      <c r="AT37" s="461"/>
      <c r="AU37" s="461"/>
      <c r="AV37" s="461"/>
      <c r="AW37" s="461"/>
      <c r="AX37" s="461"/>
      <c r="AY37" s="461"/>
      <c r="AZ37" s="461"/>
      <c r="BA37" s="461"/>
      <c r="BB37" s="461"/>
      <c r="BC37" s="461"/>
      <c r="BD37" s="9"/>
      <c r="BE37" s="460" t="str">
        <f t="shared" si="3"/>
        <v/>
      </c>
      <c r="BF37" s="460"/>
      <c r="BG37" s="461"/>
      <c r="BH37" s="461"/>
      <c r="BI37" s="461"/>
      <c r="BJ37" s="461"/>
      <c r="BK37" s="461"/>
      <c r="BL37" s="461"/>
      <c r="BM37" s="461"/>
      <c r="BN37" s="461"/>
      <c r="BO37" s="461"/>
      <c r="BP37" s="461"/>
      <c r="BQ37" s="461"/>
      <c r="BR37" s="461"/>
      <c r="BS37" s="461"/>
      <c r="BT37" s="461"/>
      <c r="BU37" s="461"/>
      <c r="BV37" s="9"/>
      <c r="BW37" s="460">
        <f t="shared" si="4"/>
        <v>12</v>
      </c>
      <c r="BX37" s="460"/>
      <c r="BY37" s="461" t="str">
        <f>IF('各会計、関係団体の財政状況及び健全化判断比率'!B71="","",'各会計、関係団体の財政状況及び健全化判断比率'!B71)</f>
        <v>京都府市町村議会議員公務災害補償等組合(一般会計)</v>
      </c>
      <c r="BZ37" s="461"/>
      <c r="CA37" s="461"/>
      <c r="CB37" s="461"/>
      <c r="CC37" s="461"/>
      <c r="CD37" s="461"/>
      <c r="CE37" s="461"/>
      <c r="CF37" s="461"/>
      <c r="CG37" s="461"/>
      <c r="CH37" s="461"/>
      <c r="CI37" s="461"/>
      <c r="CJ37" s="461"/>
      <c r="CK37" s="461"/>
      <c r="CL37" s="461"/>
      <c r="CM37" s="461"/>
      <c r="CN37" s="9"/>
      <c r="CO37" s="460">
        <f t="shared" si="5"/>
        <v>22</v>
      </c>
      <c r="CP37" s="460"/>
      <c r="CQ37" s="461" t="str">
        <f>IF('各会計、関係団体の財政状況及び健全化判断比率'!BS10="","",'各会計、関係団体の財政状況及び健全化判断比率'!BS10)</f>
        <v>園部町農業公社</v>
      </c>
      <c r="CR37" s="461"/>
      <c r="CS37" s="461"/>
      <c r="CT37" s="461"/>
      <c r="CU37" s="461"/>
      <c r="CV37" s="461"/>
      <c r="CW37" s="461"/>
      <c r="CX37" s="461"/>
      <c r="CY37" s="461"/>
      <c r="CZ37" s="461"/>
      <c r="DA37" s="461"/>
      <c r="DB37" s="461"/>
      <c r="DC37" s="461"/>
      <c r="DD37" s="461"/>
      <c r="DE37" s="461"/>
      <c r="DF37" s="8"/>
      <c r="DG37" s="462" t="str">
        <f>IF('各会計、関係団体の財政状況及び健全化判断比率'!BR10="","",'各会計、関係団体の財政状況及び健全化判断比率'!BR10)</f>
        <v/>
      </c>
      <c r="DH37" s="462"/>
      <c r="DI37" s="21"/>
    </row>
    <row r="38" spans="1:113" ht="32.25" customHeight="1" x14ac:dyDescent="0.15">
      <c r="A38" s="2"/>
      <c r="B38" s="5"/>
      <c r="C38" s="460" t="str">
        <f t="shared" si="0"/>
        <v/>
      </c>
      <c r="D38" s="460"/>
      <c r="E38" s="461" t="str">
        <f>IF('各会計、関係団体の財政状況及び健全化判断比率'!B11="","",'各会計、関係団体の財政状況及び健全化判断比率'!B11)</f>
        <v/>
      </c>
      <c r="F38" s="461"/>
      <c r="G38" s="461"/>
      <c r="H38" s="461"/>
      <c r="I38" s="461"/>
      <c r="J38" s="461"/>
      <c r="K38" s="461"/>
      <c r="L38" s="461"/>
      <c r="M38" s="461"/>
      <c r="N38" s="461"/>
      <c r="O38" s="461"/>
      <c r="P38" s="461"/>
      <c r="Q38" s="461"/>
      <c r="R38" s="461"/>
      <c r="S38" s="461"/>
      <c r="T38" s="9"/>
      <c r="U38" s="460" t="str">
        <f t="shared" si="1"/>
        <v/>
      </c>
      <c r="V38" s="460"/>
      <c r="W38" s="461"/>
      <c r="X38" s="461"/>
      <c r="Y38" s="461"/>
      <c r="Z38" s="461"/>
      <c r="AA38" s="461"/>
      <c r="AB38" s="461"/>
      <c r="AC38" s="461"/>
      <c r="AD38" s="461"/>
      <c r="AE38" s="461"/>
      <c r="AF38" s="461"/>
      <c r="AG38" s="461"/>
      <c r="AH38" s="461"/>
      <c r="AI38" s="461"/>
      <c r="AJ38" s="461"/>
      <c r="AK38" s="461"/>
      <c r="AL38" s="9"/>
      <c r="AM38" s="460" t="str">
        <f t="shared" si="2"/>
        <v/>
      </c>
      <c r="AN38" s="460"/>
      <c r="AO38" s="461"/>
      <c r="AP38" s="461"/>
      <c r="AQ38" s="461"/>
      <c r="AR38" s="461"/>
      <c r="AS38" s="461"/>
      <c r="AT38" s="461"/>
      <c r="AU38" s="461"/>
      <c r="AV38" s="461"/>
      <c r="AW38" s="461"/>
      <c r="AX38" s="461"/>
      <c r="AY38" s="461"/>
      <c r="AZ38" s="461"/>
      <c r="BA38" s="461"/>
      <c r="BB38" s="461"/>
      <c r="BC38" s="461"/>
      <c r="BD38" s="9"/>
      <c r="BE38" s="460" t="str">
        <f t="shared" si="3"/>
        <v/>
      </c>
      <c r="BF38" s="460"/>
      <c r="BG38" s="461"/>
      <c r="BH38" s="461"/>
      <c r="BI38" s="461"/>
      <c r="BJ38" s="461"/>
      <c r="BK38" s="461"/>
      <c r="BL38" s="461"/>
      <c r="BM38" s="461"/>
      <c r="BN38" s="461"/>
      <c r="BO38" s="461"/>
      <c r="BP38" s="461"/>
      <c r="BQ38" s="461"/>
      <c r="BR38" s="461"/>
      <c r="BS38" s="461"/>
      <c r="BT38" s="461"/>
      <c r="BU38" s="461"/>
      <c r="BV38" s="9"/>
      <c r="BW38" s="460">
        <f t="shared" si="4"/>
        <v>13</v>
      </c>
      <c r="BX38" s="460"/>
      <c r="BY38" s="461" t="str">
        <f>IF('各会計、関係団体の財政状況及び健全化判断比率'!B72="","",'各会計、関係団体の財政状況及び健全化判断比率'!B72)</f>
        <v>京都府市町村職員退職手当組合（一般会計）</v>
      </c>
      <c r="BZ38" s="461"/>
      <c r="CA38" s="461"/>
      <c r="CB38" s="461"/>
      <c r="CC38" s="461"/>
      <c r="CD38" s="461"/>
      <c r="CE38" s="461"/>
      <c r="CF38" s="461"/>
      <c r="CG38" s="461"/>
      <c r="CH38" s="461"/>
      <c r="CI38" s="461"/>
      <c r="CJ38" s="461"/>
      <c r="CK38" s="461"/>
      <c r="CL38" s="461"/>
      <c r="CM38" s="461"/>
      <c r="CN38" s="9"/>
      <c r="CO38" s="460">
        <f t="shared" si="5"/>
        <v>23</v>
      </c>
      <c r="CP38" s="460"/>
      <c r="CQ38" s="461" t="str">
        <f>IF('各会計、関係団体の財政状況及び健全化判断比率'!BS11="","",'各会計、関係団体の財政状況及び健全化判断比率'!BS11)</f>
        <v>そのべまちづくり工房</v>
      </c>
      <c r="CR38" s="461"/>
      <c r="CS38" s="461"/>
      <c r="CT38" s="461"/>
      <c r="CU38" s="461"/>
      <c r="CV38" s="461"/>
      <c r="CW38" s="461"/>
      <c r="CX38" s="461"/>
      <c r="CY38" s="461"/>
      <c r="CZ38" s="461"/>
      <c r="DA38" s="461"/>
      <c r="DB38" s="461"/>
      <c r="DC38" s="461"/>
      <c r="DD38" s="461"/>
      <c r="DE38" s="461"/>
      <c r="DF38" s="8"/>
      <c r="DG38" s="462" t="str">
        <f>IF('各会計、関係団体の財政状況及び健全化判断比率'!BR11="","",'各会計、関係団体の財政状況及び健全化判断比率'!BR11)</f>
        <v/>
      </c>
      <c r="DH38" s="462"/>
      <c r="DI38" s="21"/>
    </row>
    <row r="39" spans="1:113" ht="32.25" customHeight="1" x14ac:dyDescent="0.15">
      <c r="A39" s="2"/>
      <c r="B39" s="5"/>
      <c r="C39" s="460" t="str">
        <f t="shared" si="0"/>
        <v/>
      </c>
      <c r="D39" s="460"/>
      <c r="E39" s="461" t="str">
        <f>IF('各会計、関係団体の財政状況及び健全化判断比率'!B12="","",'各会計、関係団体の財政状況及び健全化判断比率'!B12)</f>
        <v/>
      </c>
      <c r="F39" s="461"/>
      <c r="G39" s="461"/>
      <c r="H39" s="461"/>
      <c r="I39" s="461"/>
      <c r="J39" s="461"/>
      <c r="K39" s="461"/>
      <c r="L39" s="461"/>
      <c r="M39" s="461"/>
      <c r="N39" s="461"/>
      <c r="O39" s="461"/>
      <c r="P39" s="461"/>
      <c r="Q39" s="461"/>
      <c r="R39" s="461"/>
      <c r="S39" s="461"/>
      <c r="T39" s="9"/>
      <c r="U39" s="460" t="str">
        <f t="shared" si="1"/>
        <v/>
      </c>
      <c r="V39" s="460"/>
      <c r="W39" s="461"/>
      <c r="X39" s="461"/>
      <c r="Y39" s="461"/>
      <c r="Z39" s="461"/>
      <c r="AA39" s="461"/>
      <c r="AB39" s="461"/>
      <c r="AC39" s="461"/>
      <c r="AD39" s="461"/>
      <c r="AE39" s="461"/>
      <c r="AF39" s="461"/>
      <c r="AG39" s="461"/>
      <c r="AH39" s="461"/>
      <c r="AI39" s="461"/>
      <c r="AJ39" s="461"/>
      <c r="AK39" s="461"/>
      <c r="AL39" s="9"/>
      <c r="AM39" s="460" t="str">
        <f t="shared" si="2"/>
        <v/>
      </c>
      <c r="AN39" s="460"/>
      <c r="AO39" s="461"/>
      <c r="AP39" s="461"/>
      <c r="AQ39" s="461"/>
      <c r="AR39" s="461"/>
      <c r="AS39" s="461"/>
      <c r="AT39" s="461"/>
      <c r="AU39" s="461"/>
      <c r="AV39" s="461"/>
      <c r="AW39" s="461"/>
      <c r="AX39" s="461"/>
      <c r="AY39" s="461"/>
      <c r="AZ39" s="461"/>
      <c r="BA39" s="461"/>
      <c r="BB39" s="461"/>
      <c r="BC39" s="461"/>
      <c r="BD39" s="9"/>
      <c r="BE39" s="460" t="str">
        <f t="shared" si="3"/>
        <v/>
      </c>
      <c r="BF39" s="460"/>
      <c r="BG39" s="461"/>
      <c r="BH39" s="461"/>
      <c r="BI39" s="461"/>
      <c r="BJ39" s="461"/>
      <c r="BK39" s="461"/>
      <c r="BL39" s="461"/>
      <c r="BM39" s="461"/>
      <c r="BN39" s="461"/>
      <c r="BO39" s="461"/>
      <c r="BP39" s="461"/>
      <c r="BQ39" s="461"/>
      <c r="BR39" s="461"/>
      <c r="BS39" s="461"/>
      <c r="BT39" s="461"/>
      <c r="BU39" s="461"/>
      <c r="BV39" s="9"/>
      <c r="BW39" s="460">
        <f t="shared" si="4"/>
        <v>14</v>
      </c>
      <c r="BX39" s="460"/>
      <c r="BY39" s="461" t="str">
        <f>IF('各会計、関係団体の財政状況及び健全化判断比率'!B73="","",'各会計、関係団体の財政状況及び健全化判断比率'!B73)</f>
        <v>京都府自治会館管理組合(一般会計)</v>
      </c>
      <c r="BZ39" s="461"/>
      <c r="CA39" s="461"/>
      <c r="CB39" s="461"/>
      <c r="CC39" s="461"/>
      <c r="CD39" s="461"/>
      <c r="CE39" s="461"/>
      <c r="CF39" s="461"/>
      <c r="CG39" s="461"/>
      <c r="CH39" s="461"/>
      <c r="CI39" s="461"/>
      <c r="CJ39" s="461"/>
      <c r="CK39" s="461"/>
      <c r="CL39" s="461"/>
      <c r="CM39" s="461"/>
      <c r="CN39" s="9"/>
      <c r="CO39" s="460">
        <f t="shared" si="5"/>
        <v>24</v>
      </c>
      <c r="CP39" s="460"/>
      <c r="CQ39" s="461" t="str">
        <f>IF('各会計、関係団体の財政状況及び健全化判断比率'!BS12="","",'各会計、関係団体の財政状況及び健全化判断比率'!BS12)</f>
        <v>八木町農業公社</v>
      </c>
      <c r="CR39" s="461"/>
      <c r="CS39" s="461"/>
      <c r="CT39" s="461"/>
      <c r="CU39" s="461"/>
      <c r="CV39" s="461"/>
      <c r="CW39" s="461"/>
      <c r="CX39" s="461"/>
      <c r="CY39" s="461"/>
      <c r="CZ39" s="461"/>
      <c r="DA39" s="461"/>
      <c r="DB39" s="461"/>
      <c r="DC39" s="461"/>
      <c r="DD39" s="461"/>
      <c r="DE39" s="461"/>
      <c r="DF39" s="8"/>
      <c r="DG39" s="462" t="str">
        <f>IF('各会計、関係団体の財政状況及び健全化判断比率'!BR12="","",'各会計、関係団体の財政状況及び健全化判断比率'!BR12)</f>
        <v/>
      </c>
      <c r="DH39" s="462"/>
      <c r="DI39" s="21"/>
    </row>
    <row r="40" spans="1:113" ht="32.25" customHeight="1" x14ac:dyDescent="0.15">
      <c r="A40" s="2"/>
      <c r="B40" s="5"/>
      <c r="C40" s="460" t="str">
        <f t="shared" si="0"/>
        <v/>
      </c>
      <c r="D40" s="460"/>
      <c r="E40" s="461" t="str">
        <f>IF('各会計、関係団体の財政状況及び健全化判断比率'!B13="","",'各会計、関係団体の財政状況及び健全化判断比率'!B13)</f>
        <v/>
      </c>
      <c r="F40" s="461"/>
      <c r="G40" s="461"/>
      <c r="H40" s="461"/>
      <c r="I40" s="461"/>
      <c r="J40" s="461"/>
      <c r="K40" s="461"/>
      <c r="L40" s="461"/>
      <c r="M40" s="461"/>
      <c r="N40" s="461"/>
      <c r="O40" s="461"/>
      <c r="P40" s="461"/>
      <c r="Q40" s="461"/>
      <c r="R40" s="461"/>
      <c r="S40" s="461"/>
      <c r="T40" s="9"/>
      <c r="U40" s="460" t="str">
        <f t="shared" si="1"/>
        <v/>
      </c>
      <c r="V40" s="460"/>
      <c r="W40" s="461"/>
      <c r="X40" s="461"/>
      <c r="Y40" s="461"/>
      <c r="Z40" s="461"/>
      <c r="AA40" s="461"/>
      <c r="AB40" s="461"/>
      <c r="AC40" s="461"/>
      <c r="AD40" s="461"/>
      <c r="AE40" s="461"/>
      <c r="AF40" s="461"/>
      <c r="AG40" s="461"/>
      <c r="AH40" s="461"/>
      <c r="AI40" s="461"/>
      <c r="AJ40" s="461"/>
      <c r="AK40" s="461"/>
      <c r="AL40" s="9"/>
      <c r="AM40" s="460" t="str">
        <f t="shared" si="2"/>
        <v/>
      </c>
      <c r="AN40" s="460"/>
      <c r="AO40" s="461"/>
      <c r="AP40" s="461"/>
      <c r="AQ40" s="461"/>
      <c r="AR40" s="461"/>
      <c r="AS40" s="461"/>
      <c r="AT40" s="461"/>
      <c r="AU40" s="461"/>
      <c r="AV40" s="461"/>
      <c r="AW40" s="461"/>
      <c r="AX40" s="461"/>
      <c r="AY40" s="461"/>
      <c r="AZ40" s="461"/>
      <c r="BA40" s="461"/>
      <c r="BB40" s="461"/>
      <c r="BC40" s="461"/>
      <c r="BD40" s="9"/>
      <c r="BE40" s="460" t="str">
        <f t="shared" si="3"/>
        <v/>
      </c>
      <c r="BF40" s="460"/>
      <c r="BG40" s="461"/>
      <c r="BH40" s="461"/>
      <c r="BI40" s="461"/>
      <c r="BJ40" s="461"/>
      <c r="BK40" s="461"/>
      <c r="BL40" s="461"/>
      <c r="BM40" s="461"/>
      <c r="BN40" s="461"/>
      <c r="BO40" s="461"/>
      <c r="BP40" s="461"/>
      <c r="BQ40" s="461"/>
      <c r="BR40" s="461"/>
      <c r="BS40" s="461"/>
      <c r="BT40" s="461"/>
      <c r="BU40" s="461"/>
      <c r="BV40" s="9"/>
      <c r="BW40" s="460">
        <f t="shared" si="4"/>
        <v>15</v>
      </c>
      <c r="BX40" s="460"/>
      <c r="BY40" s="461" t="str">
        <f>IF('各会計、関係団体の財政状況及び健全化判断比率'!B74="","",'各会計、関係団体の財政状況及び健全化判断比率'!B74)</f>
        <v>京都府後期高齢者医療広域連合(一般会計)</v>
      </c>
      <c r="BZ40" s="461"/>
      <c r="CA40" s="461"/>
      <c r="CB40" s="461"/>
      <c r="CC40" s="461"/>
      <c r="CD40" s="461"/>
      <c r="CE40" s="461"/>
      <c r="CF40" s="461"/>
      <c r="CG40" s="461"/>
      <c r="CH40" s="461"/>
      <c r="CI40" s="461"/>
      <c r="CJ40" s="461"/>
      <c r="CK40" s="461"/>
      <c r="CL40" s="461"/>
      <c r="CM40" s="461"/>
      <c r="CN40" s="9"/>
      <c r="CO40" s="460">
        <f t="shared" si="5"/>
        <v>25</v>
      </c>
      <c r="CP40" s="460"/>
      <c r="CQ40" s="461" t="str">
        <f>IF('各会計、関係団体の財政状況及び健全化判断比率'!BS13="","",'各会計、関係団体の財政状況及び健全化判断比率'!BS13)</f>
        <v>日吉ふるさと</v>
      </c>
      <c r="CR40" s="461"/>
      <c r="CS40" s="461"/>
      <c r="CT40" s="461"/>
      <c r="CU40" s="461"/>
      <c r="CV40" s="461"/>
      <c r="CW40" s="461"/>
      <c r="CX40" s="461"/>
      <c r="CY40" s="461"/>
      <c r="CZ40" s="461"/>
      <c r="DA40" s="461"/>
      <c r="DB40" s="461"/>
      <c r="DC40" s="461"/>
      <c r="DD40" s="461"/>
      <c r="DE40" s="461"/>
      <c r="DF40" s="8"/>
      <c r="DG40" s="462" t="str">
        <f>IF('各会計、関係団体の財政状況及び健全化判断比率'!BR13="","",'各会計、関係団体の財政状況及び健全化判断比率'!BR13)</f>
        <v/>
      </c>
      <c r="DH40" s="462"/>
      <c r="DI40" s="21"/>
    </row>
    <row r="41" spans="1:113" ht="32.25" customHeight="1" x14ac:dyDescent="0.15">
      <c r="A41" s="2"/>
      <c r="B41" s="5"/>
      <c r="C41" s="460" t="str">
        <f t="shared" si="0"/>
        <v/>
      </c>
      <c r="D41" s="460"/>
      <c r="E41" s="461" t="str">
        <f>IF('各会計、関係団体の財政状況及び健全化判断比率'!B14="","",'各会計、関係団体の財政状況及び健全化判断比率'!B14)</f>
        <v/>
      </c>
      <c r="F41" s="461"/>
      <c r="G41" s="461"/>
      <c r="H41" s="461"/>
      <c r="I41" s="461"/>
      <c r="J41" s="461"/>
      <c r="K41" s="461"/>
      <c r="L41" s="461"/>
      <c r="M41" s="461"/>
      <c r="N41" s="461"/>
      <c r="O41" s="461"/>
      <c r="P41" s="461"/>
      <c r="Q41" s="461"/>
      <c r="R41" s="461"/>
      <c r="S41" s="461"/>
      <c r="T41" s="9"/>
      <c r="U41" s="460" t="str">
        <f t="shared" si="1"/>
        <v/>
      </c>
      <c r="V41" s="460"/>
      <c r="W41" s="461"/>
      <c r="X41" s="461"/>
      <c r="Y41" s="461"/>
      <c r="Z41" s="461"/>
      <c r="AA41" s="461"/>
      <c r="AB41" s="461"/>
      <c r="AC41" s="461"/>
      <c r="AD41" s="461"/>
      <c r="AE41" s="461"/>
      <c r="AF41" s="461"/>
      <c r="AG41" s="461"/>
      <c r="AH41" s="461"/>
      <c r="AI41" s="461"/>
      <c r="AJ41" s="461"/>
      <c r="AK41" s="461"/>
      <c r="AL41" s="9"/>
      <c r="AM41" s="460" t="str">
        <f t="shared" si="2"/>
        <v/>
      </c>
      <c r="AN41" s="460"/>
      <c r="AO41" s="461"/>
      <c r="AP41" s="461"/>
      <c r="AQ41" s="461"/>
      <c r="AR41" s="461"/>
      <c r="AS41" s="461"/>
      <c r="AT41" s="461"/>
      <c r="AU41" s="461"/>
      <c r="AV41" s="461"/>
      <c r="AW41" s="461"/>
      <c r="AX41" s="461"/>
      <c r="AY41" s="461"/>
      <c r="AZ41" s="461"/>
      <c r="BA41" s="461"/>
      <c r="BB41" s="461"/>
      <c r="BC41" s="461"/>
      <c r="BD41" s="9"/>
      <c r="BE41" s="460" t="str">
        <f t="shared" si="3"/>
        <v/>
      </c>
      <c r="BF41" s="460"/>
      <c r="BG41" s="461"/>
      <c r="BH41" s="461"/>
      <c r="BI41" s="461"/>
      <c r="BJ41" s="461"/>
      <c r="BK41" s="461"/>
      <c r="BL41" s="461"/>
      <c r="BM41" s="461"/>
      <c r="BN41" s="461"/>
      <c r="BO41" s="461"/>
      <c r="BP41" s="461"/>
      <c r="BQ41" s="461"/>
      <c r="BR41" s="461"/>
      <c r="BS41" s="461"/>
      <c r="BT41" s="461"/>
      <c r="BU41" s="461"/>
      <c r="BV41" s="9"/>
      <c r="BW41" s="460">
        <f t="shared" si="4"/>
        <v>16</v>
      </c>
      <c r="BX41" s="460"/>
      <c r="BY41" s="461" t="str">
        <f>IF('各会計、関係団体の財政状況及び健全化判断比率'!B75="","",'各会計、関係団体の財政状況及び健全化判断比率'!B75)</f>
        <v>京都府後期高齢者医療広域連合(後期高齢者医療特別会計)</v>
      </c>
      <c r="BZ41" s="461"/>
      <c r="CA41" s="461"/>
      <c r="CB41" s="461"/>
      <c r="CC41" s="461"/>
      <c r="CD41" s="461"/>
      <c r="CE41" s="461"/>
      <c r="CF41" s="461"/>
      <c r="CG41" s="461"/>
      <c r="CH41" s="461"/>
      <c r="CI41" s="461"/>
      <c r="CJ41" s="461"/>
      <c r="CK41" s="461"/>
      <c r="CL41" s="461"/>
      <c r="CM41" s="461"/>
      <c r="CN41" s="9"/>
      <c r="CO41" s="460">
        <f t="shared" si="5"/>
        <v>26</v>
      </c>
      <c r="CP41" s="460"/>
      <c r="CQ41" s="461" t="str">
        <f>IF('各会計、関係団体の財政状況及び健全化判断比率'!BS14="","",'各会計、関係団体の財政状況及び健全化判断比率'!BS14)</f>
        <v>美山ふるさと</v>
      </c>
      <c r="CR41" s="461"/>
      <c r="CS41" s="461"/>
      <c r="CT41" s="461"/>
      <c r="CU41" s="461"/>
      <c r="CV41" s="461"/>
      <c r="CW41" s="461"/>
      <c r="CX41" s="461"/>
      <c r="CY41" s="461"/>
      <c r="CZ41" s="461"/>
      <c r="DA41" s="461"/>
      <c r="DB41" s="461"/>
      <c r="DC41" s="461"/>
      <c r="DD41" s="461"/>
      <c r="DE41" s="461"/>
      <c r="DF41" s="8"/>
      <c r="DG41" s="462" t="str">
        <f>IF('各会計、関係団体の財政状況及び健全化判断比率'!BR14="","",'各会計、関係団体の財政状況及び健全化判断比率'!BR14)</f>
        <v/>
      </c>
      <c r="DH41" s="462"/>
      <c r="DI41" s="21"/>
    </row>
    <row r="42" spans="1:113" ht="32.25" customHeight="1" x14ac:dyDescent="0.15">
      <c r="B42" s="5"/>
      <c r="C42" s="460" t="str">
        <f t="shared" si="0"/>
        <v/>
      </c>
      <c r="D42" s="460"/>
      <c r="E42" s="461" t="str">
        <f>IF('各会計、関係団体の財政状況及び健全化判断比率'!B15="","",'各会計、関係団体の財政状況及び健全化判断比率'!B15)</f>
        <v/>
      </c>
      <c r="F42" s="461"/>
      <c r="G42" s="461"/>
      <c r="H42" s="461"/>
      <c r="I42" s="461"/>
      <c r="J42" s="461"/>
      <c r="K42" s="461"/>
      <c r="L42" s="461"/>
      <c r="M42" s="461"/>
      <c r="N42" s="461"/>
      <c r="O42" s="461"/>
      <c r="P42" s="461"/>
      <c r="Q42" s="461"/>
      <c r="R42" s="461"/>
      <c r="S42" s="461"/>
      <c r="T42" s="9"/>
      <c r="U42" s="460" t="str">
        <f t="shared" si="1"/>
        <v/>
      </c>
      <c r="V42" s="460"/>
      <c r="W42" s="461"/>
      <c r="X42" s="461"/>
      <c r="Y42" s="461"/>
      <c r="Z42" s="461"/>
      <c r="AA42" s="461"/>
      <c r="AB42" s="461"/>
      <c r="AC42" s="461"/>
      <c r="AD42" s="461"/>
      <c r="AE42" s="461"/>
      <c r="AF42" s="461"/>
      <c r="AG42" s="461"/>
      <c r="AH42" s="461"/>
      <c r="AI42" s="461"/>
      <c r="AJ42" s="461"/>
      <c r="AK42" s="461"/>
      <c r="AL42" s="9"/>
      <c r="AM42" s="460" t="str">
        <f t="shared" si="2"/>
        <v/>
      </c>
      <c r="AN42" s="460"/>
      <c r="AO42" s="461"/>
      <c r="AP42" s="461"/>
      <c r="AQ42" s="461"/>
      <c r="AR42" s="461"/>
      <c r="AS42" s="461"/>
      <c r="AT42" s="461"/>
      <c r="AU42" s="461"/>
      <c r="AV42" s="461"/>
      <c r="AW42" s="461"/>
      <c r="AX42" s="461"/>
      <c r="AY42" s="461"/>
      <c r="AZ42" s="461"/>
      <c r="BA42" s="461"/>
      <c r="BB42" s="461"/>
      <c r="BC42" s="461"/>
      <c r="BD42" s="9"/>
      <c r="BE42" s="460" t="str">
        <f t="shared" si="3"/>
        <v/>
      </c>
      <c r="BF42" s="460"/>
      <c r="BG42" s="461"/>
      <c r="BH42" s="461"/>
      <c r="BI42" s="461"/>
      <c r="BJ42" s="461"/>
      <c r="BK42" s="461"/>
      <c r="BL42" s="461"/>
      <c r="BM42" s="461"/>
      <c r="BN42" s="461"/>
      <c r="BO42" s="461"/>
      <c r="BP42" s="461"/>
      <c r="BQ42" s="461"/>
      <c r="BR42" s="461"/>
      <c r="BS42" s="461"/>
      <c r="BT42" s="461"/>
      <c r="BU42" s="461"/>
      <c r="BV42" s="9"/>
      <c r="BW42" s="460">
        <f t="shared" si="4"/>
        <v>17</v>
      </c>
      <c r="BX42" s="460"/>
      <c r="BY42" s="461" t="str">
        <f>IF('各会計、関係団体の財政状況及び健全化判断比率'!B76="","",'各会計、関係団体の財政状況及び健全化判断比率'!B76)</f>
        <v>京都府住宅新築資金等貸付事業管理組合(一般会計)</v>
      </c>
      <c r="BZ42" s="461"/>
      <c r="CA42" s="461"/>
      <c r="CB42" s="461"/>
      <c r="CC42" s="461"/>
      <c r="CD42" s="461"/>
      <c r="CE42" s="461"/>
      <c r="CF42" s="461"/>
      <c r="CG42" s="461"/>
      <c r="CH42" s="461"/>
      <c r="CI42" s="461"/>
      <c r="CJ42" s="461"/>
      <c r="CK42" s="461"/>
      <c r="CL42" s="461"/>
      <c r="CM42" s="461"/>
      <c r="CN42" s="9"/>
      <c r="CO42" s="460" t="str">
        <f t="shared" si="5"/>
        <v/>
      </c>
      <c r="CP42" s="460"/>
      <c r="CQ42" s="461" t="str">
        <f>IF('各会計、関係団体の財政状況及び健全化判断比率'!BS15="","",'各会計、関係団体の財政状況及び健全化判断比率'!BS15)</f>
        <v/>
      </c>
      <c r="CR42" s="461"/>
      <c r="CS42" s="461"/>
      <c r="CT42" s="461"/>
      <c r="CU42" s="461"/>
      <c r="CV42" s="461"/>
      <c r="CW42" s="461"/>
      <c r="CX42" s="461"/>
      <c r="CY42" s="461"/>
      <c r="CZ42" s="461"/>
      <c r="DA42" s="461"/>
      <c r="DB42" s="461"/>
      <c r="DC42" s="461"/>
      <c r="DD42" s="461"/>
      <c r="DE42" s="461"/>
      <c r="DF42" s="8"/>
      <c r="DG42" s="462" t="str">
        <f>IF('各会計、関係団体の財政状況及び健全化判断比率'!BR15="","",'各会計、関係団体の財政状況及び健全化判断比率'!BR15)</f>
        <v/>
      </c>
      <c r="DH42" s="462"/>
      <c r="DI42" s="21"/>
    </row>
    <row r="43" spans="1:113" ht="32.25" customHeight="1" x14ac:dyDescent="0.15">
      <c r="B43" s="5"/>
      <c r="C43" s="460" t="str">
        <f t="shared" si="0"/>
        <v/>
      </c>
      <c r="D43" s="460"/>
      <c r="E43" s="461" t="str">
        <f>IF('各会計、関係団体の財政状況及び健全化判断比率'!B16="","",'各会計、関係団体の財政状況及び健全化判断比率'!B16)</f>
        <v/>
      </c>
      <c r="F43" s="461"/>
      <c r="G43" s="461"/>
      <c r="H43" s="461"/>
      <c r="I43" s="461"/>
      <c r="J43" s="461"/>
      <c r="K43" s="461"/>
      <c r="L43" s="461"/>
      <c r="M43" s="461"/>
      <c r="N43" s="461"/>
      <c r="O43" s="461"/>
      <c r="P43" s="461"/>
      <c r="Q43" s="461"/>
      <c r="R43" s="461"/>
      <c r="S43" s="461"/>
      <c r="T43" s="9"/>
      <c r="U43" s="460" t="str">
        <f t="shared" si="1"/>
        <v/>
      </c>
      <c r="V43" s="460"/>
      <c r="W43" s="461"/>
      <c r="X43" s="461"/>
      <c r="Y43" s="461"/>
      <c r="Z43" s="461"/>
      <c r="AA43" s="461"/>
      <c r="AB43" s="461"/>
      <c r="AC43" s="461"/>
      <c r="AD43" s="461"/>
      <c r="AE43" s="461"/>
      <c r="AF43" s="461"/>
      <c r="AG43" s="461"/>
      <c r="AH43" s="461"/>
      <c r="AI43" s="461"/>
      <c r="AJ43" s="461"/>
      <c r="AK43" s="461"/>
      <c r="AL43" s="9"/>
      <c r="AM43" s="460" t="str">
        <f t="shared" si="2"/>
        <v/>
      </c>
      <c r="AN43" s="460"/>
      <c r="AO43" s="461"/>
      <c r="AP43" s="461"/>
      <c r="AQ43" s="461"/>
      <c r="AR43" s="461"/>
      <c r="AS43" s="461"/>
      <c r="AT43" s="461"/>
      <c r="AU43" s="461"/>
      <c r="AV43" s="461"/>
      <c r="AW43" s="461"/>
      <c r="AX43" s="461"/>
      <c r="AY43" s="461"/>
      <c r="AZ43" s="461"/>
      <c r="BA43" s="461"/>
      <c r="BB43" s="461"/>
      <c r="BC43" s="461"/>
      <c r="BD43" s="9"/>
      <c r="BE43" s="460" t="str">
        <f t="shared" si="3"/>
        <v/>
      </c>
      <c r="BF43" s="460"/>
      <c r="BG43" s="461"/>
      <c r="BH43" s="461"/>
      <c r="BI43" s="461"/>
      <c r="BJ43" s="461"/>
      <c r="BK43" s="461"/>
      <c r="BL43" s="461"/>
      <c r="BM43" s="461"/>
      <c r="BN43" s="461"/>
      <c r="BO43" s="461"/>
      <c r="BP43" s="461"/>
      <c r="BQ43" s="461"/>
      <c r="BR43" s="461"/>
      <c r="BS43" s="461"/>
      <c r="BT43" s="461"/>
      <c r="BU43" s="461"/>
      <c r="BV43" s="9"/>
      <c r="BW43" s="460">
        <f t="shared" si="4"/>
        <v>18</v>
      </c>
      <c r="BX43" s="460"/>
      <c r="BY43" s="461" t="str">
        <f>IF('各会計、関係団体の財政状況及び健全化判断比率'!B77="","",'各会計、関係団体の財政状況及び健全化判断比率'!B77)</f>
        <v>京都府住宅新築資金等貸付事業管理組合(特別会計)</v>
      </c>
      <c r="BZ43" s="461"/>
      <c r="CA43" s="461"/>
      <c r="CB43" s="461"/>
      <c r="CC43" s="461"/>
      <c r="CD43" s="461"/>
      <c r="CE43" s="461"/>
      <c r="CF43" s="461"/>
      <c r="CG43" s="461"/>
      <c r="CH43" s="461"/>
      <c r="CI43" s="461"/>
      <c r="CJ43" s="461"/>
      <c r="CK43" s="461"/>
      <c r="CL43" s="461"/>
      <c r="CM43" s="461"/>
      <c r="CN43" s="9"/>
      <c r="CO43" s="460" t="str">
        <f t="shared" si="5"/>
        <v/>
      </c>
      <c r="CP43" s="460"/>
      <c r="CQ43" s="461" t="str">
        <f>IF('各会計、関係団体の財政状況及び健全化判断比率'!BS16="","",'各会計、関係団体の財政状況及び健全化判断比率'!BS16)</f>
        <v/>
      </c>
      <c r="CR43" s="461"/>
      <c r="CS43" s="461"/>
      <c r="CT43" s="461"/>
      <c r="CU43" s="461"/>
      <c r="CV43" s="461"/>
      <c r="CW43" s="461"/>
      <c r="CX43" s="461"/>
      <c r="CY43" s="461"/>
      <c r="CZ43" s="461"/>
      <c r="DA43" s="461"/>
      <c r="DB43" s="461"/>
      <c r="DC43" s="461"/>
      <c r="DD43" s="461"/>
      <c r="DE43" s="461"/>
      <c r="DF43" s="8"/>
      <c r="DG43" s="462" t="str">
        <f>IF('各会計、関係団体の財政状況及び健全化判断比率'!BR16="","",'各会計、関係団体の財政状況及び健全化判断比率'!BR16)</f>
        <v/>
      </c>
      <c r="DH43" s="46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295</v>
      </c>
    </row>
    <row r="47" spans="1:113" x14ac:dyDescent="0.15">
      <c r="E47" s="1" t="s">
        <v>298</v>
      </c>
    </row>
    <row r="48" spans="1:113" x14ac:dyDescent="0.15">
      <c r="E48" s="1" t="s">
        <v>300</v>
      </c>
    </row>
    <row r="49" spans="5:5" x14ac:dyDescent="0.15">
      <c r="E49" s="1" t="s">
        <v>301</v>
      </c>
    </row>
    <row r="50" spans="5:5" x14ac:dyDescent="0.15">
      <c r="E50" s="1" t="s">
        <v>199</v>
      </c>
    </row>
    <row r="51" spans="5:5" x14ac:dyDescent="0.15">
      <c r="E51" s="1" t="s">
        <v>304</v>
      </c>
    </row>
    <row r="52" spans="5:5" x14ac:dyDescent="0.15">
      <c r="E52" s="1" t="s">
        <v>306</v>
      </c>
    </row>
    <row r="53" spans="5:5" x14ac:dyDescent="0.15"/>
    <row r="54" spans="5:5" x14ac:dyDescent="0.15"/>
    <row r="55" spans="5:5" x14ac:dyDescent="0.15"/>
    <row r="56" spans="5:5" x14ac:dyDescent="0.15"/>
  </sheetData>
  <sheetProtection algorithmName="SHA-512" hashValue="7/FnuqYtMQDzCpbqRFFUUieahAkl27ptFi8UDClnQ7+ZFdBadXrtbpRRFJHtsebPeBdJ1e8NH4bozpkDACkktQ==" saltValue="+tSsKksUfZXPVtb9BHL3V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521</v>
      </c>
      <c r="G33" s="218" t="s">
        <v>522</v>
      </c>
      <c r="H33" s="218" t="s">
        <v>413</v>
      </c>
      <c r="I33" s="218" t="s">
        <v>523</v>
      </c>
      <c r="J33" s="222" t="s">
        <v>524</v>
      </c>
      <c r="K33" s="203"/>
      <c r="L33" s="203"/>
      <c r="M33" s="203"/>
      <c r="N33" s="203"/>
      <c r="O33" s="203"/>
      <c r="P33" s="203"/>
    </row>
    <row r="34" spans="1:16" ht="39" customHeight="1" x14ac:dyDescent="0.15">
      <c r="A34" s="203"/>
      <c r="B34" s="205"/>
      <c r="C34" s="1034" t="s">
        <v>235</v>
      </c>
      <c r="D34" s="1034"/>
      <c r="E34" s="1035"/>
      <c r="F34" s="214">
        <v>16.23</v>
      </c>
      <c r="G34" s="219">
        <v>17.09</v>
      </c>
      <c r="H34" s="219">
        <v>17.649999999999999</v>
      </c>
      <c r="I34" s="219">
        <v>21.35</v>
      </c>
      <c r="J34" s="223">
        <v>20.92</v>
      </c>
      <c r="K34" s="203"/>
      <c r="L34" s="203"/>
      <c r="M34" s="203"/>
      <c r="N34" s="203"/>
      <c r="O34" s="203"/>
      <c r="P34" s="203"/>
    </row>
    <row r="35" spans="1:16" ht="39" customHeight="1" x14ac:dyDescent="0.15">
      <c r="A35" s="203"/>
      <c r="B35" s="206"/>
      <c r="C35" s="1036" t="s">
        <v>448</v>
      </c>
      <c r="D35" s="1036"/>
      <c r="E35" s="1037"/>
      <c r="F35" s="215">
        <v>3.55</v>
      </c>
      <c r="G35" s="220">
        <v>3.29</v>
      </c>
      <c r="H35" s="220">
        <v>3.62</v>
      </c>
      <c r="I35" s="220">
        <v>4.16</v>
      </c>
      <c r="J35" s="224">
        <v>4.3499999999999996</v>
      </c>
      <c r="K35" s="203"/>
      <c r="L35" s="203"/>
      <c r="M35" s="203"/>
      <c r="N35" s="203"/>
      <c r="O35" s="203"/>
      <c r="P35" s="203"/>
    </row>
    <row r="36" spans="1:16" ht="39" customHeight="1" x14ac:dyDescent="0.15">
      <c r="A36" s="203"/>
      <c r="B36" s="206"/>
      <c r="C36" s="1036" t="s">
        <v>50</v>
      </c>
      <c r="D36" s="1036"/>
      <c r="E36" s="1037"/>
      <c r="F36" s="215">
        <v>0.37</v>
      </c>
      <c r="G36" s="220">
        <v>0.28999999999999998</v>
      </c>
      <c r="H36" s="220">
        <v>0.16</v>
      </c>
      <c r="I36" s="220">
        <v>0.12</v>
      </c>
      <c r="J36" s="224">
        <v>1.33</v>
      </c>
      <c r="K36" s="203"/>
      <c r="L36" s="203"/>
      <c r="M36" s="203"/>
      <c r="N36" s="203"/>
      <c r="O36" s="203"/>
      <c r="P36" s="203"/>
    </row>
    <row r="37" spans="1:16" ht="39" customHeight="1" x14ac:dyDescent="0.15">
      <c r="A37" s="203"/>
      <c r="B37" s="206"/>
      <c r="C37" s="1036" t="s">
        <v>290</v>
      </c>
      <c r="D37" s="1036"/>
      <c r="E37" s="1037"/>
      <c r="F37" s="215">
        <v>1.07</v>
      </c>
      <c r="G37" s="220">
        <v>0.81</v>
      </c>
      <c r="H37" s="220">
        <v>1.17</v>
      </c>
      <c r="I37" s="220">
        <v>1.02</v>
      </c>
      <c r="J37" s="224">
        <v>0.87</v>
      </c>
      <c r="K37" s="203"/>
      <c r="L37" s="203"/>
      <c r="M37" s="203"/>
      <c r="N37" s="203"/>
      <c r="O37" s="203"/>
      <c r="P37" s="203"/>
    </row>
    <row r="38" spans="1:16" ht="39" customHeight="1" x14ac:dyDescent="0.15">
      <c r="A38" s="203"/>
      <c r="B38" s="206"/>
      <c r="C38" s="1036" t="s">
        <v>458</v>
      </c>
      <c r="D38" s="1036"/>
      <c r="E38" s="1037"/>
      <c r="F38" s="215">
        <v>0.23</v>
      </c>
      <c r="G38" s="220">
        <v>0.48</v>
      </c>
      <c r="H38" s="220">
        <v>0.83</v>
      </c>
      <c r="I38" s="220">
        <v>0.25</v>
      </c>
      <c r="J38" s="224">
        <v>0.1</v>
      </c>
      <c r="K38" s="203"/>
      <c r="L38" s="203"/>
      <c r="M38" s="203"/>
      <c r="N38" s="203"/>
      <c r="O38" s="203"/>
      <c r="P38" s="203"/>
    </row>
    <row r="39" spans="1:16" ht="39" customHeight="1" x14ac:dyDescent="0.15">
      <c r="A39" s="203"/>
      <c r="B39" s="206"/>
      <c r="C39" s="1036" t="s">
        <v>459</v>
      </c>
      <c r="D39" s="1036"/>
      <c r="E39" s="1037"/>
      <c r="F39" s="215">
        <v>0.05</v>
      </c>
      <c r="G39" s="220">
        <v>0.05</v>
      </c>
      <c r="H39" s="220">
        <v>0.06</v>
      </c>
      <c r="I39" s="220">
        <v>0.05</v>
      </c>
      <c r="J39" s="224">
        <v>0.06</v>
      </c>
      <c r="K39" s="203"/>
      <c r="L39" s="203"/>
      <c r="M39" s="203"/>
      <c r="N39" s="203"/>
      <c r="O39" s="203"/>
      <c r="P39" s="203"/>
    </row>
    <row r="40" spans="1:16" ht="39" customHeight="1" x14ac:dyDescent="0.15">
      <c r="A40" s="203"/>
      <c r="B40" s="206"/>
      <c r="C40" s="1036" t="s">
        <v>177</v>
      </c>
      <c r="D40" s="1036"/>
      <c r="E40" s="1037"/>
      <c r="F40" s="215">
        <v>0.02</v>
      </c>
      <c r="G40" s="220">
        <v>0.01</v>
      </c>
      <c r="H40" s="220">
        <v>0.04</v>
      </c>
      <c r="I40" s="220">
        <v>0.03</v>
      </c>
      <c r="J40" s="224">
        <v>0.02</v>
      </c>
      <c r="K40" s="203"/>
      <c r="L40" s="203"/>
      <c r="M40" s="203"/>
      <c r="N40" s="203"/>
      <c r="O40" s="203"/>
      <c r="P40" s="203"/>
    </row>
    <row r="41" spans="1:16" ht="39" customHeight="1" x14ac:dyDescent="0.15">
      <c r="A41" s="203"/>
      <c r="B41" s="206"/>
      <c r="C41" s="1036" t="s">
        <v>450</v>
      </c>
      <c r="D41" s="1036"/>
      <c r="E41" s="1037"/>
      <c r="F41" s="215">
        <v>0</v>
      </c>
      <c r="G41" s="220">
        <v>0</v>
      </c>
      <c r="H41" s="220">
        <v>0</v>
      </c>
      <c r="I41" s="220">
        <v>0</v>
      </c>
      <c r="J41" s="224">
        <v>0</v>
      </c>
      <c r="K41" s="203"/>
      <c r="L41" s="203"/>
      <c r="M41" s="203"/>
      <c r="N41" s="203"/>
      <c r="O41" s="203"/>
      <c r="P41" s="203"/>
    </row>
    <row r="42" spans="1:16" ht="39" customHeight="1" x14ac:dyDescent="0.15">
      <c r="A42" s="203"/>
      <c r="B42" s="207"/>
      <c r="C42" s="1036" t="s">
        <v>526</v>
      </c>
      <c r="D42" s="1036"/>
      <c r="E42" s="1037"/>
      <c r="F42" s="215" t="s">
        <v>202</v>
      </c>
      <c r="G42" s="220" t="s">
        <v>202</v>
      </c>
      <c r="H42" s="220" t="s">
        <v>202</v>
      </c>
      <c r="I42" s="220" t="s">
        <v>202</v>
      </c>
      <c r="J42" s="224" t="s">
        <v>202</v>
      </c>
      <c r="K42" s="203"/>
      <c r="L42" s="203"/>
      <c r="M42" s="203"/>
      <c r="N42" s="203"/>
      <c r="O42" s="203"/>
      <c r="P42" s="203"/>
    </row>
    <row r="43" spans="1:16" ht="39" customHeight="1" x14ac:dyDescent="0.15">
      <c r="A43" s="203"/>
      <c r="B43" s="208"/>
      <c r="C43" s="1038" t="s">
        <v>485</v>
      </c>
      <c r="D43" s="1038"/>
      <c r="E43" s="1039"/>
      <c r="F43" s="216">
        <v>0.2</v>
      </c>
      <c r="G43" s="221">
        <v>0.19</v>
      </c>
      <c r="H43" s="221">
        <v>0.96</v>
      </c>
      <c r="I43" s="221" t="s">
        <v>202</v>
      </c>
      <c r="J43" s="225" t="s">
        <v>202</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SLge5iehpVD8hBgDUqULhl5KOVNVBnM+eM3qeLqVOphsFNuFNVx+L2OSbOxwL1SmBCGgVfyy+8S1KP+VC/2FQ==" saltValue="nKDFKW9Qa9yS8rMDIIdjq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521</v>
      </c>
      <c r="L44" s="253" t="s">
        <v>522</v>
      </c>
      <c r="M44" s="253" t="s">
        <v>413</v>
      </c>
      <c r="N44" s="253" t="s">
        <v>523</v>
      </c>
      <c r="O44" s="261" t="s">
        <v>524</v>
      </c>
      <c r="P44" s="103"/>
      <c r="Q44" s="103"/>
      <c r="R44" s="103"/>
      <c r="S44" s="103"/>
      <c r="T44" s="103"/>
      <c r="U44" s="103"/>
    </row>
    <row r="45" spans="1:21" ht="30.75" customHeight="1" x14ac:dyDescent="0.15">
      <c r="A45" s="103"/>
      <c r="B45" s="1060" t="s">
        <v>26</v>
      </c>
      <c r="C45" s="1061"/>
      <c r="D45" s="235"/>
      <c r="E45" s="1040" t="s">
        <v>24</v>
      </c>
      <c r="F45" s="1040"/>
      <c r="G45" s="1040"/>
      <c r="H45" s="1040"/>
      <c r="I45" s="1040"/>
      <c r="J45" s="1041"/>
      <c r="K45" s="246">
        <v>3247</v>
      </c>
      <c r="L45" s="254">
        <v>3246</v>
      </c>
      <c r="M45" s="254">
        <v>3265</v>
      </c>
      <c r="N45" s="254">
        <v>3209</v>
      </c>
      <c r="O45" s="262">
        <v>3278</v>
      </c>
      <c r="P45" s="103"/>
      <c r="Q45" s="103"/>
      <c r="R45" s="103"/>
      <c r="S45" s="103"/>
      <c r="T45" s="103"/>
      <c r="U45" s="103"/>
    </row>
    <row r="46" spans="1:21" ht="30.75" customHeight="1" x14ac:dyDescent="0.15">
      <c r="A46" s="103"/>
      <c r="B46" s="1062"/>
      <c r="C46" s="1063"/>
      <c r="D46" s="236"/>
      <c r="E46" s="1042" t="s">
        <v>29</v>
      </c>
      <c r="F46" s="1042"/>
      <c r="G46" s="1042"/>
      <c r="H46" s="1042"/>
      <c r="I46" s="1042"/>
      <c r="J46" s="1043"/>
      <c r="K46" s="247" t="s">
        <v>202</v>
      </c>
      <c r="L46" s="255" t="s">
        <v>202</v>
      </c>
      <c r="M46" s="255" t="s">
        <v>202</v>
      </c>
      <c r="N46" s="255" t="s">
        <v>202</v>
      </c>
      <c r="O46" s="263" t="s">
        <v>202</v>
      </c>
      <c r="P46" s="103"/>
      <c r="Q46" s="103"/>
      <c r="R46" s="103"/>
      <c r="S46" s="103"/>
      <c r="T46" s="103"/>
      <c r="U46" s="103"/>
    </row>
    <row r="47" spans="1:21" ht="30.75" customHeight="1" x14ac:dyDescent="0.15">
      <c r="A47" s="103"/>
      <c r="B47" s="1062"/>
      <c r="C47" s="1063"/>
      <c r="D47" s="236"/>
      <c r="E47" s="1042" t="s">
        <v>34</v>
      </c>
      <c r="F47" s="1042"/>
      <c r="G47" s="1042"/>
      <c r="H47" s="1042"/>
      <c r="I47" s="1042"/>
      <c r="J47" s="1043"/>
      <c r="K47" s="247" t="s">
        <v>202</v>
      </c>
      <c r="L47" s="255" t="s">
        <v>202</v>
      </c>
      <c r="M47" s="255" t="s">
        <v>202</v>
      </c>
      <c r="N47" s="255" t="s">
        <v>202</v>
      </c>
      <c r="O47" s="263" t="s">
        <v>202</v>
      </c>
      <c r="P47" s="103"/>
      <c r="Q47" s="103"/>
      <c r="R47" s="103"/>
      <c r="S47" s="103"/>
      <c r="T47" s="103"/>
      <c r="U47" s="103"/>
    </row>
    <row r="48" spans="1:21" ht="30.75" customHeight="1" x14ac:dyDescent="0.15">
      <c r="A48" s="103"/>
      <c r="B48" s="1062"/>
      <c r="C48" s="1063"/>
      <c r="D48" s="236"/>
      <c r="E48" s="1042" t="s">
        <v>40</v>
      </c>
      <c r="F48" s="1042"/>
      <c r="G48" s="1042"/>
      <c r="H48" s="1042"/>
      <c r="I48" s="1042"/>
      <c r="J48" s="1043"/>
      <c r="K48" s="247">
        <v>1245</v>
      </c>
      <c r="L48" s="255">
        <v>1349</v>
      </c>
      <c r="M48" s="255">
        <v>1393</v>
      </c>
      <c r="N48" s="255">
        <v>1374</v>
      </c>
      <c r="O48" s="263">
        <v>1411</v>
      </c>
      <c r="P48" s="103"/>
      <c r="Q48" s="103"/>
      <c r="R48" s="103"/>
      <c r="S48" s="103"/>
      <c r="T48" s="103"/>
      <c r="U48" s="103"/>
    </row>
    <row r="49" spans="1:21" ht="30.75" customHeight="1" x14ac:dyDescent="0.15">
      <c r="A49" s="103"/>
      <c r="B49" s="1062"/>
      <c r="C49" s="1063"/>
      <c r="D49" s="236"/>
      <c r="E49" s="1042" t="s">
        <v>0</v>
      </c>
      <c r="F49" s="1042"/>
      <c r="G49" s="1042"/>
      <c r="H49" s="1042"/>
      <c r="I49" s="1042"/>
      <c r="J49" s="1043"/>
      <c r="K49" s="247">
        <v>271</v>
      </c>
      <c r="L49" s="255">
        <v>341</v>
      </c>
      <c r="M49" s="255">
        <v>363</v>
      </c>
      <c r="N49" s="255">
        <v>382</v>
      </c>
      <c r="O49" s="263">
        <v>259</v>
      </c>
      <c r="P49" s="103"/>
      <c r="Q49" s="103"/>
      <c r="R49" s="103"/>
      <c r="S49" s="103"/>
      <c r="T49" s="103"/>
      <c r="U49" s="103"/>
    </row>
    <row r="50" spans="1:21" ht="30.75" customHeight="1" x14ac:dyDescent="0.15">
      <c r="A50" s="103"/>
      <c r="B50" s="1062"/>
      <c r="C50" s="1063"/>
      <c r="D50" s="236"/>
      <c r="E50" s="1042" t="s">
        <v>42</v>
      </c>
      <c r="F50" s="1042"/>
      <c r="G50" s="1042"/>
      <c r="H50" s="1042"/>
      <c r="I50" s="1042"/>
      <c r="J50" s="1043"/>
      <c r="K50" s="247" t="s">
        <v>202</v>
      </c>
      <c r="L50" s="255" t="s">
        <v>202</v>
      </c>
      <c r="M50" s="255" t="s">
        <v>202</v>
      </c>
      <c r="N50" s="255" t="s">
        <v>202</v>
      </c>
      <c r="O50" s="263" t="s">
        <v>202</v>
      </c>
      <c r="P50" s="103"/>
      <c r="Q50" s="103"/>
      <c r="R50" s="103"/>
      <c r="S50" s="103"/>
      <c r="T50" s="103"/>
      <c r="U50" s="103"/>
    </row>
    <row r="51" spans="1:21" ht="30.75" customHeight="1" x14ac:dyDescent="0.15">
      <c r="A51" s="103"/>
      <c r="B51" s="1064"/>
      <c r="C51" s="1065"/>
      <c r="D51" s="237"/>
      <c r="E51" s="1042" t="s">
        <v>49</v>
      </c>
      <c r="F51" s="1042"/>
      <c r="G51" s="1042"/>
      <c r="H51" s="1042"/>
      <c r="I51" s="1042"/>
      <c r="J51" s="1043"/>
      <c r="K51" s="247" t="s">
        <v>202</v>
      </c>
      <c r="L51" s="255">
        <v>0</v>
      </c>
      <c r="M51" s="255">
        <v>0</v>
      </c>
      <c r="N51" s="255">
        <v>0</v>
      </c>
      <c r="O51" s="263">
        <v>0</v>
      </c>
      <c r="P51" s="103"/>
      <c r="Q51" s="103"/>
      <c r="R51" s="103"/>
      <c r="S51" s="103"/>
      <c r="T51" s="103"/>
      <c r="U51" s="103"/>
    </row>
    <row r="52" spans="1:21" ht="30.75" customHeight="1" x14ac:dyDescent="0.15">
      <c r="A52" s="103"/>
      <c r="B52" s="1044" t="s">
        <v>52</v>
      </c>
      <c r="C52" s="1045"/>
      <c r="D52" s="237"/>
      <c r="E52" s="1042" t="s">
        <v>53</v>
      </c>
      <c r="F52" s="1042"/>
      <c r="G52" s="1042"/>
      <c r="H52" s="1042"/>
      <c r="I52" s="1042"/>
      <c r="J52" s="1043"/>
      <c r="K52" s="247">
        <v>3331</v>
      </c>
      <c r="L52" s="255">
        <v>3475</v>
      </c>
      <c r="M52" s="255">
        <v>3495</v>
      </c>
      <c r="N52" s="255">
        <v>3537</v>
      </c>
      <c r="O52" s="263">
        <v>3604</v>
      </c>
      <c r="P52" s="103"/>
      <c r="Q52" s="103"/>
      <c r="R52" s="103"/>
      <c r="S52" s="103"/>
      <c r="T52" s="103"/>
      <c r="U52" s="103"/>
    </row>
    <row r="53" spans="1:21" ht="30.75" customHeight="1" x14ac:dyDescent="0.15">
      <c r="A53" s="103"/>
      <c r="B53" s="1046" t="s">
        <v>15</v>
      </c>
      <c r="C53" s="1047"/>
      <c r="D53" s="238"/>
      <c r="E53" s="1048" t="s">
        <v>55</v>
      </c>
      <c r="F53" s="1048"/>
      <c r="G53" s="1048"/>
      <c r="H53" s="1048"/>
      <c r="I53" s="1048"/>
      <c r="J53" s="1049"/>
      <c r="K53" s="248">
        <v>1432</v>
      </c>
      <c r="L53" s="256">
        <v>1461</v>
      </c>
      <c r="M53" s="256">
        <v>1526</v>
      </c>
      <c r="N53" s="256">
        <v>1428</v>
      </c>
      <c r="O53" s="264">
        <v>1344</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527</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529</v>
      </c>
      <c r="L56" s="257" t="s">
        <v>528</v>
      </c>
      <c r="M56" s="257" t="s">
        <v>531</v>
      </c>
      <c r="N56" s="257" t="s">
        <v>532</v>
      </c>
      <c r="O56" s="266" t="s">
        <v>533</v>
      </c>
      <c r="P56" s="103"/>
      <c r="Q56" s="103"/>
      <c r="R56" s="103"/>
      <c r="S56" s="103"/>
      <c r="T56" s="103"/>
      <c r="U56" s="103"/>
    </row>
    <row r="57" spans="1:21" ht="31.5" customHeight="1" x14ac:dyDescent="0.15">
      <c r="B57" s="1056" t="s">
        <v>51</v>
      </c>
      <c r="C57" s="1057"/>
      <c r="D57" s="1050" t="s">
        <v>57</v>
      </c>
      <c r="E57" s="1051"/>
      <c r="F57" s="1051"/>
      <c r="G57" s="1051"/>
      <c r="H57" s="1051"/>
      <c r="I57" s="1051"/>
      <c r="J57" s="1052"/>
      <c r="K57" s="251"/>
      <c r="L57" s="258"/>
      <c r="M57" s="258"/>
      <c r="N57" s="258"/>
      <c r="O57" s="267"/>
    </row>
    <row r="58" spans="1:21" ht="31.5" customHeight="1" x14ac:dyDescent="0.15">
      <c r="B58" s="1058"/>
      <c r="C58" s="1059"/>
      <c r="D58" s="1053" t="s">
        <v>59</v>
      </c>
      <c r="E58" s="1054"/>
      <c r="F58" s="1054"/>
      <c r="G58" s="1054"/>
      <c r="H58" s="1054"/>
      <c r="I58" s="1054"/>
      <c r="J58" s="1055"/>
      <c r="K58" s="252"/>
      <c r="L58" s="259"/>
      <c r="M58" s="259"/>
      <c r="N58" s="259"/>
      <c r="O58" s="268"/>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41</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5Ws6QaBamUqcJQs2+57c5hsLm9iIcCgUNCVegi8ZPec3QczWxpXUMwIzkZcnVccrffaM8Ze7hA2ZEfEqJ1EZbg==" saltValue="dmvzp183RddPU5inIf/NS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25</v>
      </c>
      <c r="C40" s="232"/>
      <c r="D40" s="232"/>
      <c r="E40" s="240"/>
      <c r="F40" s="240"/>
      <c r="G40" s="240"/>
      <c r="H40" s="243" t="s">
        <v>14</v>
      </c>
      <c r="I40" s="245" t="s">
        <v>521</v>
      </c>
      <c r="J40" s="253" t="s">
        <v>522</v>
      </c>
      <c r="K40" s="253" t="s">
        <v>413</v>
      </c>
      <c r="L40" s="253" t="s">
        <v>523</v>
      </c>
      <c r="M40" s="274" t="s">
        <v>524</v>
      </c>
    </row>
    <row r="41" spans="2:13" ht="27.75" customHeight="1" x14ac:dyDescent="0.15">
      <c r="B41" s="1060" t="s">
        <v>36</v>
      </c>
      <c r="C41" s="1061"/>
      <c r="D41" s="235"/>
      <c r="E41" s="1066" t="s">
        <v>60</v>
      </c>
      <c r="F41" s="1066"/>
      <c r="G41" s="1066"/>
      <c r="H41" s="1067"/>
      <c r="I41" s="246">
        <v>27588</v>
      </c>
      <c r="J41" s="254">
        <v>26549</v>
      </c>
      <c r="K41" s="254">
        <v>26158</v>
      </c>
      <c r="L41" s="254">
        <v>25159</v>
      </c>
      <c r="M41" s="262">
        <v>24330</v>
      </c>
    </row>
    <row r="42" spans="2:13" ht="27.75" customHeight="1" x14ac:dyDescent="0.15">
      <c r="B42" s="1062"/>
      <c r="C42" s="1063"/>
      <c r="D42" s="236"/>
      <c r="E42" s="1068" t="s">
        <v>68</v>
      </c>
      <c r="F42" s="1068"/>
      <c r="G42" s="1068"/>
      <c r="H42" s="1069"/>
      <c r="I42" s="247" t="s">
        <v>202</v>
      </c>
      <c r="J42" s="255" t="s">
        <v>202</v>
      </c>
      <c r="K42" s="255" t="s">
        <v>202</v>
      </c>
      <c r="L42" s="255" t="s">
        <v>202</v>
      </c>
      <c r="M42" s="263" t="s">
        <v>202</v>
      </c>
    </row>
    <row r="43" spans="2:13" ht="27.75" customHeight="1" x14ac:dyDescent="0.15">
      <c r="B43" s="1062"/>
      <c r="C43" s="1063"/>
      <c r="D43" s="236"/>
      <c r="E43" s="1068" t="s">
        <v>69</v>
      </c>
      <c r="F43" s="1068"/>
      <c r="G43" s="1068"/>
      <c r="H43" s="1069"/>
      <c r="I43" s="247">
        <v>20142</v>
      </c>
      <c r="J43" s="255">
        <v>21708</v>
      </c>
      <c r="K43" s="255">
        <v>20598</v>
      </c>
      <c r="L43" s="255">
        <v>18903</v>
      </c>
      <c r="M43" s="263">
        <v>17565</v>
      </c>
    </row>
    <row r="44" spans="2:13" ht="27.75" customHeight="1" x14ac:dyDescent="0.15">
      <c r="B44" s="1062"/>
      <c r="C44" s="1063"/>
      <c r="D44" s="236"/>
      <c r="E44" s="1068" t="s">
        <v>71</v>
      </c>
      <c r="F44" s="1068"/>
      <c r="G44" s="1068"/>
      <c r="H44" s="1069"/>
      <c r="I44" s="247">
        <v>2847</v>
      </c>
      <c r="J44" s="255">
        <v>2710</v>
      </c>
      <c r="K44" s="255">
        <v>2415</v>
      </c>
      <c r="L44" s="255">
        <v>2164</v>
      </c>
      <c r="M44" s="263">
        <v>1925</v>
      </c>
    </row>
    <row r="45" spans="2:13" ht="27.75" customHeight="1" x14ac:dyDescent="0.15">
      <c r="B45" s="1062"/>
      <c r="C45" s="1063"/>
      <c r="D45" s="236"/>
      <c r="E45" s="1068" t="s">
        <v>73</v>
      </c>
      <c r="F45" s="1068"/>
      <c r="G45" s="1068"/>
      <c r="H45" s="1069"/>
      <c r="I45" s="247">
        <v>2816</v>
      </c>
      <c r="J45" s="255">
        <v>2873</v>
      </c>
      <c r="K45" s="255">
        <v>2909</v>
      </c>
      <c r="L45" s="255">
        <v>2888</v>
      </c>
      <c r="M45" s="263">
        <v>2925</v>
      </c>
    </row>
    <row r="46" spans="2:13" ht="27.75" customHeight="1" x14ac:dyDescent="0.15">
      <c r="B46" s="1062"/>
      <c r="C46" s="1063"/>
      <c r="D46" s="237"/>
      <c r="E46" s="1068" t="s">
        <v>72</v>
      </c>
      <c r="F46" s="1068"/>
      <c r="G46" s="1068"/>
      <c r="H46" s="1069"/>
      <c r="I46" s="247" t="s">
        <v>202</v>
      </c>
      <c r="J46" s="255" t="s">
        <v>202</v>
      </c>
      <c r="K46" s="255" t="s">
        <v>202</v>
      </c>
      <c r="L46" s="255" t="s">
        <v>202</v>
      </c>
      <c r="M46" s="263" t="s">
        <v>202</v>
      </c>
    </row>
    <row r="47" spans="2:13" ht="27.75" customHeight="1" x14ac:dyDescent="0.15">
      <c r="B47" s="1062"/>
      <c r="C47" s="1063"/>
      <c r="D47" s="270"/>
      <c r="E47" s="1070" t="s">
        <v>76</v>
      </c>
      <c r="F47" s="1071"/>
      <c r="G47" s="1071"/>
      <c r="H47" s="1072"/>
      <c r="I47" s="247" t="s">
        <v>202</v>
      </c>
      <c r="J47" s="255" t="s">
        <v>202</v>
      </c>
      <c r="K47" s="255" t="s">
        <v>202</v>
      </c>
      <c r="L47" s="255" t="s">
        <v>202</v>
      </c>
      <c r="M47" s="263" t="s">
        <v>202</v>
      </c>
    </row>
    <row r="48" spans="2:13" ht="27.75" customHeight="1" x14ac:dyDescent="0.15">
      <c r="B48" s="1062"/>
      <c r="C48" s="1063"/>
      <c r="D48" s="236"/>
      <c r="E48" s="1068" t="s">
        <v>80</v>
      </c>
      <c r="F48" s="1068"/>
      <c r="G48" s="1068"/>
      <c r="H48" s="1069"/>
      <c r="I48" s="247" t="s">
        <v>202</v>
      </c>
      <c r="J48" s="255" t="s">
        <v>202</v>
      </c>
      <c r="K48" s="255" t="s">
        <v>202</v>
      </c>
      <c r="L48" s="255" t="s">
        <v>202</v>
      </c>
      <c r="M48" s="263" t="s">
        <v>202</v>
      </c>
    </row>
    <row r="49" spans="2:13" ht="27.75" customHeight="1" x14ac:dyDescent="0.15">
      <c r="B49" s="1064"/>
      <c r="C49" s="1065"/>
      <c r="D49" s="236"/>
      <c r="E49" s="1068" t="s">
        <v>86</v>
      </c>
      <c r="F49" s="1068"/>
      <c r="G49" s="1068"/>
      <c r="H49" s="1069"/>
      <c r="I49" s="247" t="s">
        <v>202</v>
      </c>
      <c r="J49" s="255" t="s">
        <v>202</v>
      </c>
      <c r="K49" s="255" t="s">
        <v>202</v>
      </c>
      <c r="L49" s="255" t="s">
        <v>202</v>
      </c>
      <c r="M49" s="263" t="s">
        <v>202</v>
      </c>
    </row>
    <row r="50" spans="2:13" ht="27.75" customHeight="1" x14ac:dyDescent="0.15">
      <c r="B50" s="1075" t="s">
        <v>88</v>
      </c>
      <c r="C50" s="1076"/>
      <c r="D50" s="271"/>
      <c r="E50" s="1068" t="s">
        <v>90</v>
      </c>
      <c r="F50" s="1068"/>
      <c r="G50" s="1068"/>
      <c r="H50" s="1069"/>
      <c r="I50" s="247">
        <v>6186</v>
      </c>
      <c r="J50" s="255">
        <v>6490</v>
      </c>
      <c r="K50" s="255">
        <v>6204</v>
      </c>
      <c r="L50" s="255">
        <v>5737</v>
      </c>
      <c r="M50" s="263">
        <v>6029</v>
      </c>
    </row>
    <row r="51" spans="2:13" ht="27.75" customHeight="1" x14ac:dyDescent="0.15">
      <c r="B51" s="1062"/>
      <c r="C51" s="1063"/>
      <c r="D51" s="236"/>
      <c r="E51" s="1068" t="s">
        <v>93</v>
      </c>
      <c r="F51" s="1068"/>
      <c r="G51" s="1068"/>
      <c r="H51" s="1069"/>
      <c r="I51" s="247">
        <v>1508</v>
      </c>
      <c r="J51" s="255">
        <v>1337</v>
      </c>
      <c r="K51" s="255">
        <v>1233</v>
      </c>
      <c r="L51" s="255">
        <v>1173</v>
      </c>
      <c r="M51" s="263">
        <v>1115</v>
      </c>
    </row>
    <row r="52" spans="2:13" ht="27.75" customHeight="1" x14ac:dyDescent="0.15">
      <c r="B52" s="1064"/>
      <c r="C52" s="1065"/>
      <c r="D52" s="236"/>
      <c r="E52" s="1068" t="s">
        <v>44</v>
      </c>
      <c r="F52" s="1068"/>
      <c r="G52" s="1068"/>
      <c r="H52" s="1069"/>
      <c r="I52" s="247">
        <v>33276</v>
      </c>
      <c r="J52" s="255">
        <v>34282</v>
      </c>
      <c r="K52" s="255">
        <v>33600</v>
      </c>
      <c r="L52" s="255">
        <v>32378</v>
      </c>
      <c r="M52" s="263">
        <v>30773</v>
      </c>
    </row>
    <row r="53" spans="2:13" ht="27.75" customHeight="1" x14ac:dyDescent="0.15">
      <c r="B53" s="1046" t="s">
        <v>15</v>
      </c>
      <c r="C53" s="1047"/>
      <c r="D53" s="238"/>
      <c r="E53" s="1073" t="s">
        <v>95</v>
      </c>
      <c r="F53" s="1073"/>
      <c r="G53" s="1073"/>
      <c r="H53" s="1074"/>
      <c r="I53" s="248">
        <v>12423</v>
      </c>
      <c r="J53" s="256">
        <v>11731</v>
      </c>
      <c r="K53" s="256">
        <v>11044</v>
      </c>
      <c r="L53" s="256">
        <v>9825</v>
      </c>
      <c r="M53" s="264">
        <v>8828</v>
      </c>
    </row>
    <row r="54" spans="2:13" ht="27.75" customHeight="1" x14ac:dyDescent="0.15">
      <c r="B54" s="269" t="s">
        <v>31</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WcoSZZyI+kMgG9F+lprO2hHDFzRFue9J+eYsjQ7xjoYzZKXz5nZ7zrVvrPalM5EKSugulv+0QyeaqJHzW93nA==" saltValue="HnEAS198KStzWYR886OC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5</v>
      </c>
      <c r="C54" s="281"/>
      <c r="D54" s="281"/>
      <c r="E54" s="282" t="s">
        <v>14</v>
      </c>
      <c r="F54" s="283" t="s">
        <v>413</v>
      </c>
      <c r="G54" s="283" t="s">
        <v>523</v>
      </c>
      <c r="H54" s="291" t="s">
        <v>524</v>
      </c>
    </row>
    <row r="55" spans="2:8" ht="52.5" customHeight="1" x14ac:dyDescent="0.15">
      <c r="B55" s="276"/>
      <c r="C55" s="1077" t="s">
        <v>99</v>
      </c>
      <c r="D55" s="1077"/>
      <c r="E55" s="1078"/>
      <c r="F55" s="284">
        <v>3901</v>
      </c>
      <c r="G55" s="284">
        <v>3336</v>
      </c>
      <c r="H55" s="292">
        <v>3319</v>
      </c>
    </row>
    <row r="56" spans="2:8" ht="52.5" customHeight="1" x14ac:dyDescent="0.15">
      <c r="B56" s="277"/>
      <c r="C56" s="1079" t="s">
        <v>102</v>
      </c>
      <c r="D56" s="1079"/>
      <c r="E56" s="1080"/>
      <c r="F56" s="285">
        <v>968</v>
      </c>
      <c r="G56" s="285">
        <v>961</v>
      </c>
      <c r="H56" s="293">
        <v>954</v>
      </c>
    </row>
    <row r="57" spans="2:8" ht="53.25" customHeight="1" x14ac:dyDescent="0.15">
      <c r="B57" s="277"/>
      <c r="C57" s="1081" t="s">
        <v>64</v>
      </c>
      <c r="D57" s="1081"/>
      <c r="E57" s="1082"/>
      <c r="F57" s="286">
        <v>3666</v>
      </c>
      <c r="G57" s="286">
        <v>3641</v>
      </c>
      <c r="H57" s="294">
        <v>3589</v>
      </c>
    </row>
    <row r="58" spans="2:8" ht="45.75" customHeight="1" x14ac:dyDescent="0.15">
      <c r="B58" s="278"/>
      <c r="C58" s="1083" t="s">
        <v>549</v>
      </c>
      <c r="D58" s="1084"/>
      <c r="E58" s="1085"/>
      <c r="F58" s="287">
        <v>2417</v>
      </c>
      <c r="G58" s="287">
        <v>2366</v>
      </c>
      <c r="H58" s="295">
        <v>2237</v>
      </c>
    </row>
    <row r="59" spans="2:8" ht="45.75" customHeight="1" x14ac:dyDescent="0.15">
      <c r="B59" s="278"/>
      <c r="C59" s="1083" t="s">
        <v>550</v>
      </c>
      <c r="D59" s="1084"/>
      <c r="E59" s="1085"/>
      <c r="F59" s="287">
        <v>502</v>
      </c>
      <c r="G59" s="287">
        <v>560</v>
      </c>
      <c r="H59" s="295">
        <v>591</v>
      </c>
    </row>
    <row r="60" spans="2:8" ht="45.75" customHeight="1" x14ac:dyDescent="0.15">
      <c r="B60" s="278"/>
      <c r="C60" s="1083" t="s">
        <v>551</v>
      </c>
      <c r="D60" s="1084"/>
      <c r="E60" s="1085"/>
      <c r="F60" s="287">
        <v>294</v>
      </c>
      <c r="G60" s="287">
        <v>298</v>
      </c>
      <c r="H60" s="295">
        <v>262</v>
      </c>
    </row>
    <row r="61" spans="2:8" ht="45.75" customHeight="1" x14ac:dyDescent="0.15">
      <c r="B61" s="278"/>
      <c r="C61" s="1083" t="s">
        <v>204</v>
      </c>
      <c r="D61" s="1084"/>
      <c r="E61" s="1085"/>
      <c r="F61" s="287">
        <v>254</v>
      </c>
      <c r="G61" s="287">
        <v>222</v>
      </c>
      <c r="H61" s="295">
        <v>222</v>
      </c>
    </row>
    <row r="62" spans="2:8" ht="45.75" customHeight="1" x14ac:dyDescent="0.15">
      <c r="B62" s="279"/>
      <c r="C62" s="1086" t="s">
        <v>552</v>
      </c>
      <c r="D62" s="1087"/>
      <c r="E62" s="1088"/>
      <c r="F62" s="288">
        <v>12</v>
      </c>
      <c r="G62" s="288">
        <v>17</v>
      </c>
      <c r="H62" s="296">
        <v>76</v>
      </c>
    </row>
    <row r="63" spans="2:8" ht="52.5" customHeight="1" x14ac:dyDescent="0.15">
      <c r="B63" s="280"/>
      <c r="C63" s="1089" t="s">
        <v>105</v>
      </c>
      <c r="D63" s="1089"/>
      <c r="E63" s="1090"/>
      <c r="F63" s="289">
        <v>8534</v>
      </c>
      <c r="G63" s="289">
        <v>7938</v>
      </c>
      <c r="H63" s="297">
        <v>7861</v>
      </c>
    </row>
    <row r="64" spans="2:8" ht="15" customHeight="1" x14ac:dyDescent="0.15"/>
  </sheetData>
  <sheetProtection algorithmName="SHA-512" hashValue="VfsrOL9LrkMfv0viENIiVuLyTajjKYKGILMTIVkXtjdwU5Vin8a62aJLQLfqHSr7SXmxPoEc+Ea8uJdMoWkZ+w==" saltValue="SNvawArQolfEaCqbimGky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EE24-A7AD-4873-BAA5-EDFE6F53CCF6}">
  <sheetPr>
    <pageSetUpPr fitToPage="1"/>
  </sheetPr>
  <dimension ref="A1:WZM160"/>
  <sheetViews>
    <sheetView showGridLines="0" tabSelected="1" topLeftCell="T43" zoomScaleSheetLayoutView="55" workbookViewId="0">
      <selection activeCell="AN70" sqref="AN70"/>
    </sheetView>
  </sheetViews>
  <sheetFormatPr defaultColWidth="0" defaultRowHeight="13.5" customHeight="1" zeroHeight="1" x14ac:dyDescent="0.15"/>
  <cols>
    <col min="1" max="1" width="6.375" style="1093" customWidth="1"/>
    <col min="2" max="107" width="2.5" style="1093" customWidth="1"/>
    <col min="108" max="108" width="6.125" style="1101" customWidth="1"/>
    <col min="109" max="109" width="5.875" style="1100" customWidth="1"/>
    <col min="110" max="110" width="19.125" style="1093" hidden="1" customWidth="1"/>
    <col min="111" max="115" width="12.625" style="1093" hidden="1" customWidth="1"/>
    <col min="116" max="349" width="8.625" style="1093" hidden="1" customWidth="1"/>
    <col min="350" max="355" width="14.875" style="1093" hidden="1" customWidth="1"/>
    <col min="356" max="357" width="15.875" style="1093" hidden="1" customWidth="1"/>
    <col min="358" max="363" width="16.125" style="1093" hidden="1" customWidth="1"/>
    <col min="364" max="364" width="6.125" style="1093" hidden="1" customWidth="1"/>
    <col min="365" max="365" width="3" style="1093" hidden="1" customWidth="1"/>
    <col min="366" max="605" width="8.625" style="1093" hidden="1" customWidth="1"/>
    <col min="606" max="611" width="14.875" style="1093" hidden="1" customWidth="1"/>
    <col min="612" max="613" width="15.875" style="1093" hidden="1" customWidth="1"/>
    <col min="614" max="619" width="16.125" style="1093" hidden="1" customWidth="1"/>
    <col min="620" max="620" width="6.125" style="1093" hidden="1" customWidth="1"/>
    <col min="621" max="621" width="3" style="1093" hidden="1" customWidth="1"/>
    <col min="622" max="861" width="8.625" style="1093" hidden="1" customWidth="1"/>
    <col min="862" max="867" width="14.875" style="1093" hidden="1" customWidth="1"/>
    <col min="868" max="869" width="15.875" style="1093" hidden="1" customWidth="1"/>
    <col min="870" max="875" width="16.125" style="1093" hidden="1" customWidth="1"/>
    <col min="876" max="876" width="6.125" style="1093" hidden="1" customWidth="1"/>
    <col min="877" max="877" width="3" style="1093" hidden="1" customWidth="1"/>
    <col min="878" max="1117" width="8.625" style="1093" hidden="1" customWidth="1"/>
    <col min="1118" max="1123" width="14.875" style="1093" hidden="1" customWidth="1"/>
    <col min="1124" max="1125" width="15.875" style="1093" hidden="1" customWidth="1"/>
    <col min="1126" max="1131" width="16.125" style="1093" hidden="1" customWidth="1"/>
    <col min="1132" max="1132" width="6.125" style="1093" hidden="1" customWidth="1"/>
    <col min="1133" max="1133" width="3" style="1093" hidden="1" customWidth="1"/>
    <col min="1134" max="1373" width="8.625" style="1093" hidden="1" customWidth="1"/>
    <col min="1374" max="1379" width="14.875" style="1093" hidden="1" customWidth="1"/>
    <col min="1380" max="1381" width="15.875" style="1093" hidden="1" customWidth="1"/>
    <col min="1382" max="1387" width="16.125" style="1093" hidden="1" customWidth="1"/>
    <col min="1388" max="1388" width="6.125" style="1093" hidden="1" customWidth="1"/>
    <col min="1389" max="1389" width="3" style="1093" hidden="1" customWidth="1"/>
    <col min="1390" max="1629" width="8.625" style="1093" hidden="1" customWidth="1"/>
    <col min="1630" max="1635" width="14.875" style="1093" hidden="1" customWidth="1"/>
    <col min="1636" max="1637" width="15.875" style="1093" hidden="1" customWidth="1"/>
    <col min="1638" max="1643" width="16.125" style="1093" hidden="1" customWidth="1"/>
    <col min="1644" max="1644" width="6.125" style="1093" hidden="1" customWidth="1"/>
    <col min="1645" max="1645" width="3" style="1093" hidden="1" customWidth="1"/>
    <col min="1646" max="1885" width="8.625" style="1093" hidden="1" customWidth="1"/>
    <col min="1886" max="1891" width="14.875" style="1093" hidden="1" customWidth="1"/>
    <col min="1892" max="1893" width="15.875" style="1093" hidden="1" customWidth="1"/>
    <col min="1894" max="1899" width="16.125" style="1093" hidden="1" customWidth="1"/>
    <col min="1900" max="1900" width="6.125" style="1093" hidden="1" customWidth="1"/>
    <col min="1901" max="1901" width="3" style="1093" hidden="1" customWidth="1"/>
    <col min="1902" max="2141" width="8.625" style="1093" hidden="1" customWidth="1"/>
    <col min="2142" max="2147" width="14.875" style="1093" hidden="1" customWidth="1"/>
    <col min="2148" max="2149" width="15.875" style="1093" hidden="1" customWidth="1"/>
    <col min="2150" max="2155" width="16.125" style="1093" hidden="1" customWidth="1"/>
    <col min="2156" max="2156" width="6.125" style="1093" hidden="1" customWidth="1"/>
    <col min="2157" max="2157" width="3" style="1093" hidden="1" customWidth="1"/>
    <col min="2158" max="2397" width="8.625" style="1093" hidden="1" customWidth="1"/>
    <col min="2398" max="2403" width="14.875" style="1093" hidden="1" customWidth="1"/>
    <col min="2404" max="2405" width="15.875" style="1093" hidden="1" customWidth="1"/>
    <col min="2406" max="2411" width="16.125" style="1093" hidden="1" customWidth="1"/>
    <col min="2412" max="2412" width="6.125" style="1093" hidden="1" customWidth="1"/>
    <col min="2413" max="2413" width="3" style="1093" hidden="1" customWidth="1"/>
    <col min="2414" max="2653" width="8.625" style="1093" hidden="1" customWidth="1"/>
    <col min="2654" max="2659" width="14.875" style="1093" hidden="1" customWidth="1"/>
    <col min="2660" max="2661" width="15.875" style="1093" hidden="1" customWidth="1"/>
    <col min="2662" max="2667" width="16.125" style="1093" hidden="1" customWidth="1"/>
    <col min="2668" max="2668" width="6.125" style="1093" hidden="1" customWidth="1"/>
    <col min="2669" max="2669" width="3" style="1093" hidden="1" customWidth="1"/>
    <col min="2670" max="2909" width="8.625" style="1093" hidden="1" customWidth="1"/>
    <col min="2910" max="2915" width="14.875" style="1093" hidden="1" customWidth="1"/>
    <col min="2916" max="2917" width="15.875" style="1093" hidden="1" customWidth="1"/>
    <col min="2918" max="2923" width="16.125" style="1093" hidden="1" customWidth="1"/>
    <col min="2924" max="2924" width="6.125" style="1093" hidden="1" customWidth="1"/>
    <col min="2925" max="2925" width="3" style="1093" hidden="1" customWidth="1"/>
    <col min="2926" max="3165" width="8.625" style="1093" hidden="1" customWidth="1"/>
    <col min="3166" max="3171" width="14.875" style="1093" hidden="1" customWidth="1"/>
    <col min="3172" max="3173" width="15.875" style="1093" hidden="1" customWidth="1"/>
    <col min="3174" max="3179" width="16.125" style="1093" hidden="1" customWidth="1"/>
    <col min="3180" max="3180" width="6.125" style="1093" hidden="1" customWidth="1"/>
    <col min="3181" max="3181" width="3" style="1093" hidden="1" customWidth="1"/>
    <col min="3182" max="3421" width="8.625" style="1093" hidden="1" customWidth="1"/>
    <col min="3422" max="3427" width="14.875" style="1093" hidden="1" customWidth="1"/>
    <col min="3428" max="3429" width="15.875" style="1093" hidden="1" customWidth="1"/>
    <col min="3430" max="3435" width="16.125" style="1093" hidden="1" customWidth="1"/>
    <col min="3436" max="3436" width="6.125" style="1093" hidden="1" customWidth="1"/>
    <col min="3437" max="3437" width="3" style="1093" hidden="1" customWidth="1"/>
    <col min="3438" max="3677" width="8.625" style="1093" hidden="1" customWidth="1"/>
    <col min="3678" max="3683" width="14.875" style="1093" hidden="1" customWidth="1"/>
    <col min="3684" max="3685" width="15.875" style="1093" hidden="1" customWidth="1"/>
    <col min="3686" max="3691" width="16.125" style="1093" hidden="1" customWidth="1"/>
    <col min="3692" max="3692" width="6.125" style="1093" hidden="1" customWidth="1"/>
    <col min="3693" max="3693" width="3" style="1093" hidden="1" customWidth="1"/>
    <col min="3694" max="3933" width="8.625" style="1093" hidden="1" customWidth="1"/>
    <col min="3934" max="3939" width="14.875" style="1093" hidden="1" customWidth="1"/>
    <col min="3940" max="3941" width="15.875" style="1093" hidden="1" customWidth="1"/>
    <col min="3942" max="3947" width="16.125" style="1093" hidden="1" customWidth="1"/>
    <col min="3948" max="3948" width="6.125" style="1093" hidden="1" customWidth="1"/>
    <col min="3949" max="3949" width="3" style="1093" hidden="1" customWidth="1"/>
    <col min="3950" max="4189" width="8.625" style="1093" hidden="1" customWidth="1"/>
    <col min="4190" max="4195" width="14.875" style="1093" hidden="1" customWidth="1"/>
    <col min="4196" max="4197" width="15.875" style="1093" hidden="1" customWidth="1"/>
    <col min="4198" max="4203" width="16.125" style="1093" hidden="1" customWidth="1"/>
    <col min="4204" max="4204" width="6.125" style="1093" hidden="1" customWidth="1"/>
    <col min="4205" max="4205" width="3" style="1093" hidden="1" customWidth="1"/>
    <col min="4206" max="4445" width="8.625" style="1093" hidden="1" customWidth="1"/>
    <col min="4446" max="4451" width="14.875" style="1093" hidden="1" customWidth="1"/>
    <col min="4452" max="4453" width="15.875" style="1093" hidden="1" customWidth="1"/>
    <col min="4454" max="4459" width="16.125" style="1093" hidden="1" customWidth="1"/>
    <col min="4460" max="4460" width="6.125" style="1093" hidden="1" customWidth="1"/>
    <col min="4461" max="4461" width="3" style="1093" hidden="1" customWidth="1"/>
    <col min="4462" max="4701" width="8.625" style="1093" hidden="1" customWidth="1"/>
    <col min="4702" max="4707" width="14.875" style="1093" hidden="1" customWidth="1"/>
    <col min="4708" max="4709" width="15.875" style="1093" hidden="1" customWidth="1"/>
    <col min="4710" max="4715" width="16.125" style="1093" hidden="1" customWidth="1"/>
    <col min="4716" max="4716" width="6.125" style="1093" hidden="1" customWidth="1"/>
    <col min="4717" max="4717" width="3" style="1093" hidden="1" customWidth="1"/>
    <col min="4718" max="4957" width="8.625" style="1093" hidden="1" customWidth="1"/>
    <col min="4958" max="4963" width="14.875" style="1093" hidden="1" customWidth="1"/>
    <col min="4964" max="4965" width="15.875" style="1093" hidden="1" customWidth="1"/>
    <col min="4966" max="4971" width="16.125" style="1093" hidden="1" customWidth="1"/>
    <col min="4972" max="4972" width="6.125" style="1093" hidden="1" customWidth="1"/>
    <col min="4973" max="4973" width="3" style="1093" hidden="1" customWidth="1"/>
    <col min="4974" max="5213" width="8.625" style="1093" hidden="1" customWidth="1"/>
    <col min="5214" max="5219" width="14.875" style="1093" hidden="1" customWidth="1"/>
    <col min="5220" max="5221" width="15.875" style="1093" hidden="1" customWidth="1"/>
    <col min="5222" max="5227" width="16.125" style="1093" hidden="1" customWidth="1"/>
    <col min="5228" max="5228" width="6.125" style="1093" hidden="1" customWidth="1"/>
    <col min="5229" max="5229" width="3" style="1093" hidden="1" customWidth="1"/>
    <col min="5230" max="5469" width="8.625" style="1093" hidden="1" customWidth="1"/>
    <col min="5470" max="5475" width="14.875" style="1093" hidden="1" customWidth="1"/>
    <col min="5476" max="5477" width="15.875" style="1093" hidden="1" customWidth="1"/>
    <col min="5478" max="5483" width="16.125" style="1093" hidden="1" customWidth="1"/>
    <col min="5484" max="5484" width="6.125" style="1093" hidden="1" customWidth="1"/>
    <col min="5485" max="5485" width="3" style="1093" hidden="1" customWidth="1"/>
    <col min="5486" max="5725" width="8.625" style="1093" hidden="1" customWidth="1"/>
    <col min="5726" max="5731" width="14.875" style="1093" hidden="1" customWidth="1"/>
    <col min="5732" max="5733" width="15.875" style="1093" hidden="1" customWidth="1"/>
    <col min="5734" max="5739" width="16.125" style="1093" hidden="1" customWidth="1"/>
    <col min="5740" max="5740" width="6.125" style="1093" hidden="1" customWidth="1"/>
    <col min="5741" max="5741" width="3" style="1093" hidden="1" customWidth="1"/>
    <col min="5742" max="5981" width="8.625" style="1093" hidden="1" customWidth="1"/>
    <col min="5982" max="5987" width="14.875" style="1093" hidden="1" customWidth="1"/>
    <col min="5988" max="5989" width="15.875" style="1093" hidden="1" customWidth="1"/>
    <col min="5990" max="5995" width="16.125" style="1093" hidden="1" customWidth="1"/>
    <col min="5996" max="5996" width="6.125" style="1093" hidden="1" customWidth="1"/>
    <col min="5997" max="5997" width="3" style="1093" hidden="1" customWidth="1"/>
    <col min="5998" max="6237" width="8.625" style="1093" hidden="1" customWidth="1"/>
    <col min="6238" max="6243" width="14.875" style="1093" hidden="1" customWidth="1"/>
    <col min="6244" max="6245" width="15.875" style="1093" hidden="1" customWidth="1"/>
    <col min="6246" max="6251" width="16.125" style="1093" hidden="1" customWidth="1"/>
    <col min="6252" max="6252" width="6.125" style="1093" hidden="1" customWidth="1"/>
    <col min="6253" max="6253" width="3" style="1093" hidden="1" customWidth="1"/>
    <col min="6254" max="6493" width="8.625" style="1093" hidden="1" customWidth="1"/>
    <col min="6494" max="6499" width="14.875" style="1093" hidden="1" customWidth="1"/>
    <col min="6500" max="6501" width="15.875" style="1093" hidden="1" customWidth="1"/>
    <col min="6502" max="6507" width="16.125" style="1093" hidden="1" customWidth="1"/>
    <col min="6508" max="6508" width="6.125" style="1093" hidden="1" customWidth="1"/>
    <col min="6509" max="6509" width="3" style="1093" hidden="1" customWidth="1"/>
    <col min="6510" max="6749" width="8.625" style="1093" hidden="1" customWidth="1"/>
    <col min="6750" max="6755" width="14.875" style="1093" hidden="1" customWidth="1"/>
    <col min="6756" max="6757" width="15.875" style="1093" hidden="1" customWidth="1"/>
    <col min="6758" max="6763" width="16.125" style="1093" hidden="1" customWidth="1"/>
    <col min="6764" max="6764" width="6.125" style="1093" hidden="1" customWidth="1"/>
    <col min="6765" max="6765" width="3" style="1093" hidden="1" customWidth="1"/>
    <col min="6766" max="7005" width="8.625" style="1093" hidden="1" customWidth="1"/>
    <col min="7006" max="7011" width="14.875" style="1093" hidden="1" customWidth="1"/>
    <col min="7012" max="7013" width="15.875" style="1093" hidden="1" customWidth="1"/>
    <col min="7014" max="7019" width="16.125" style="1093" hidden="1" customWidth="1"/>
    <col min="7020" max="7020" width="6.125" style="1093" hidden="1" customWidth="1"/>
    <col min="7021" max="7021" width="3" style="1093" hidden="1" customWidth="1"/>
    <col min="7022" max="7261" width="8.625" style="1093" hidden="1" customWidth="1"/>
    <col min="7262" max="7267" width="14.875" style="1093" hidden="1" customWidth="1"/>
    <col min="7268" max="7269" width="15.875" style="1093" hidden="1" customWidth="1"/>
    <col min="7270" max="7275" width="16.125" style="1093" hidden="1" customWidth="1"/>
    <col min="7276" max="7276" width="6.125" style="1093" hidden="1" customWidth="1"/>
    <col min="7277" max="7277" width="3" style="1093" hidden="1" customWidth="1"/>
    <col min="7278" max="7517" width="8.625" style="1093" hidden="1" customWidth="1"/>
    <col min="7518" max="7523" width="14.875" style="1093" hidden="1" customWidth="1"/>
    <col min="7524" max="7525" width="15.875" style="1093" hidden="1" customWidth="1"/>
    <col min="7526" max="7531" width="16.125" style="1093" hidden="1" customWidth="1"/>
    <col min="7532" max="7532" width="6.125" style="1093" hidden="1" customWidth="1"/>
    <col min="7533" max="7533" width="3" style="1093" hidden="1" customWidth="1"/>
    <col min="7534" max="7773" width="8.625" style="1093" hidden="1" customWidth="1"/>
    <col min="7774" max="7779" width="14.875" style="1093" hidden="1" customWidth="1"/>
    <col min="7780" max="7781" width="15.875" style="1093" hidden="1" customWidth="1"/>
    <col min="7782" max="7787" width="16.125" style="1093" hidden="1" customWidth="1"/>
    <col min="7788" max="7788" width="6.125" style="1093" hidden="1" customWidth="1"/>
    <col min="7789" max="7789" width="3" style="1093" hidden="1" customWidth="1"/>
    <col min="7790" max="8029" width="8.625" style="1093" hidden="1" customWidth="1"/>
    <col min="8030" max="8035" width="14.875" style="1093" hidden="1" customWidth="1"/>
    <col min="8036" max="8037" width="15.875" style="1093" hidden="1" customWidth="1"/>
    <col min="8038" max="8043" width="16.125" style="1093" hidden="1" customWidth="1"/>
    <col min="8044" max="8044" width="6.125" style="1093" hidden="1" customWidth="1"/>
    <col min="8045" max="8045" width="3" style="1093" hidden="1" customWidth="1"/>
    <col min="8046" max="8285" width="8.625" style="1093" hidden="1" customWidth="1"/>
    <col min="8286" max="8291" width="14.875" style="1093" hidden="1" customWidth="1"/>
    <col min="8292" max="8293" width="15.875" style="1093" hidden="1" customWidth="1"/>
    <col min="8294" max="8299" width="16.125" style="1093" hidden="1" customWidth="1"/>
    <col min="8300" max="8300" width="6.125" style="1093" hidden="1" customWidth="1"/>
    <col min="8301" max="8301" width="3" style="1093" hidden="1" customWidth="1"/>
    <col min="8302" max="8541" width="8.625" style="1093" hidden="1" customWidth="1"/>
    <col min="8542" max="8547" width="14.875" style="1093" hidden="1" customWidth="1"/>
    <col min="8548" max="8549" width="15.875" style="1093" hidden="1" customWidth="1"/>
    <col min="8550" max="8555" width="16.125" style="1093" hidden="1" customWidth="1"/>
    <col min="8556" max="8556" width="6.125" style="1093" hidden="1" customWidth="1"/>
    <col min="8557" max="8557" width="3" style="1093" hidden="1" customWidth="1"/>
    <col min="8558" max="8797" width="8.625" style="1093" hidden="1" customWidth="1"/>
    <col min="8798" max="8803" width="14.875" style="1093" hidden="1" customWidth="1"/>
    <col min="8804" max="8805" width="15.875" style="1093" hidden="1" customWidth="1"/>
    <col min="8806" max="8811" width="16.125" style="1093" hidden="1" customWidth="1"/>
    <col min="8812" max="8812" width="6.125" style="1093" hidden="1" customWidth="1"/>
    <col min="8813" max="8813" width="3" style="1093" hidden="1" customWidth="1"/>
    <col min="8814" max="9053" width="8.625" style="1093" hidden="1" customWidth="1"/>
    <col min="9054" max="9059" width="14.875" style="1093" hidden="1" customWidth="1"/>
    <col min="9060" max="9061" width="15.875" style="1093" hidden="1" customWidth="1"/>
    <col min="9062" max="9067" width="16.125" style="1093" hidden="1" customWidth="1"/>
    <col min="9068" max="9068" width="6.125" style="1093" hidden="1" customWidth="1"/>
    <col min="9069" max="9069" width="3" style="1093" hidden="1" customWidth="1"/>
    <col min="9070" max="9309" width="8.625" style="1093" hidden="1" customWidth="1"/>
    <col min="9310" max="9315" width="14.875" style="1093" hidden="1" customWidth="1"/>
    <col min="9316" max="9317" width="15.875" style="1093" hidden="1" customWidth="1"/>
    <col min="9318" max="9323" width="16.125" style="1093" hidden="1" customWidth="1"/>
    <col min="9324" max="9324" width="6.125" style="1093" hidden="1" customWidth="1"/>
    <col min="9325" max="9325" width="3" style="1093" hidden="1" customWidth="1"/>
    <col min="9326" max="9565" width="8.625" style="1093" hidden="1" customWidth="1"/>
    <col min="9566" max="9571" width="14.875" style="1093" hidden="1" customWidth="1"/>
    <col min="9572" max="9573" width="15.875" style="1093" hidden="1" customWidth="1"/>
    <col min="9574" max="9579" width="16.125" style="1093" hidden="1" customWidth="1"/>
    <col min="9580" max="9580" width="6.125" style="1093" hidden="1" customWidth="1"/>
    <col min="9581" max="9581" width="3" style="1093" hidden="1" customWidth="1"/>
    <col min="9582" max="9821" width="8.625" style="1093" hidden="1" customWidth="1"/>
    <col min="9822" max="9827" width="14.875" style="1093" hidden="1" customWidth="1"/>
    <col min="9828" max="9829" width="15.875" style="1093" hidden="1" customWidth="1"/>
    <col min="9830" max="9835" width="16.125" style="1093" hidden="1" customWidth="1"/>
    <col min="9836" max="9836" width="6.125" style="1093" hidden="1" customWidth="1"/>
    <col min="9837" max="9837" width="3" style="1093" hidden="1" customWidth="1"/>
    <col min="9838" max="10077" width="8.625" style="1093" hidden="1" customWidth="1"/>
    <col min="10078" max="10083" width="14.875" style="1093" hidden="1" customWidth="1"/>
    <col min="10084" max="10085" width="15.875" style="1093" hidden="1" customWidth="1"/>
    <col min="10086" max="10091" width="16.125" style="1093" hidden="1" customWidth="1"/>
    <col min="10092" max="10092" width="6.125" style="1093" hidden="1" customWidth="1"/>
    <col min="10093" max="10093" width="3" style="1093" hidden="1" customWidth="1"/>
    <col min="10094" max="10333" width="8.625" style="1093" hidden="1" customWidth="1"/>
    <col min="10334" max="10339" width="14.875" style="1093" hidden="1" customWidth="1"/>
    <col min="10340" max="10341" width="15.875" style="1093" hidden="1" customWidth="1"/>
    <col min="10342" max="10347" width="16.125" style="1093" hidden="1" customWidth="1"/>
    <col min="10348" max="10348" width="6.125" style="1093" hidden="1" customWidth="1"/>
    <col min="10349" max="10349" width="3" style="1093" hidden="1" customWidth="1"/>
    <col min="10350" max="10589" width="8.625" style="1093" hidden="1" customWidth="1"/>
    <col min="10590" max="10595" width="14.875" style="1093" hidden="1" customWidth="1"/>
    <col min="10596" max="10597" width="15.875" style="1093" hidden="1" customWidth="1"/>
    <col min="10598" max="10603" width="16.125" style="1093" hidden="1" customWidth="1"/>
    <col min="10604" max="10604" width="6.125" style="1093" hidden="1" customWidth="1"/>
    <col min="10605" max="10605" width="3" style="1093" hidden="1" customWidth="1"/>
    <col min="10606" max="10845" width="8.625" style="1093" hidden="1" customWidth="1"/>
    <col min="10846" max="10851" width="14.875" style="1093" hidden="1" customWidth="1"/>
    <col min="10852" max="10853" width="15.875" style="1093" hidden="1" customWidth="1"/>
    <col min="10854" max="10859" width="16.125" style="1093" hidden="1" customWidth="1"/>
    <col min="10860" max="10860" width="6.125" style="1093" hidden="1" customWidth="1"/>
    <col min="10861" max="10861" width="3" style="1093" hidden="1" customWidth="1"/>
    <col min="10862" max="11101" width="8.625" style="1093" hidden="1" customWidth="1"/>
    <col min="11102" max="11107" width="14.875" style="1093" hidden="1" customWidth="1"/>
    <col min="11108" max="11109" width="15.875" style="1093" hidden="1" customWidth="1"/>
    <col min="11110" max="11115" width="16.125" style="1093" hidden="1" customWidth="1"/>
    <col min="11116" max="11116" width="6.125" style="1093" hidden="1" customWidth="1"/>
    <col min="11117" max="11117" width="3" style="1093" hidden="1" customWidth="1"/>
    <col min="11118" max="11357" width="8.625" style="1093" hidden="1" customWidth="1"/>
    <col min="11358" max="11363" width="14.875" style="1093" hidden="1" customWidth="1"/>
    <col min="11364" max="11365" width="15.875" style="1093" hidden="1" customWidth="1"/>
    <col min="11366" max="11371" width="16.125" style="1093" hidden="1" customWidth="1"/>
    <col min="11372" max="11372" width="6.125" style="1093" hidden="1" customWidth="1"/>
    <col min="11373" max="11373" width="3" style="1093" hidden="1" customWidth="1"/>
    <col min="11374" max="11613" width="8.625" style="1093" hidden="1" customWidth="1"/>
    <col min="11614" max="11619" width="14.875" style="1093" hidden="1" customWidth="1"/>
    <col min="11620" max="11621" width="15.875" style="1093" hidden="1" customWidth="1"/>
    <col min="11622" max="11627" width="16.125" style="1093" hidden="1" customWidth="1"/>
    <col min="11628" max="11628" width="6.125" style="1093" hidden="1" customWidth="1"/>
    <col min="11629" max="11629" width="3" style="1093" hidden="1" customWidth="1"/>
    <col min="11630" max="11869" width="8.625" style="1093" hidden="1" customWidth="1"/>
    <col min="11870" max="11875" width="14.875" style="1093" hidden="1" customWidth="1"/>
    <col min="11876" max="11877" width="15.875" style="1093" hidden="1" customWidth="1"/>
    <col min="11878" max="11883" width="16.125" style="1093" hidden="1" customWidth="1"/>
    <col min="11884" max="11884" width="6.125" style="1093" hidden="1" customWidth="1"/>
    <col min="11885" max="11885" width="3" style="1093" hidden="1" customWidth="1"/>
    <col min="11886" max="12125" width="8.625" style="1093" hidden="1" customWidth="1"/>
    <col min="12126" max="12131" width="14.875" style="1093" hidden="1" customWidth="1"/>
    <col min="12132" max="12133" width="15.875" style="1093" hidden="1" customWidth="1"/>
    <col min="12134" max="12139" width="16.125" style="1093" hidden="1" customWidth="1"/>
    <col min="12140" max="12140" width="6.125" style="1093" hidden="1" customWidth="1"/>
    <col min="12141" max="12141" width="3" style="1093" hidden="1" customWidth="1"/>
    <col min="12142" max="12381" width="8.625" style="1093" hidden="1" customWidth="1"/>
    <col min="12382" max="12387" width="14.875" style="1093" hidden="1" customWidth="1"/>
    <col min="12388" max="12389" width="15.875" style="1093" hidden="1" customWidth="1"/>
    <col min="12390" max="12395" width="16.125" style="1093" hidden="1" customWidth="1"/>
    <col min="12396" max="12396" width="6.125" style="1093" hidden="1" customWidth="1"/>
    <col min="12397" max="12397" width="3" style="1093" hidden="1" customWidth="1"/>
    <col min="12398" max="12637" width="8.625" style="1093" hidden="1" customWidth="1"/>
    <col min="12638" max="12643" width="14.875" style="1093" hidden="1" customWidth="1"/>
    <col min="12644" max="12645" width="15.875" style="1093" hidden="1" customWidth="1"/>
    <col min="12646" max="12651" width="16.125" style="1093" hidden="1" customWidth="1"/>
    <col min="12652" max="12652" width="6.125" style="1093" hidden="1" customWidth="1"/>
    <col min="12653" max="12653" width="3" style="1093" hidden="1" customWidth="1"/>
    <col min="12654" max="12893" width="8.625" style="1093" hidden="1" customWidth="1"/>
    <col min="12894" max="12899" width="14.875" style="1093" hidden="1" customWidth="1"/>
    <col min="12900" max="12901" width="15.875" style="1093" hidden="1" customWidth="1"/>
    <col min="12902" max="12907" width="16.125" style="1093" hidden="1" customWidth="1"/>
    <col min="12908" max="12908" width="6.125" style="1093" hidden="1" customWidth="1"/>
    <col min="12909" max="12909" width="3" style="1093" hidden="1" customWidth="1"/>
    <col min="12910" max="13149" width="8.625" style="1093" hidden="1" customWidth="1"/>
    <col min="13150" max="13155" width="14.875" style="1093" hidden="1" customWidth="1"/>
    <col min="13156" max="13157" width="15.875" style="1093" hidden="1" customWidth="1"/>
    <col min="13158" max="13163" width="16.125" style="1093" hidden="1" customWidth="1"/>
    <col min="13164" max="13164" width="6.125" style="1093" hidden="1" customWidth="1"/>
    <col min="13165" max="13165" width="3" style="1093" hidden="1" customWidth="1"/>
    <col min="13166" max="13405" width="8.625" style="1093" hidden="1" customWidth="1"/>
    <col min="13406" max="13411" width="14.875" style="1093" hidden="1" customWidth="1"/>
    <col min="13412" max="13413" width="15.875" style="1093" hidden="1" customWidth="1"/>
    <col min="13414" max="13419" width="16.125" style="1093" hidden="1" customWidth="1"/>
    <col min="13420" max="13420" width="6.125" style="1093" hidden="1" customWidth="1"/>
    <col min="13421" max="13421" width="3" style="1093" hidden="1" customWidth="1"/>
    <col min="13422" max="13661" width="8.625" style="1093" hidden="1" customWidth="1"/>
    <col min="13662" max="13667" width="14.875" style="1093" hidden="1" customWidth="1"/>
    <col min="13668" max="13669" width="15.875" style="1093" hidden="1" customWidth="1"/>
    <col min="13670" max="13675" width="16.125" style="1093" hidden="1" customWidth="1"/>
    <col min="13676" max="13676" width="6.125" style="1093" hidden="1" customWidth="1"/>
    <col min="13677" max="13677" width="3" style="1093" hidden="1" customWidth="1"/>
    <col min="13678" max="13917" width="8.625" style="1093" hidden="1" customWidth="1"/>
    <col min="13918" max="13923" width="14.875" style="1093" hidden="1" customWidth="1"/>
    <col min="13924" max="13925" width="15.875" style="1093" hidden="1" customWidth="1"/>
    <col min="13926" max="13931" width="16.125" style="1093" hidden="1" customWidth="1"/>
    <col min="13932" max="13932" width="6.125" style="1093" hidden="1" customWidth="1"/>
    <col min="13933" max="13933" width="3" style="1093" hidden="1" customWidth="1"/>
    <col min="13934" max="14173" width="8.625" style="1093" hidden="1" customWidth="1"/>
    <col min="14174" max="14179" width="14.875" style="1093" hidden="1" customWidth="1"/>
    <col min="14180" max="14181" width="15.875" style="1093" hidden="1" customWidth="1"/>
    <col min="14182" max="14187" width="16.125" style="1093" hidden="1" customWidth="1"/>
    <col min="14188" max="14188" width="6.125" style="1093" hidden="1" customWidth="1"/>
    <col min="14189" max="14189" width="3" style="1093" hidden="1" customWidth="1"/>
    <col min="14190" max="14429" width="8.625" style="1093" hidden="1" customWidth="1"/>
    <col min="14430" max="14435" width="14.875" style="1093" hidden="1" customWidth="1"/>
    <col min="14436" max="14437" width="15.875" style="1093" hidden="1" customWidth="1"/>
    <col min="14438" max="14443" width="16.125" style="1093" hidden="1" customWidth="1"/>
    <col min="14444" max="14444" width="6.125" style="1093" hidden="1" customWidth="1"/>
    <col min="14445" max="14445" width="3" style="1093" hidden="1" customWidth="1"/>
    <col min="14446" max="14685" width="8.625" style="1093" hidden="1" customWidth="1"/>
    <col min="14686" max="14691" width="14.875" style="1093" hidden="1" customWidth="1"/>
    <col min="14692" max="14693" width="15.875" style="1093" hidden="1" customWidth="1"/>
    <col min="14694" max="14699" width="16.125" style="1093" hidden="1" customWidth="1"/>
    <col min="14700" max="14700" width="6.125" style="1093" hidden="1" customWidth="1"/>
    <col min="14701" max="14701" width="3" style="1093" hidden="1" customWidth="1"/>
    <col min="14702" max="14941" width="8.625" style="1093" hidden="1" customWidth="1"/>
    <col min="14942" max="14947" width="14.875" style="1093" hidden="1" customWidth="1"/>
    <col min="14948" max="14949" width="15.875" style="1093" hidden="1" customWidth="1"/>
    <col min="14950" max="14955" width="16.125" style="1093" hidden="1" customWidth="1"/>
    <col min="14956" max="14956" width="6.125" style="1093" hidden="1" customWidth="1"/>
    <col min="14957" max="14957" width="3" style="1093" hidden="1" customWidth="1"/>
    <col min="14958" max="15197" width="8.625" style="1093" hidden="1" customWidth="1"/>
    <col min="15198" max="15203" width="14.875" style="1093" hidden="1" customWidth="1"/>
    <col min="15204" max="15205" width="15.875" style="1093" hidden="1" customWidth="1"/>
    <col min="15206" max="15211" width="16.125" style="1093" hidden="1" customWidth="1"/>
    <col min="15212" max="15212" width="6.125" style="1093" hidden="1" customWidth="1"/>
    <col min="15213" max="15213" width="3" style="1093" hidden="1" customWidth="1"/>
    <col min="15214" max="15453" width="8.625" style="1093" hidden="1" customWidth="1"/>
    <col min="15454" max="15459" width="14.875" style="1093" hidden="1" customWidth="1"/>
    <col min="15460" max="15461" width="15.875" style="1093" hidden="1" customWidth="1"/>
    <col min="15462" max="15467" width="16.125" style="1093" hidden="1" customWidth="1"/>
    <col min="15468" max="15468" width="6.125" style="1093" hidden="1" customWidth="1"/>
    <col min="15469" max="15469" width="3" style="1093" hidden="1" customWidth="1"/>
    <col min="15470" max="15709" width="8.625" style="1093" hidden="1" customWidth="1"/>
    <col min="15710" max="15715" width="14.875" style="1093" hidden="1" customWidth="1"/>
    <col min="15716" max="15717" width="15.875" style="1093" hidden="1" customWidth="1"/>
    <col min="15718" max="15723" width="16.125" style="1093" hidden="1" customWidth="1"/>
    <col min="15724" max="15724" width="6.125" style="1093" hidden="1" customWidth="1"/>
    <col min="15725" max="15725" width="3" style="1093" hidden="1" customWidth="1"/>
    <col min="15726" max="15965" width="8.625" style="1093" hidden="1" customWidth="1"/>
    <col min="15966" max="15971" width="14.875" style="1093" hidden="1" customWidth="1"/>
    <col min="15972" max="15973" width="15.875" style="1093" hidden="1" customWidth="1"/>
    <col min="15974" max="15979" width="16.125" style="1093" hidden="1" customWidth="1"/>
    <col min="15980" max="15980" width="6.125" style="1093" hidden="1" customWidth="1"/>
    <col min="15981" max="15981" width="3" style="1093" hidden="1" customWidth="1"/>
    <col min="15982" max="16221" width="8.625" style="1093" hidden="1" customWidth="1"/>
    <col min="16222" max="16227" width="14.875" style="1093" hidden="1" customWidth="1"/>
    <col min="16228" max="16229" width="15.875" style="1093" hidden="1" customWidth="1"/>
    <col min="16230" max="16235" width="16.125" style="1093" hidden="1" customWidth="1"/>
    <col min="16236" max="16236" width="6.125" style="1093" hidden="1" customWidth="1"/>
    <col min="16237" max="16237" width="3" style="1093" hidden="1" customWidth="1"/>
    <col min="16238" max="16384" width="8.625" style="1093" hidden="1" customWidth="1"/>
  </cols>
  <sheetData>
    <row r="1" spans="1:143" ht="42.75" customHeight="1" x14ac:dyDescent="0.15">
      <c r="A1" s="1091"/>
      <c r="B1" s="1092"/>
      <c r="DD1" s="1093"/>
      <c r="DE1" s="1093"/>
    </row>
    <row r="2" spans="1:143" ht="25.5" customHeight="1" x14ac:dyDescent="0.15">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x14ac:dyDescent="0.15">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95" customFormat="1" x14ac:dyDescent="0.15">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94"/>
      <c r="DG4" s="94"/>
      <c r="DH4" s="94"/>
      <c r="DI4" s="94"/>
      <c r="DJ4" s="94"/>
      <c r="DK4" s="94"/>
      <c r="DL4" s="94"/>
      <c r="DM4" s="94"/>
      <c r="DN4" s="94"/>
      <c r="DO4" s="94"/>
      <c r="DP4" s="94"/>
      <c r="DQ4" s="94"/>
      <c r="DR4" s="94"/>
      <c r="DS4" s="94"/>
      <c r="DT4" s="94"/>
      <c r="DU4" s="94"/>
      <c r="DV4" s="94"/>
      <c r="DW4" s="94"/>
    </row>
    <row r="5" spans="1:143" s="95" customFormat="1" x14ac:dyDescent="0.1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94"/>
      <c r="DG5" s="94"/>
      <c r="DH5" s="94"/>
      <c r="DI5" s="94"/>
      <c r="DJ5" s="94"/>
      <c r="DK5" s="94"/>
      <c r="DL5" s="94"/>
      <c r="DM5" s="94"/>
      <c r="DN5" s="94"/>
      <c r="DO5" s="94"/>
      <c r="DP5" s="94"/>
      <c r="DQ5" s="94"/>
      <c r="DR5" s="94"/>
      <c r="DS5" s="94"/>
      <c r="DT5" s="94"/>
      <c r="DU5" s="94"/>
      <c r="DV5" s="94"/>
      <c r="DW5" s="94"/>
    </row>
    <row r="6" spans="1:143" s="95" customFormat="1" x14ac:dyDescent="0.15">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94"/>
      <c r="DG6" s="94"/>
      <c r="DH6" s="94"/>
      <c r="DI6" s="94"/>
      <c r="DJ6" s="94"/>
      <c r="DK6" s="94"/>
      <c r="DL6" s="94"/>
      <c r="DM6" s="94"/>
      <c r="DN6" s="94"/>
      <c r="DO6" s="94"/>
      <c r="DP6" s="94"/>
      <c r="DQ6" s="94"/>
      <c r="DR6" s="94"/>
      <c r="DS6" s="94"/>
      <c r="DT6" s="94"/>
      <c r="DU6" s="94"/>
      <c r="DV6" s="94"/>
      <c r="DW6" s="94"/>
    </row>
    <row r="7" spans="1:143" s="95" customFormat="1" x14ac:dyDescent="0.15">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94"/>
      <c r="DG7" s="94"/>
      <c r="DH7" s="94"/>
      <c r="DI7" s="94"/>
      <c r="DJ7" s="94"/>
      <c r="DK7" s="94"/>
      <c r="DL7" s="94"/>
      <c r="DM7" s="94"/>
      <c r="DN7" s="94"/>
      <c r="DO7" s="94"/>
      <c r="DP7" s="94"/>
      <c r="DQ7" s="94"/>
      <c r="DR7" s="94"/>
      <c r="DS7" s="94"/>
      <c r="DT7" s="94"/>
      <c r="DU7" s="94"/>
      <c r="DV7" s="94"/>
      <c r="DW7" s="94"/>
    </row>
    <row r="8" spans="1:143" s="95" customFormat="1" x14ac:dyDescent="0.15">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94"/>
      <c r="DG8" s="94"/>
      <c r="DH8" s="94"/>
      <c r="DI8" s="94"/>
      <c r="DJ8" s="94"/>
      <c r="DK8" s="94"/>
      <c r="DL8" s="94"/>
      <c r="DM8" s="94"/>
      <c r="DN8" s="94"/>
      <c r="DO8" s="94"/>
      <c r="DP8" s="94"/>
      <c r="DQ8" s="94"/>
      <c r="DR8" s="94"/>
      <c r="DS8" s="94"/>
      <c r="DT8" s="94"/>
      <c r="DU8" s="94"/>
      <c r="DV8" s="94"/>
      <c r="DW8" s="94"/>
    </row>
    <row r="9" spans="1:143" s="95" customFormat="1" x14ac:dyDescent="0.15">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94"/>
      <c r="DG9" s="94"/>
      <c r="DH9" s="94"/>
      <c r="DI9" s="94"/>
      <c r="DJ9" s="94"/>
      <c r="DK9" s="94"/>
      <c r="DL9" s="94"/>
      <c r="DM9" s="94"/>
      <c r="DN9" s="94"/>
      <c r="DO9" s="94"/>
      <c r="DP9" s="94"/>
      <c r="DQ9" s="94"/>
      <c r="DR9" s="94"/>
      <c r="DS9" s="94"/>
      <c r="DT9" s="94"/>
      <c r="DU9" s="94"/>
      <c r="DV9" s="94"/>
      <c r="DW9" s="94"/>
    </row>
    <row r="10" spans="1:143" s="95" customFormat="1" x14ac:dyDescent="0.15">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94"/>
      <c r="DG10" s="94"/>
      <c r="DH10" s="94"/>
      <c r="DI10" s="94"/>
      <c r="DJ10" s="94"/>
      <c r="DK10" s="94"/>
      <c r="DL10" s="94"/>
      <c r="DM10" s="94"/>
      <c r="DN10" s="94"/>
      <c r="DO10" s="94"/>
      <c r="DP10" s="94"/>
      <c r="DQ10" s="94"/>
      <c r="DR10" s="94"/>
      <c r="DS10" s="94"/>
      <c r="DT10" s="94"/>
      <c r="DU10" s="94"/>
      <c r="DV10" s="94"/>
      <c r="DW10" s="94"/>
      <c r="EM10" s="95" t="s">
        <v>553</v>
      </c>
    </row>
    <row r="11" spans="1:143" s="95" customFormat="1" x14ac:dyDescent="0.15">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94"/>
      <c r="DG12" s="94"/>
      <c r="DH12" s="94"/>
      <c r="DI12" s="94"/>
      <c r="DJ12" s="94"/>
      <c r="DK12" s="94"/>
      <c r="DL12" s="94"/>
      <c r="DM12" s="94"/>
      <c r="DN12" s="94"/>
      <c r="DO12" s="94"/>
      <c r="DP12" s="94"/>
      <c r="DQ12" s="94"/>
      <c r="DR12" s="94"/>
      <c r="DS12" s="94"/>
      <c r="DT12" s="94"/>
      <c r="DU12" s="94"/>
      <c r="DV12" s="94"/>
      <c r="DW12" s="94"/>
      <c r="EM12" s="95" t="s">
        <v>553</v>
      </c>
    </row>
    <row r="13" spans="1:143" s="95" customFormat="1" x14ac:dyDescent="0.15">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94"/>
      <c r="DG18" s="94"/>
      <c r="DH18" s="94"/>
      <c r="DI18" s="94"/>
      <c r="DJ18" s="94"/>
      <c r="DK18" s="94"/>
      <c r="DL18" s="94"/>
      <c r="DM18" s="94"/>
      <c r="DN18" s="94"/>
      <c r="DO18" s="94"/>
      <c r="DP18" s="94"/>
      <c r="DQ18" s="94"/>
      <c r="DR18" s="94"/>
      <c r="DS18" s="94"/>
      <c r="DT18" s="94"/>
      <c r="DU18" s="94"/>
      <c r="DV18" s="94"/>
      <c r="DW18" s="94"/>
    </row>
    <row r="19" spans="1:351" x14ac:dyDescent="0.15">
      <c r="DD19" s="1093"/>
      <c r="DE19" s="1093"/>
    </row>
    <row r="20" spans="1:351" x14ac:dyDescent="0.15">
      <c r="DD20" s="1093"/>
      <c r="DE20" s="1093"/>
    </row>
    <row r="21" spans="1:351" ht="17.25" x14ac:dyDescent="0.15">
      <c r="B21" s="1095"/>
      <c r="C21" s="1096"/>
      <c r="D21" s="1096"/>
      <c r="E21" s="1096"/>
      <c r="F21" s="1096"/>
      <c r="G21" s="1096"/>
      <c r="H21" s="1096"/>
      <c r="I21" s="1096"/>
      <c r="J21" s="1096"/>
      <c r="K21" s="1096"/>
      <c r="L21" s="1096"/>
      <c r="M21" s="1096"/>
      <c r="N21" s="1097"/>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7"/>
      <c r="AU21" s="1096"/>
      <c r="AV21" s="1096"/>
      <c r="AW21" s="1096"/>
      <c r="AX21" s="1096"/>
      <c r="AY21" s="1096"/>
      <c r="AZ21" s="1096"/>
      <c r="BA21" s="1096"/>
      <c r="BB21" s="1096"/>
      <c r="BC21" s="1096"/>
      <c r="BD21" s="1096"/>
      <c r="BE21" s="1096"/>
      <c r="BF21" s="1097"/>
      <c r="BG21" s="1096"/>
      <c r="BH21" s="1096"/>
      <c r="BI21" s="1096"/>
      <c r="BJ21" s="1096"/>
      <c r="BK21" s="1096"/>
      <c r="BL21" s="1096"/>
      <c r="BM21" s="1096"/>
      <c r="BN21" s="1096"/>
      <c r="BO21" s="1096"/>
      <c r="BP21" s="1096"/>
      <c r="BQ21" s="1096"/>
      <c r="BR21" s="1097"/>
      <c r="BS21" s="1096"/>
      <c r="BT21" s="1096"/>
      <c r="BU21" s="1096"/>
      <c r="BV21" s="1096"/>
      <c r="BW21" s="1096"/>
      <c r="BX21" s="1096"/>
      <c r="BY21" s="1096"/>
      <c r="BZ21" s="1096"/>
      <c r="CA21" s="1096"/>
      <c r="CB21" s="1096"/>
      <c r="CC21" s="1096"/>
      <c r="CD21" s="1097"/>
      <c r="CE21" s="1096"/>
      <c r="CF21" s="1096"/>
      <c r="CG21" s="1096"/>
      <c r="CH21" s="1096"/>
      <c r="CI21" s="1096"/>
      <c r="CJ21" s="1096"/>
      <c r="CK21" s="1096"/>
      <c r="CL21" s="1096"/>
      <c r="CM21" s="1096"/>
      <c r="CN21" s="1096"/>
      <c r="CO21" s="1096"/>
      <c r="CP21" s="1097"/>
      <c r="CQ21" s="1096"/>
      <c r="CR21" s="1096"/>
      <c r="CS21" s="1096"/>
      <c r="CT21" s="1096"/>
      <c r="CU21" s="1096"/>
      <c r="CV21" s="1096"/>
      <c r="CW21" s="1096"/>
      <c r="CX21" s="1096"/>
      <c r="CY21" s="1096"/>
      <c r="CZ21" s="1096"/>
      <c r="DA21" s="1096"/>
      <c r="DB21" s="1097"/>
      <c r="DC21" s="1096"/>
      <c r="DD21" s="1098"/>
      <c r="DE21" s="1093"/>
      <c r="MM21" s="1099"/>
    </row>
    <row r="22" spans="1:351" ht="17.25" x14ac:dyDescent="0.15">
      <c r="B22" s="1100"/>
      <c r="MM22" s="1099"/>
    </row>
    <row r="23" spans="1:351" x14ac:dyDescent="0.15">
      <c r="B23" s="1100"/>
    </row>
    <row r="24" spans="1:351" x14ac:dyDescent="0.15">
      <c r="B24" s="1100"/>
    </row>
    <row r="25" spans="1:351" x14ac:dyDescent="0.15">
      <c r="B25" s="1100"/>
    </row>
    <row r="26" spans="1:351" x14ac:dyDescent="0.15">
      <c r="B26" s="1100"/>
    </row>
    <row r="27" spans="1:351" x14ac:dyDescent="0.15">
      <c r="B27" s="1100"/>
    </row>
    <row r="28" spans="1:351" x14ac:dyDescent="0.15">
      <c r="B28" s="1100"/>
    </row>
    <row r="29" spans="1:351" x14ac:dyDescent="0.15">
      <c r="B29" s="1100"/>
    </row>
    <row r="30" spans="1:351" x14ac:dyDescent="0.15">
      <c r="B30" s="1100"/>
    </row>
    <row r="31" spans="1:351" x14ac:dyDescent="0.15">
      <c r="B31" s="1100"/>
    </row>
    <row r="32" spans="1:351" x14ac:dyDescent="0.15">
      <c r="B32" s="1100"/>
    </row>
    <row r="33" spans="2:109" x14ac:dyDescent="0.15">
      <c r="B33" s="1100"/>
    </row>
    <row r="34" spans="2:109" x14ac:dyDescent="0.15">
      <c r="B34" s="1100"/>
    </row>
    <row r="35" spans="2:109" x14ac:dyDescent="0.15">
      <c r="B35" s="1100"/>
    </row>
    <row r="36" spans="2:109" x14ac:dyDescent="0.15">
      <c r="B36" s="1100"/>
    </row>
    <row r="37" spans="2:109" x14ac:dyDescent="0.15">
      <c r="B37" s="1100"/>
    </row>
    <row r="38" spans="2:109" x14ac:dyDescent="0.15">
      <c r="B38" s="1100"/>
    </row>
    <row r="39" spans="2:109" x14ac:dyDescent="0.15">
      <c r="B39" s="1102"/>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c r="BQ39" s="1103"/>
      <c r="BR39" s="1103"/>
      <c r="BS39" s="1103"/>
      <c r="BT39" s="1103"/>
      <c r="BU39" s="1103"/>
      <c r="BV39" s="1103"/>
      <c r="BW39" s="1103"/>
      <c r="BX39" s="1103"/>
      <c r="BY39" s="1103"/>
      <c r="BZ39" s="1103"/>
      <c r="CA39" s="1103"/>
      <c r="CB39" s="1103"/>
      <c r="CC39" s="1103"/>
      <c r="CD39" s="1103"/>
      <c r="CE39" s="1103"/>
      <c r="CF39" s="1103"/>
      <c r="CG39" s="1103"/>
      <c r="CH39" s="1103"/>
      <c r="CI39" s="1103"/>
      <c r="CJ39" s="1103"/>
      <c r="CK39" s="1103"/>
      <c r="CL39" s="1103"/>
      <c r="CM39" s="1103"/>
      <c r="CN39" s="1103"/>
      <c r="CO39" s="1103"/>
      <c r="CP39" s="1103"/>
      <c r="CQ39" s="1103"/>
      <c r="CR39" s="1103"/>
      <c r="CS39" s="1103"/>
      <c r="CT39" s="1103"/>
      <c r="CU39" s="1103"/>
      <c r="CV39" s="1103"/>
      <c r="CW39" s="1103"/>
      <c r="CX39" s="1103"/>
      <c r="CY39" s="1103"/>
      <c r="CZ39" s="1103"/>
      <c r="DA39" s="1103"/>
      <c r="DB39" s="1103"/>
      <c r="DC39" s="1103"/>
      <c r="DD39" s="1104"/>
    </row>
    <row r="40" spans="2:109" x14ac:dyDescent="0.15">
      <c r="B40" s="1105"/>
      <c r="DD40" s="1105"/>
      <c r="DE40" s="1093"/>
    </row>
    <row r="41" spans="2:109" ht="17.25" x14ac:dyDescent="0.15">
      <c r="B41" s="1106" t="s">
        <v>554</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1096"/>
      <c r="CJ41" s="1096"/>
      <c r="CK41" s="1096"/>
      <c r="CL41" s="1096"/>
      <c r="CM41" s="1096"/>
      <c r="CN41" s="1096"/>
      <c r="CO41" s="1096"/>
      <c r="CP41" s="1096"/>
      <c r="CQ41" s="1096"/>
      <c r="CR41" s="1096"/>
      <c r="CS41" s="1096"/>
      <c r="CT41" s="1096"/>
      <c r="CU41" s="1096"/>
      <c r="CV41" s="1096"/>
      <c r="CW41" s="1096"/>
      <c r="CX41" s="1096"/>
      <c r="CY41" s="1096"/>
      <c r="CZ41" s="1096"/>
      <c r="DA41" s="1096"/>
      <c r="DB41" s="1096"/>
      <c r="DC41" s="1096"/>
      <c r="DD41" s="1098"/>
    </row>
    <row r="42" spans="2:109" x14ac:dyDescent="0.15">
      <c r="B42" s="1100"/>
      <c r="G42" s="1107"/>
      <c r="I42" s="1108"/>
      <c r="J42" s="1108"/>
      <c r="K42" s="1108"/>
      <c r="AM42" s="1107"/>
      <c r="AN42" s="1107" t="s">
        <v>555</v>
      </c>
      <c r="AP42" s="1108"/>
      <c r="AQ42" s="1108"/>
      <c r="AR42" s="1108"/>
      <c r="AY42" s="1107"/>
      <c r="BA42" s="1108"/>
      <c r="BB42" s="1108"/>
      <c r="BC42" s="1108"/>
      <c r="BK42" s="1107"/>
      <c r="BM42" s="1108"/>
      <c r="BN42" s="1108"/>
      <c r="BO42" s="1108"/>
      <c r="BW42" s="1107"/>
      <c r="BY42" s="1108"/>
      <c r="BZ42" s="1108"/>
      <c r="CA42" s="1108"/>
      <c r="CI42" s="1107"/>
      <c r="CK42" s="1108"/>
      <c r="CL42" s="1108"/>
      <c r="CM42" s="1108"/>
      <c r="CU42" s="1107"/>
      <c r="CW42" s="1108"/>
      <c r="CX42" s="1108"/>
      <c r="CY42" s="1108"/>
    </row>
    <row r="43" spans="2:109" ht="13.5" customHeight="1" x14ac:dyDescent="0.15">
      <c r="B43" s="1100"/>
      <c r="AN43" s="1109" t="s">
        <v>556</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1100"/>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1100"/>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1100"/>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1100"/>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1100"/>
      <c r="H48" s="1118"/>
      <c r="I48" s="1118"/>
      <c r="J48" s="1118"/>
      <c r="AN48" s="1118"/>
      <c r="AO48" s="1118"/>
      <c r="AP48" s="1118"/>
      <c r="AZ48" s="1118"/>
      <c r="BA48" s="1118"/>
      <c r="BB48" s="1118"/>
      <c r="BL48" s="1118"/>
      <c r="BM48" s="1118"/>
      <c r="BN48" s="1118"/>
      <c r="BX48" s="1118"/>
      <c r="BY48" s="1118"/>
      <c r="BZ48" s="1118"/>
      <c r="CJ48" s="1118"/>
      <c r="CK48" s="1118"/>
      <c r="CL48" s="1118"/>
      <c r="CV48" s="1118"/>
      <c r="CW48" s="1118"/>
      <c r="CX48" s="1118"/>
    </row>
    <row r="49" spans="1:109" x14ac:dyDescent="0.15">
      <c r="B49" s="1100"/>
      <c r="AN49" s="1093" t="s">
        <v>557</v>
      </c>
    </row>
    <row r="50" spans="1:109" x14ac:dyDescent="0.15">
      <c r="B50" s="1100"/>
      <c r="G50" s="1119"/>
      <c r="H50" s="1119"/>
      <c r="I50" s="1119"/>
      <c r="J50" s="1119"/>
      <c r="K50" s="1120"/>
      <c r="L50" s="1120"/>
      <c r="M50" s="1121"/>
      <c r="N50" s="1121"/>
      <c r="AN50" s="1122"/>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3"/>
      <c r="BK50" s="1123"/>
      <c r="BL50" s="1123"/>
      <c r="BM50" s="1123"/>
      <c r="BN50" s="1123"/>
      <c r="BO50" s="1124"/>
      <c r="BP50" s="1125" t="s">
        <v>521</v>
      </c>
      <c r="BQ50" s="1125"/>
      <c r="BR50" s="1125"/>
      <c r="BS50" s="1125"/>
      <c r="BT50" s="1125"/>
      <c r="BU50" s="1125"/>
      <c r="BV50" s="1125"/>
      <c r="BW50" s="1125"/>
      <c r="BX50" s="1125" t="s">
        <v>522</v>
      </c>
      <c r="BY50" s="1125"/>
      <c r="BZ50" s="1125"/>
      <c r="CA50" s="1125"/>
      <c r="CB50" s="1125"/>
      <c r="CC50" s="1125"/>
      <c r="CD50" s="1125"/>
      <c r="CE50" s="1125"/>
      <c r="CF50" s="1125" t="s">
        <v>413</v>
      </c>
      <c r="CG50" s="1125"/>
      <c r="CH50" s="1125"/>
      <c r="CI50" s="1125"/>
      <c r="CJ50" s="1125"/>
      <c r="CK50" s="1125"/>
      <c r="CL50" s="1125"/>
      <c r="CM50" s="1125"/>
      <c r="CN50" s="1125" t="s">
        <v>523</v>
      </c>
      <c r="CO50" s="1125"/>
      <c r="CP50" s="1125"/>
      <c r="CQ50" s="1125"/>
      <c r="CR50" s="1125"/>
      <c r="CS50" s="1125"/>
      <c r="CT50" s="1125"/>
      <c r="CU50" s="1125"/>
      <c r="CV50" s="1125" t="s">
        <v>524</v>
      </c>
      <c r="CW50" s="1125"/>
      <c r="CX50" s="1125"/>
      <c r="CY50" s="1125"/>
      <c r="CZ50" s="1125"/>
      <c r="DA50" s="1125"/>
      <c r="DB50" s="1125"/>
      <c r="DC50" s="1125"/>
    </row>
    <row r="51" spans="1:109" ht="13.5" customHeight="1" x14ac:dyDescent="0.15">
      <c r="B51" s="1100"/>
      <c r="G51" s="1126"/>
      <c r="H51" s="1126"/>
      <c r="I51" s="1127"/>
      <c r="J51" s="1127"/>
      <c r="K51" s="1128"/>
      <c r="L51" s="1128"/>
      <c r="M51" s="1128"/>
      <c r="N51" s="1128"/>
      <c r="AM51" s="1118"/>
      <c r="AN51" s="1129" t="s">
        <v>558</v>
      </c>
      <c r="AO51" s="1129"/>
      <c r="AP51" s="1129"/>
      <c r="AQ51" s="1129"/>
      <c r="AR51" s="1129"/>
      <c r="AS51" s="1129"/>
      <c r="AT51" s="1129"/>
      <c r="AU51" s="1129"/>
      <c r="AV51" s="1129"/>
      <c r="AW51" s="1129"/>
      <c r="AX51" s="1129"/>
      <c r="AY51" s="1129"/>
      <c r="AZ51" s="1129"/>
      <c r="BA51" s="1129"/>
      <c r="BB51" s="1129" t="s">
        <v>559</v>
      </c>
      <c r="BC51" s="1129"/>
      <c r="BD51" s="1129"/>
      <c r="BE51" s="1129"/>
      <c r="BF51" s="1129"/>
      <c r="BG51" s="1129"/>
      <c r="BH51" s="1129"/>
      <c r="BI51" s="1129"/>
      <c r="BJ51" s="1129"/>
      <c r="BK51" s="1129"/>
      <c r="BL51" s="1129"/>
      <c r="BM51" s="1129"/>
      <c r="BN51" s="1129"/>
      <c r="BO51" s="1129"/>
      <c r="BP51" s="1130">
        <v>110.3</v>
      </c>
      <c r="BQ51" s="1130"/>
      <c r="BR51" s="1130"/>
      <c r="BS51" s="1130"/>
      <c r="BT51" s="1130"/>
      <c r="BU51" s="1130"/>
      <c r="BV51" s="1130"/>
      <c r="BW51" s="1130"/>
      <c r="BX51" s="1130">
        <v>107.4</v>
      </c>
      <c r="BY51" s="1130"/>
      <c r="BZ51" s="1130"/>
      <c r="CA51" s="1130"/>
      <c r="CB51" s="1130"/>
      <c r="CC51" s="1130"/>
      <c r="CD51" s="1130"/>
      <c r="CE51" s="1130"/>
      <c r="CF51" s="1130">
        <v>102.6</v>
      </c>
      <c r="CG51" s="1130"/>
      <c r="CH51" s="1130"/>
      <c r="CI51" s="1130"/>
      <c r="CJ51" s="1130"/>
      <c r="CK51" s="1130"/>
      <c r="CL51" s="1130"/>
      <c r="CM51" s="1130"/>
      <c r="CN51" s="1130">
        <v>92.2</v>
      </c>
      <c r="CO51" s="1130"/>
      <c r="CP51" s="1130"/>
      <c r="CQ51" s="1130"/>
      <c r="CR51" s="1130"/>
      <c r="CS51" s="1130"/>
      <c r="CT51" s="1130"/>
      <c r="CU51" s="1130"/>
      <c r="CV51" s="1130">
        <v>82.7</v>
      </c>
      <c r="CW51" s="1130"/>
      <c r="CX51" s="1130"/>
      <c r="CY51" s="1130"/>
      <c r="CZ51" s="1130"/>
      <c r="DA51" s="1130"/>
      <c r="DB51" s="1130"/>
      <c r="DC51" s="1130"/>
    </row>
    <row r="52" spans="1:109" x14ac:dyDescent="0.15">
      <c r="B52" s="1100"/>
      <c r="G52" s="1126"/>
      <c r="H52" s="1126"/>
      <c r="I52" s="1127"/>
      <c r="J52" s="1127"/>
      <c r="K52" s="1128"/>
      <c r="L52" s="1128"/>
      <c r="M52" s="1128"/>
      <c r="N52" s="1128"/>
      <c r="AM52" s="1118"/>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1108"/>
      <c r="B53" s="1100"/>
      <c r="G53" s="1126"/>
      <c r="H53" s="1126"/>
      <c r="I53" s="1119"/>
      <c r="J53" s="1119"/>
      <c r="K53" s="1128"/>
      <c r="L53" s="1128"/>
      <c r="M53" s="1128"/>
      <c r="N53" s="1128"/>
      <c r="AM53" s="1118"/>
      <c r="AN53" s="1129"/>
      <c r="AO53" s="1129"/>
      <c r="AP53" s="1129"/>
      <c r="AQ53" s="1129"/>
      <c r="AR53" s="1129"/>
      <c r="AS53" s="1129"/>
      <c r="AT53" s="1129"/>
      <c r="AU53" s="1129"/>
      <c r="AV53" s="1129"/>
      <c r="AW53" s="1129"/>
      <c r="AX53" s="1129"/>
      <c r="AY53" s="1129"/>
      <c r="AZ53" s="1129"/>
      <c r="BA53" s="1129"/>
      <c r="BB53" s="1129" t="s">
        <v>560</v>
      </c>
      <c r="BC53" s="1129"/>
      <c r="BD53" s="1129"/>
      <c r="BE53" s="1129"/>
      <c r="BF53" s="1129"/>
      <c r="BG53" s="1129"/>
      <c r="BH53" s="1129"/>
      <c r="BI53" s="1129"/>
      <c r="BJ53" s="1129"/>
      <c r="BK53" s="1129"/>
      <c r="BL53" s="1129"/>
      <c r="BM53" s="1129"/>
      <c r="BN53" s="1129"/>
      <c r="BO53" s="1129"/>
      <c r="BP53" s="1130">
        <v>47.4</v>
      </c>
      <c r="BQ53" s="1130"/>
      <c r="BR53" s="1130"/>
      <c r="BS53" s="1130"/>
      <c r="BT53" s="1130"/>
      <c r="BU53" s="1130"/>
      <c r="BV53" s="1130"/>
      <c r="BW53" s="1130"/>
      <c r="BX53" s="1130">
        <v>57.7</v>
      </c>
      <c r="BY53" s="1130"/>
      <c r="BZ53" s="1130"/>
      <c r="CA53" s="1130"/>
      <c r="CB53" s="1130"/>
      <c r="CC53" s="1130"/>
      <c r="CD53" s="1130"/>
      <c r="CE53" s="1130"/>
      <c r="CF53" s="1130">
        <v>59.1</v>
      </c>
      <c r="CG53" s="1130"/>
      <c r="CH53" s="1130"/>
      <c r="CI53" s="1130"/>
      <c r="CJ53" s="1130"/>
      <c r="CK53" s="1130"/>
      <c r="CL53" s="1130"/>
      <c r="CM53" s="1130"/>
      <c r="CN53" s="1130">
        <v>60.7</v>
      </c>
      <c r="CO53" s="1130"/>
      <c r="CP53" s="1130"/>
      <c r="CQ53" s="1130"/>
      <c r="CR53" s="1130"/>
      <c r="CS53" s="1130"/>
      <c r="CT53" s="1130"/>
      <c r="CU53" s="1130"/>
      <c r="CV53" s="1130">
        <v>61.9</v>
      </c>
      <c r="CW53" s="1130"/>
      <c r="CX53" s="1130"/>
      <c r="CY53" s="1130"/>
      <c r="CZ53" s="1130"/>
      <c r="DA53" s="1130"/>
      <c r="DB53" s="1130"/>
      <c r="DC53" s="1130"/>
    </row>
    <row r="54" spans="1:109" x14ac:dyDescent="0.15">
      <c r="A54" s="1108"/>
      <c r="B54" s="1100"/>
      <c r="G54" s="1126"/>
      <c r="H54" s="1126"/>
      <c r="I54" s="1119"/>
      <c r="J54" s="1119"/>
      <c r="K54" s="1128"/>
      <c r="L54" s="1128"/>
      <c r="M54" s="1128"/>
      <c r="N54" s="1128"/>
      <c r="AM54" s="1118"/>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1108"/>
      <c r="B55" s="1100"/>
      <c r="G55" s="1119"/>
      <c r="H55" s="1119"/>
      <c r="I55" s="1119"/>
      <c r="J55" s="1119"/>
      <c r="K55" s="1128"/>
      <c r="L55" s="1128"/>
      <c r="M55" s="1128"/>
      <c r="N55" s="1128"/>
      <c r="AN55" s="1125" t="s">
        <v>561</v>
      </c>
      <c r="AO55" s="1125"/>
      <c r="AP55" s="1125"/>
      <c r="AQ55" s="1125"/>
      <c r="AR55" s="1125"/>
      <c r="AS55" s="1125"/>
      <c r="AT55" s="1125"/>
      <c r="AU55" s="1125"/>
      <c r="AV55" s="1125"/>
      <c r="AW55" s="1125"/>
      <c r="AX55" s="1125"/>
      <c r="AY55" s="1125"/>
      <c r="AZ55" s="1125"/>
      <c r="BA55" s="1125"/>
      <c r="BB55" s="1129" t="s">
        <v>559</v>
      </c>
      <c r="BC55" s="1129"/>
      <c r="BD55" s="1129"/>
      <c r="BE55" s="1129"/>
      <c r="BF55" s="1129"/>
      <c r="BG55" s="1129"/>
      <c r="BH55" s="1129"/>
      <c r="BI55" s="1129"/>
      <c r="BJ55" s="1129"/>
      <c r="BK55" s="1129"/>
      <c r="BL55" s="1129"/>
      <c r="BM55" s="1129"/>
      <c r="BN55" s="1129"/>
      <c r="BO55" s="1129"/>
      <c r="BP55" s="1130">
        <v>58.5</v>
      </c>
      <c r="BQ55" s="1130"/>
      <c r="BR55" s="1130"/>
      <c r="BS55" s="1130"/>
      <c r="BT55" s="1130"/>
      <c r="BU55" s="1130"/>
      <c r="BV55" s="1130"/>
      <c r="BW55" s="1130"/>
      <c r="BX55" s="1130">
        <v>54.6</v>
      </c>
      <c r="BY55" s="1130"/>
      <c r="BZ55" s="1130"/>
      <c r="CA55" s="1130"/>
      <c r="CB55" s="1130"/>
      <c r="CC55" s="1130"/>
      <c r="CD55" s="1130"/>
      <c r="CE55" s="1130"/>
      <c r="CF55" s="1130">
        <v>53.2</v>
      </c>
      <c r="CG55" s="1130"/>
      <c r="CH55" s="1130"/>
      <c r="CI55" s="1130"/>
      <c r="CJ55" s="1130"/>
      <c r="CK55" s="1130"/>
      <c r="CL55" s="1130"/>
      <c r="CM55" s="1130"/>
      <c r="CN55" s="1130">
        <v>47.9</v>
      </c>
      <c r="CO55" s="1130"/>
      <c r="CP55" s="1130"/>
      <c r="CQ55" s="1130"/>
      <c r="CR55" s="1130"/>
      <c r="CS55" s="1130"/>
      <c r="CT55" s="1130"/>
      <c r="CU55" s="1130"/>
      <c r="CV55" s="1130">
        <v>49</v>
      </c>
      <c r="CW55" s="1130"/>
      <c r="CX55" s="1130"/>
      <c r="CY55" s="1130"/>
      <c r="CZ55" s="1130"/>
      <c r="DA55" s="1130"/>
      <c r="DB55" s="1130"/>
      <c r="DC55" s="1130"/>
    </row>
    <row r="56" spans="1:109" x14ac:dyDescent="0.15">
      <c r="A56" s="1108"/>
      <c r="B56" s="1100"/>
      <c r="G56" s="1119"/>
      <c r="H56" s="1119"/>
      <c r="I56" s="1119"/>
      <c r="J56" s="1119"/>
      <c r="K56" s="1128"/>
      <c r="L56" s="1128"/>
      <c r="M56" s="1128"/>
      <c r="N56" s="1128"/>
      <c r="AN56" s="1125"/>
      <c r="AO56" s="1125"/>
      <c r="AP56" s="1125"/>
      <c r="AQ56" s="1125"/>
      <c r="AR56" s="1125"/>
      <c r="AS56" s="1125"/>
      <c r="AT56" s="1125"/>
      <c r="AU56" s="1125"/>
      <c r="AV56" s="1125"/>
      <c r="AW56" s="1125"/>
      <c r="AX56" s="1125"/>
      <c r="AY56" s="1125"/>
      <c r="AZ56" s="1125"/>
      <c r="BA56" s="1125"/>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1108" customFormat="1" x14ac:dyDescent="0.15">
      <c r="B57" s="1131"/>
      <c r="G57" s="1119"/>
      <c r="H57" s="1119"/>
      <c r="I57" s="1132"/>
      <c r="J57" s="1132"/>
      <c r="K57" s="1128"/>
      <c r="L57" s="1128"/>
      <c r="M57" s="1128"/>
      <c r="N57" s="1128"/>
      <c r="AM57" s="1093"/>
      <c r="AN57" s="1125"/>
      <c r="AO57" s="1125"/>
      <c r="AP57" s="1125"/>
      <c r="AQ57" s="1125"/>
      <c r="AR57" s="1125"/>
      <c r="AS57" s="1125"/>
      <c r="AT57" s="1125"/>
      <c r="AU57" s="1125"/>
      <c r="AV57" s="1125"/>
      <c r="AW57" s="1125"/>
      <c r="AX57" s="1125"/>
      <c r="AY57" s="1125"/>
      <c r="AZ57" s="1125"/>
      <c r="BA57" s="1125"/>
      <c r="BB57" s="1129" t="s">
        <v>560</v>
      </c>
      <c r="BC57" s="1129"/>
      <c r="BD57" s="1129"/>
      <c r="BE57" s="1129"/>
      <c r="BF57" s="1129"/>
      <c r="BG57" s="1129"/>
      <c r="BH57" s="1129"/>
      <c r="BI57" s="1129"/>
      <c r="BJ57" s="1129"/>
      <c r="BK57" s="1129"/>
      <c r="BL57" s="1129"/>
      <c r="BM57" s="1129"/>
      <c r="BN57" s="1129"/>
      <c r="BO57" s="1129"/>
      <c r="BP57" s="1130">
        <v>52.9</v>
      </c>
      <c r="BQ57" s="1130"/>
      <c r="BR57" s="1130"/>
      <c r="BS57" s="1130"/>
      <c r="BT57" s="1130"/>
      <c r="BU57" s="1130"/>
      <c r="BV57" s="1130"/>
      <c r="BW57" s="1130"/>
      <c r="BX57" s="1130">
        <v>58.3</v>
      </c>
      <c r="BY57" s="1130"/>
      <c r="BZ57" s="1130"/>
      <c r="CA57" s="1130"/>
      <c r="CB57" s="1130"/>
      <c r="CC57" s="1130"/>
      <c r="CD57" s="1130"/>
      <c r="CE57" s="1130"/>
      <c r="CF57" s="1130">
        <v>59.6</v>
      </c>
      <c r="CG57" s="1130"/>
      <c r="CH57" s="1130"/>
      <c r="CI57" s="1130"/>
      <c r="CJ57" s="1130"/>
      <c r="CK57" s="1130"/>
      <c r="CL57" s="1130"/>
      <c r="CM57" s="1130"/>
      <c r="CN57" s="1130">
        <v>60.7</v>
      </c>
      <c r="CO57" s="1130"/>
      <c r="CP57" s="1130"/>
      <c r="CQ57" s="1130"/>
      <c r="CR57" s="1130"/>
      <c r="CS57" s="1130"/>
      <c r="CT57" s="1130"/>
      <c r="CU57" s="1130"/>
      <c r="CV57" s="1130">
        <v>62</v>
      </c>
      <c r="CW57" s="1130"/>
      <c r="CX57" s="1130"/>
      <c r="CY57" s="1130"/>
      <c r="CZ57" s="1130"/>
      <c r="DA57" s="1130"/>
      <c r="DB57" s="1130"/>
      <c r="DC57" s="1130"/>
      <c r="DD57" s="1133"/>
      <c r="DE57" s="1131"/>
    </row>
    <row r="58" spans="1:109" s="1108" customFormat="1" x14ac:dyDescent="0.15">
      <c r="A58" s="1093"/>
      <c r="B58" s="1131"/>
      <c r="G58" s="1119"/>
      <c r="H58" s="1119"/>
      <c r="I58" s="1132"/>
      <c r="J58" s="1132"/>
      <c r="K58" s="1128"/>
      <c r="L58" s="1128"/>
      <c r="M58" s="1128"/>
      <c r="N58" s="1128"/>
      <c r="AM58" s="1093"/>
      <c r="AN58" s="1125"/>
      <c r="AO58" s="1125"/>
      <c r="AP58" s="1125"/>
      <c r="AQ58" s="1125"/>
      <c r="AR58" s="1125"/>
      <c r="AS58" s="1125"/>
      <c r="AT58" s="1125"/>
      <c r="AU58" s="1125"/>
      <c r="AV58" s="1125"/>
      <c r="AW58" s="1125"/>
      <c r="AX58" s="1125"/>
      <c r="AY58" s="1125"/>
      <c r="AZ58" s="1125"/>
      <c r="BA58" s="1125"/>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1133"/>
      <c r="DE58" s="1131"/>
    </row>
    <row r="59" spans="1:109" s="1108" customFormat="1" x14ac:dyDescent="0.15">
      <c r="A59" s="1093"/>
      <c r="B59" s="1131"/>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31"/>
    </row>
    <row r="60" spans="1:109" s="1108" customFormat="1" x14ac:dyDescent="0.15">
      <c r="A60" s="1093"/>
      <c r="B60" s="1131"/>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31"/>
    </row>
    <row r="61" spans="1:109" s="1108" customFormat="1" x14ac:dyDescent="0.15">
      <c r="A61" s="1093"/>
      <c r="B61" s="1135"/>
      <c r="C61" s="1136"/>
      <c r="D61" s="1136"/>
      <c r="E61" s="1136"/>
      <c r="F61" s="1136"/>
      <c r="G61" s="1136"/>
      <c r="H61" s="1136"/>
      <c r="I61" s="1136"/>
      <c r="J61" s="1136"/>
      <c r="K61" s="1136"/>
      <c r="L61" s="1136"/>
      <c r="M61" s="1137"/>
      <c r="N61" s="1137"/>
      <c r="O61" s="1136"/>
      <c r="P61" s="1136"/>
      <c r="Q61" s="1136"/>
      <c r="R61" s="1136"/>
      <c r="S61" s="1136"/>
      <c r="T61" s="1136"/>
      <c r="U61" s="1136"/>
      <c r="V61" s="1136"/>
      <c r="W61" s="1136"/>
      <c r="X61" s="1136"/>
      <c r="Y61" s="1136"/>
      <c r="Z61" s="1136"/>
      <c r="AA61" s="1136"/>
      <c r="AB61" s="1136"/>
      <c r="AC61" s="1136"/>
      <c r="AD61" s="1136"/>
      <c r="AE61" s="1136"/>
      <c r="AF61" s="1136"/>
      <c r="AG61" s="1136"/>
      <c r="AH61" s="1136"/>
      <c r="AI61" s="1136"/>
      <c r="AJ61" s="1136"/>
      <c r="AK61" s="1136"/>
      <c r="AL61" s="1136"/>
      <c r="AM61" s="1136"/>
      <c r="AN61" s="1136"/>
      <c r="AO61" s="1136"/>
      <c r="AP61" s="1136"/>
      <c r="AQ61" s="1136"/>
      <c r="AR61" s="1136"/>
      <c r="AS61" s="1137"/>
      <c r="AT61" s="1137"/>
      <c r="AU61" s="1136"/>
      <c r="AV61" s="1136"/>
      <c r="AW61" s="1136"/>
      <c r="AX61" s="1136"/>
      <c r="AY61" s="1136"/>
      <c r="AZ61" s="1136"/>
      <c r="BA61" s="1136"/>
      <c r="BB61" s="1136"/>
      <c r="BC61" s="1136"/>
      <c r="BD61" s="1136"/>
      <c r="BE61" s="1137"/>
      <c r="BF61" s="1137"/>
      <c r="BG61" s="1136"/>
      <c r="BH61" s="1136"/>
      <c r="BI61" s="1136"/>
      <c r="BJ61" s="1136"/>
      <c r="BK61" s="1136"/>
      <c r="BL61" s="1136"/>
      <c r="BM61" s="1136"/>
      <c r="BN61" s="1136"/>
      <c r="BO61" s="1136"/>
      <c r="BP61" s="1136"/>
      <c r="BQ61" s="1137"/>
      <c r="BR61" s="1137"/>
      <c r="BS61" s="1136"/>
      <c r="BT61" s="1136"/>
      <c r="BU61" s="1136"/>
      <c r="BV61" s="1136"/>
      <c r="BW61" s="1136"/>
      <c r="BX61" s="1136"/>
      <c r="BY61" s="1136"/>
      <c r="BZ61" s="1136"/>
      <c r="CA61" s="1136"/>
      <c r="CB61" s="1136"/>
      <c r="CC61" s="1137"/>
      <c r="CD61" s="1137"/>
      <c r="CE61" s="1136"/>
      <c r="CF61" s="1136"/>
      <c r="CG61" s="1136"/>
      <c r="CH61" s="1136"/>
      <c r="CI61" s="1136"/>
      <c r="CJ61" s="1136"/>
      <c r="CK61" s="1136"/>
      <c r="CL61" s="1136"/>
      <c r="CM61" s="1136"/>
      <c r="CN61" s="1136"/>
      <c r="CO61" s="1137"/>
      <c r="CP61" s="1137"/>
      <c r="CQ61" s="1136"/>
      <c r="CR61" s="1136"/>
      <c r="CS61" s="1136"/>
      <c r="CT61" s="1136"/>
      <c r="CU61" s="1136"/>
      <c r="CV61" s="1136"/>
      <c r="CW61" s="1136"/>
      <c r="CX61" s="1136"/>
      <c r="CY61" s="1136"/>
      <c r="CZ61" s="1136"/>
      <c r="DA61" s="1137"/>
      <c r="DB61" s="1137"/>
      <c r="DC61" s="1137"/>
      <c r="DD61" s="1138"/>
      <c r="DE61" s="1131"/>
    </row>
    <row r="62" spans="1:109" x14ac:dyDescent="0.15">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c r="AI62" s="1105"/>
      <c r="AJ62" s="1105"/>
      <c r="AK62" s="1105"/>
      <c r="AL62" s="1105"/>
      <c r="AM62" s="1105"/>
      <c r="AN62" s="1105"/>
      <c r="AO62" s="1105"/>
      <c r="AP62" s="1105"/>
      <c r="AQ62" s="1105"/>
      <c r="AR62" s="1105"/>
      <c r="AS62" s="1105"/>
      <c r="AT62" s="1105"/>
      <c r="AU62" s="1105"/>
      <c r="AV62" s="1105"/>
      <c r="AW62" s="1105"/>
      <c r="AX62" s="1105"/>
      <c r="AY62" s="1105"/>
      <c r="AZ62" s="1105"/>
      <c r="BA62" s="1105"/>
      <c r="BB62" s="1105"/>
      <c r="BC62" s="1105"/>
      <c r="BD62" s="1105"/>
      <c r="BE62" s="1105"/>
      <c r="BF62" s="1105"/>
      <c r="BG62" s="1105"/>
      <c r="BH62" s="1105"/>
      <c r="BI62" s="1105"/>
      <c r="BJ62" s="1105"/>
      <c r="BK62" s="1105"/>
      <c r="BL62" s="1105"/>
      <c r="BM62" s="1105"/>
      <c r="BN62" s="1105"/>
      <c r="BO62" s="1105"/>
      <c r="BP62" s="1105"/>
      <c r="BQ62" s="1105"/>
      <c r="BR62" s="1105"/>
      <c r="BS62" s="1105"/>
      <c r="BT62" s="1105"/>
      <c r="BU62" s="1105"/>
      <c r="BV62" s="1105"/>
      <c r="BW62" s="1105"/>
      <c r="BX62" s="1105"/>
      <c r="BY62" s="1105"/>
      <c r="BZ62" s="1105"/>
      <c r="CA62" s="1105"/>
      <c r="CB62" s="1105"/>
      <c r="CC62" s="1105"/>
      <c r="CD62" s="1105"/>
      <c r="CE62" s="1105"/>
      <c r="CF62" s="1105"/>
      <c r="CG62" s="1105"/>
      <c r="CH62" s="1105"/>
      <c r="CI62" s="1105"/>
      <c r="CJ62" s="1105"/>
      <c r="CK62" s="1105"/>
      <c r="CL62" s="1105"/>
      <c r="CM62" s="1105"/>
      <c r="CN62" s="1105"/>
      <c r="CO62" s="1105"/>
      <c r="CP62" s="1105"/>
      <c r="CQ62" s="1105"/>
      <c r="CR62" s="1105"/>
      <c r="CS62" s="1105"/>
      <c r="CT62" s="1105"/>
      <c r="CU62" s="1105"/>
      <c r="CV62" s="1105"/>
      <c r="CW62" s="1105"/>
      <c r="CX62" s="1105"/>
      <c r="CY62" s="1105"/>
      <c r="CZ62" s="1105"/>
      <c r="DA62" s="1105"/>
      <c r="DB62" s="1105"/>
      <c r="DC62" s="1105"/>
      <c r="DD62" s="1105"/>
      <c r="DE62" s="1093"/>
    </row>
    <row r="63" spans="1:109" ht="17.25" x14ac:dyDescent="0.15">
      <c r="B63" s="1139" t="s">
        <v>562</v>
      </c>
    </row>
    <row r="64" spans="1:109" x14ac:dyDescent="0.15">
      <c r="B64" s="1100"/>
      <c r="G64" s="1107"/>
      <c r="N64" s="1140"/>
      <c r="AM64" s="1107"/>
      <c r="AN64" s="1107" t="s">
        <v>555</v>
      </c>
      <c r="AP64" s="1108"/>
      <c r="AQ64" s="1108"/>
      <c r="AR64" s="1108"/>
      <c r="AY64" s="1107"/>
      <c r="BA64" s="1108"/>
      <c r="BB64" s="1108"/>
      <c r="BC64" s="1108"/>
      <c r="BK64" s="1107"/>
      <c r="BM64" s="1108"/>
      <c r="BN64" s="1108"/>
      <c r="BO64" s="1108"/>
      <c r="BW64" s="1107"/>
      <c r="BY64" s="1108"/>
      <c r="BZ64" s="1108"/>
      <c r="CA64" s="1108"/>
      <c r="CI64" s="1107"/>
      <c r="CK64" s="1108"/>
      <c r="CL64" s="1108"/>
      <c r="CM64" s="1108"/>
      <c r="CU64" s="1107"/>
      <c r="CW64" s="1108"/>
      <c r="CX64" s="1108"/>
      <c r="CY64" s="1108"/>
    </row>
    <row r="65" spans="2:107" x14ac:dyDescent="0.15">
      <c r="B65" s="1100"/>
      <c r="AN65" s="1109" t="s">
        <v>563</v>
      </c>
      <c r="AO65" s="1110"/>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1110"/>
      <c r="CE65" s="1110"/>
      <c r="CF65" s="1110"/>
      <c r="CG65" s="1110"/>
      <c r="CH65" s="1110"/>
      <c r="CI65" s="1110"/>
      <c r="CJ65" s="1110"/>
      <c r="CK65" s="1110"/>
      <c r="CL65" s="1110"/>
      <c r="CM65" s="1110"/>
      <c r="CN65" s="1110"/>
      <c r="CO65" s="1110"/>
      <c r="CP65" s="1110"/>
      <c r="CQ65" s="1110"/>
      <c r="CR65" s="1110"/>
      <c r="CS65" s="1110"/>
      <c r="CT65" s="1110"/>
      <c r="CU65" s="1110"/>
      <c r="CV65" s="1110"/>
      <c r="CW65" s="1110"/>
      <c r="CX65" s="1110"/>
      <c r="CY65" s="1110"/>
      <c r="CZ65" s="1110"/>
      <c r="DA65" s="1110"/>
      <c r="DB65" s="1110"/>
      <c r="DC65" s="1111"/>
    </row>
    <row r="66" spans="2:107" x14ac:dyDescent="0.15">
      <c r="B66" s="1100"/>
      <c r="AN66" s="1112"/>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c r="CL66" s="1113"/>
      <c r="CM66" s="1113"/>
      <c r="CN66" s="1113"/>
      <c r="CO66" s="1113"/>
      <c r="CP66" s="1113"/>
      <c r="CQ66" s="1113"/>
      <c r="CR66" s="1113"/>
      <c r="CS66" s="1113"/>
      <c r="CT66" s="1113"/>
      <c r="CU66" s="1113"/>
      <c r="CV66" s="1113"/>
      <c r="CW66" s="1113"/>
      <c r="CX66" s="1113"/>
      <c r="CY66" s="1113"/>
      <c r="CZ66" s="1113"/>
      <c r="DA66" s="1113"/>
      <c r="DB66" s="1113"/>
      <c r="DC66" s="1114"/>
    </row>
    <row r="67" spans="2:107" x14ac:dyDescent="0.15">
      <c r="B67" s="1100"/>
      <c r="AN67" s="1112"/>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c r="CL67" s="1113"/>
      <c r="CM67" s="1113"/>
      <c r="CN67" s="1113"/>
      <c r="CO67" s="1113"/>
      <c r="CP67" s="1113"/>
      <c r="CQ67" s="1113"/>
      <c r="CR67" s="1113"/>
      <c r="CS67" s="1113"/>
      <c r="CT67" s="1113"/>
      <c r="CU67" s="1113"/>
      <c r="CV67" s="1113"/>
      <c r="CW67" s="1113"/>
      <c r="CX67" s="1113"/>
      <c r="CY67" s="1113"/>
      <c r="CZ67" s="1113"/>
      <c r="DA67" s="1113"/>
      <c r="DB67" s="1113"/>
      <c r="DC67" s="1114"/>
    </row>
    <row r="68" spans="2:107" x14ac:dyDescent="0.15">
      <c r="B68" s="1100"/>
      <c r="AN68" s="1112"/>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c r="CL68" s="1113"/>
      <c r="CM68" s="1113"/>
      <c r="CN68" s="1113"/>
      <c r="CO68" s="1113"/>
      <c r="CP68" s="1113"/>
      <c r="CQ68" s="1113"/>
      <c r="CR68" s="1113"/>
      <c r="CS68" s="1113"/>
      <c r="CT68" s="1113"/>
      <c r="CU68" s="1113"/>
      <c r="CV68" s="1113"/>
      <c r="CW68" s="1113"/>
      <c r="CX68" s="1113"/>
      <c r="CY68" s="1113"/>
      <c r="CZ68" s="1113"/>
      <c r="DA68" s="1113"/>
      <c r="DB68" s="1113"/>
      <c r="DC68" s="1114"/>
    </row>
    <row r="69" spans="2:107" x14ac:dyDescent="0.15">
      <c r="B69" s="1100"/>
      <c r="AN69" s="1115"/>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7"/>
    </row>
    <row r="70" spans="2:107" x14ac:dyDescent="0.15">
      <c r="B70" s="1100"/>
      <c r="H70" s="1141"/>
      <c r="I70" s="1141"/>
      <c r="J70" s="1142"/>
      <c r="K70" s="1142"/>
      <c r="L70" s="1143"/>
      <c r="M70" s="1142"/>
      <c r="N70" s="1143"/>
      <c r="AN70" s="1118"/>
      <c r="AO70" s="1118"/>
      <c r="AP70" s="1118"/>
      <c r="AZ70" s="1118"/>
      <c r="BA70" s="1118"/>
      <c r="BB70" s="1118"/>
      <c r="BL70" s="1118"/>
      <c r="BM70" s="1118"/>
      <c r="BN70" s="1118"/>
      <c r="BX70" s="1118"/>
      <c r="BY70" s="1118"/>
      <c r="BZ70" s="1118"/>
      <c r="CJ70" s="1118"/>
      <c r="CK70" s="1118"/>
      <c r="CL70" s="1118"/>
      <c r="CV70" s="1118"/>
      <c r="CW70" s="1118"/>
      <c r="CX70" s="1118"/>
    </row>
    <row r="71" spans="2:107" x14ac:dyDescent="0.15">
      <c r="B71" s="1100"/>
      <c r="G71" s="1144"/>
      <c r="I71" s="1145"/>
      <c r="J71" s="1142"/>
      <c r="K71" s="1142"/>
      <c r="L71" s="1143"/>
      <c r="M71" s="1142"/>
      <c r="N71" s="1143"/>
      <c r="AM71" s="1144"/>
      <c r="AN71" s="1093" t="s">
        <v>557</v>
      </c>
    </row>
    <row r="72" spans="2:107" x14ac:dyDescent="0.15">
      <c r="B72" s="1100"/>
      <c r="G72" s="1119"/>
      <c r="H72" s="1119"/>
      <c r="I72" s="1119"/>
      <c r="J72" s="1119"/>
      <c r="K72" s="1120"/>
      <c r="L72" s="1120"/>
      <c r="M72" s="1121"/>
      <c r="N72" s="1121"/>
      <c r="AN72" s="1122"/>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4"/>
      <c r="BP72" s="1125" t="s">
        <v>521</v>
      </c>
      <c r="BQ72" s="1125"/>
      <c r="BR72" s="1125"/>
      <c r="BS72" s="1125"/>
      <c r="BT72" s="1125"/>
      <c r="BU72" s="1125"/>
      <c r="BV72" s="1125"/>
      <c r="BW72" s="1125"/>
      <c r="BX72" s="1125" t="s">
        <v>522</v>
      </c>
      <c r="BY72" s="1125"/>
      <c r="BZ72" s="1125"/>
      <c r="CA72" s="1125"/>
      <c r="CB72" s="1125"/>
      <c r="CC72" s="1125"/>
      <c r="CD72" s="1125"/>
      <c r="CE72" s="1125"/>
      <c r="CF72" s="1125" t="s">
        <v>413</v>
      </c>
      <c r="CG72" s="1125"/>
      <c r="CH72" s="1125"/>
      <c r="CI72" s="1125"/>
      <c r="CJ72" s="1125"/>
      <c r="CK72" s="1125"/>
      <c r="CL72" s="1125"/>
      <c r="CM72" s="1125"/>
      <c r="CN72" s="1125" t="s">
        <v>523</v>
      </c>
      <c r="CO72" s="1125"/>
      <c r="CP72" s="1125"/>
      <c r="CQ72" s="1125"/>
      <c r="CR72" s="1125"/>
      <c r="CS72" s="1125"/>
      <c r="CT72" s="1125"/>
      <c r="CU72" s="1125"/>
      <c r="CV72" s="1125" t="s">
        <v>524</v>
      </c>
      <c r="CW72" s="1125"/>
      <c r="CX72" s="1125"/>
      <c r="CY72" s="1125"/>
      <c r="CZ72" s="1125"/>
      <c r="DA72" s="1125"/>
      <c r="DB72" s="1125"/>
      <c r="DC72" s="1125"/>
    </row>
    <row r="73" spans="2:107" x14ac:dyDescent="0.15">
      <c r="B73" s="1100"/>
      <c r="G73" s="1126"/>
      <c r="H73" s="1126"/>
      <c r="I73" s="1126"/>
      <c r="J73" s="1126"/>
      <c r="K73" s="1146"/>
      <c r="L73" s="1146"/>
      <c r="M73" s="1146"/>
      <c r="N73" s="1146"/>
      <c r="AM73" s="1118"/>
      <c r="AN73" s="1129" t="s">
        <v>558</v>
      </c>
      <c r="AO73" s="1129"/>
      <c r="AP73" s="1129"/>
      <c r="AQ73" s="1129"/>
      <c r="AR73" s="1129"/>
      <c r="AS73" s="1129"/>
      <c r="AT73" s="1129"/>
      <c r="AU73" s="1129"/>
      <c r="AV73" s="1129"/>
      <c r="AW73" s="1129"/>
      <c r="AX73" s="1129"/>
      <c r="AY73" s="1129"/>
      <c r="AZ73" s="1129"/>
      <c r="BA73" s="1129"/>
      <c r="BB73" s="1129" t="s">
        <v>559</v>
      </c>
      <c r="BC73" s="1129"/>
      <c r="BD73" s="1129"/>
      <c r="BE73" s="1129"/>
      <c r="BF73" s="1129"/>
      <c r="BG73" s="1129"/>
      <c r="BH73" s="1129"/>
      <c r="BI73" s="1129"/>
      <c r="BJ73" s="1129"/>
      <c r="BK73" s="1129"/>
      <c r="BL73" s="1129"/>
      <c r="BM73" s="1129"/>
      <c r="BN73" s="1129"/>
      <c r="BO73" s="1129"/>
      <c r="BP73" s="1130">
        <v>110.3</v>
      </c>
      <c r="BQ73" s="1130"/>
      <c r="BR73" s="1130"/>
      <c r="BS73" s="1130"/>
      <c r="BT73" s="1130"/>
      <c r="BU73" s="1130"/>
      <c r="BV73" s="1130"/>
      <c r="BW73" s="1130"/>
      <c r="BX73" s="1130">
        <v>107.4</v>
      </c>
      <c r="BY73" s="1130"/>
      <c r="BZ73" s="1130"/>
      <c r="CA73" s="1130"/>
      <c r="CB73" s="1130"/>
      <c r="CC73" s="1130"/>
      <c r="CD73" s="1130"/>
      <c r="CE73" s="1130"/>
      <c r="CF73" s="1130">
        <v>102.6</v>
      </c>
      <c r="CG73" s="1130"/>
      <c r="CH73" s="1130"/>
      <c r="CI73" s="1130"/>
      <c r="CJ73" s="1130"/>
      <c r="CK73" s="1130"/>
      <c r="CL73" s="1130"/>
      <c r="CM73" s="1130"/>
      <c r="CN73" s="1130">
        <v>92.2</v>
      </c>
      <c r="CO73" s="1130"/>
      <c r="CP73" s="1130"/>
      <c r="CQ73" s="1130"/>
      <c r="CR73" s="1130"/>
      <c r="CS73" s="1130"/>
      <c r="CT73" s="1130"/>
      <c r="CU73" s="1130"/>
      <c r="CV73" s="1130">
        <v>82.7</v>
      </c>
      <c r="CW73" s="1130"/>
      <c r="CX73" s="1130"/>
      <c r="CY73" s="1130"/>
      <c r="CZ73" s="1130"/>
      <c r="DA73" s="1130"/>
      <c r="DB73" s="1130"/>
      <c r="DC73" s="1130"/>
    </row>
    <row r="74" spans="2:107" x14ac:dyDescent="0.15">
      <c r="B74" s="1100"/>
      <c r="G74" s="1126"/>
      <c r="H74" s="1126"/>
      <c r="I74" s="1126"/>
      <c r="J74" s="1126"/>
      <c r="K74" s="1146"/>
      <c r="L74" s="1146"/>
      <c r="M74" s="1146"/>
      <c r="N74" s="1146"/>
      <c r="AM74" s="1118"/>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1100"/>
      <c r="G75" s="1126"/>
      <c r="H75" s="1126"/>
      <c r="I75" s="1119"/>
      <c r="J75" s="1119"/>
      <c r="K75" s="1128"/>
      <c r="L75" s="1128"/>
      <c r="M75" s="1128"/>
      <c r="N75" s="1128"/>
      <c r="AM75" s="1118"/>
      <c r="AN75" s="1129"/>
      <c r="AO75" s="1129"/>
      <c r="AP75" s="1129"/>
      <c r="AQ75" s="1129"/>
      <c r="AR75" s="1129"/>
      <c r="AS75" s="1129"/>
      <c r="AT75" s="1129"/>
      <c r="AU75" s="1129"/>
      <c r="AV75" s="1129"/>
      <c r="AW75" s="1129"/>
      <c r="AX75" s="1129"/>
      <c r="AY75" s="1129"/>
      <c r="AZ75" s="1129"/>
      <c r="BA75" s="1129"/>
      <c r="BB75" s="1129" t="s">
        <v>564</v>
      </c>
      <c r="BC75" s="1129"/>
      <c r="BD75" s="1129"/>
      <c r="BE75" s="1129"/>
      <c r="BF75" s="1129"/>
      <c r="BG75" s="1129"/>
      <c r="BH75" s="1129"/>
      <c r="BI75" s="1129"/>
      <c r="BJ75" s="1129"/>
      <c r="BK75" s="1129"/>
      <c r="BL75" s="1129"/>
      <c r="BM75" s="1129"/>
      <c r="BN75" s="1129"/>
      <c r="BO75" s="1129"/>
      <c r="BP75" s="1130">
        <v>13.3</v>
      </c>
      <c r="BQ75" s="1130"/>
      <c r="BR75" s="1130"/>
      <c r="BS75" s="1130"/>
      <c r="BT75" s="1130"/>
      <c r="BU75" s="1130"/>
      <c r="BV75" s="1130"/>
      <c r="BW75" s="1130"/>
      <c r="BX75" s="1130">
        <v>13.3</v>
      </c>
      <c r="BY75" s="1130"/>
      <c r="BZ75" s="1130"/>
      <c r="CA75" s="1130"/>
      <c r="CB75" s="1130"/>
      <c r="CC75" s="1130"/>
      <c r="CD75" s="1130"/>
      <c r="CE75" s="1130"/>
      <c r="CF75" s="1130">
        <v>13.4</v>
      </c>
      <c r="CG75" s="1130"/>
      <c r="CH75" s="1130"/>
      <c r="CI75" s="1130"/>
      <c r="CJ75" s="1130"/>
      <c r="CK75" s="1130"/>
      <c r="CL75" s="1130"/>
      <c r="CM75" s="1130"/>
      <c r="CN75" s="1130">
        <v>13.6</v>
      </c>
      <c r="CO75" s="1130"/>
      <c r="CP75" s="1130"/>
      <c r="CQ75" s="1130"/>
      <c r="CR75" s="1130"/>
      <c r="CS75" s="1130"/>
      <c r="CT75" s="1130"/>
      <c r="CU75" s="1130"/>
      <c r="CV75" s="1130">
        <v>13.4</v>
      </c>
      <c r="CW75" s="1130"/>
      <c r="CX75" s="1130"/>
      <c r="CY75" s="1130"/>
      <c r="CZ75" s="1130"/>
      <c r="DA75" s="1130"/>
      <c r="DB75" s="1130"/>
      <c r="DC75" s="1130"/>
    </row>
    <row r="76" spans="2:107" x14ac:dyDescent="0.15">
      <c r="B76" s="1100"/>
      <c r="G76" s="1126"/>
      <c r="H76" s="1126"/>
      <c r="I76" s="1119"/>
      <c r="J76" s="1119"/>
      <c r="K76" s="1128"/>
      <c r="L76" s="1128"/>
      <c r="M76" s="1128"/>
      <c r="N76" s="1128"/>
      <c r="AM76" s="1118"/>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1100"/>
      <c r="G77" s="1119"/>
      <c r="H77" s="1119"/>
      <c r="I77" s="1119"/>
      <c r="J77" s="1119"/>
      <c r="K77" s="1146"/>
      <c r="L77" s="1146"/>
      <c r="M77" s="1146"/>
      <c r="N77" s="1146"/>
      <c r="AN77" s="1125" t="s">
        <v>561</v>
      </c>
      <c r="AO77" s="1125"/>
      <c r="AP77" s="1125"/>
      <c r="AQ77" s="1125"/>
      <c r="AR77" s="1125"/>
      <c r="AS77" s="1125"/>
      <c r="AT77" s="1125"/>
      <c r="AU77" s="1125"/>
      <c r="AV77" s="1125"/>
      <c r="AW77" s="1125"/>
      <c r="AX77" s="1125"/>
      <c r="AY77" s="1125"/>
      <c r="AZ77" s="1125"/>
      <c r="BA77" s="1125"/>
      <c r="BB77" s="1129" t="s">
        <v>559</v>
      </c>
      <c r="BC77" s="1129"/>
      <c r="BD77" s="1129"/>
      <c r="BE77" s="1129"/>
      <c r="BF77" s="1129"/>
      <c r="BG77" s="1129"/>
      <c r="BH77" s="1129"/>
      <c r="BI77" s="1129"/>
      <c r="BJ77" s="1129"/>
      <c r="BK77" s="1129"/>
      <c r="BL77" s="1129"/>
      <c r="BM77" s="1129"/>
      <c r="BN77" s="1129"/>
      <c r="BO77" s="1129"/>
      <c r="BP77" s="1130">
        <v>58.5</v>
      </c>
      <c r="BQ77" s="1130"/>
      <c r="BR77" s="1130"/>
      <c r="BS77" s="1130"/>
      <c r="BT77" s="1130"/>
      <c r="BU77" s="1130"/>
      <c r="BV77" s="1130"/>
      <c r="BW77" s="1130"/>
      <c r="BX77" s="1130">
        <v>54.6</v>
      </c>
      <c r="BY77" s="1130"/>
      <c r="BZ77" s="1130"/>
      <c r="CA77" s="1130"/>
      <c r="CB77" s="1130"/>
      <c r="CC77" s="1130"/>
      <c r="CD77" s="1130"/>
      <c r="CE77" s="1130"/>
      <c r="CF77" s="1130">
        <v>53.2</v>
      </c>
      <c r="CG77" s="1130"/>
      <c r="CH77" s="1130"/>
      <c r="CI77" s="1130"/>
      <c r="CJ77" s="1130"/>
      <c r="CK77" s="1130"/>
      <c r="CL77" s="1130"/>
      <c r="CM77" s="1130"/>
      <c r="CN77" s="1130">
        <v>47.9</v>
      </c>
      <c r="CO77" s="1130"/>
      <c r="CP77" s="1130"/>
      <c r="CQ77" s="1130"/>
      <c r="CR77" s="1130"/>
      <c r="CS77" s="1130"/>
      <c r="CT77" s="1130"/>
      <c r="CU77" s="1130"/>
      <c r="CV77" s="1130">
        <v>49</v>
      </c>
      <c r="CW77" s="1130"/>
      <c r="CX77" s="1130"/>
      <c r="CY77" s="1130"/>
      <c r="CZ77" s="1130"/>
      <c r="DA77" s="1130"/>
      <c r="DB77" s="1130"/>
      <c r="DC77" s="1130"/>
    </row>
    <row r="78" spans="2:107" x14ac:dyDescent="0.15">
      <c r="B78" s="1100"/>
      <c r="G78" s="1119"/>
      <c r="H78" s="1119"/>
      <c r="I78" s="1119"/>
      <c r="J78" s="1119"/>
      <c r="K78" s="1146"/>
      <c r="L78" s="1146"/>
      <c r="M78" s="1146"/>
      <c r="N78" s="1146"/>
      <c r="AN78" s="1125"/>
      <c r="AO78" s="1125"/>
      <c r="AP78" s="1125"/>
      <c r="AQ78" s="1125"/>
      <c r="AR78" s="1125"/>
      <c r="AS78" s="1125"/>
      <c r="AT78" s="1125"/>
      <c r="AU78" s="1125"/>
      <c r="AV78" s="1125"/>
      <c r="AW78" s="1125"/>
      <c r="AX78" s="1125"/>
      <c r="AY78" s="1125"/>
      <c r="AZ78" s="1125"/>
      <c r="BA78" s="1125"/>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1100"/>
      <c r="G79" s="1119"/>
      <c r="H79" s="1119"/>
      <c r="I79" s="1132"/>
      <c r="J79" s="1132"/>
      <c r="K79" s="1147"/>
      <c r="L79" s="1147"/>
      <c r="M79" s="1147"/>
      <c r="N79" s="1147"/>
      <c r="AN79" s="1125"/>
      <c r="AO79" s="1125"/>
      <c r="AP79" s="1125"/>
      <c r="AQ79" s="1125"/>
      <c r="AR79" s="1125"/>
      <c r="AS79" s="1125"/>
      <c r="AT79" s="1125"/>
      <c r="AU79" s="1125"/>
      <c r="AV79" s="1125"/>
      <c r="AW79" s="1125"/>
      <c r="AX79" s="1125"/>
      <c r="AY79" s="1125"/>
      <c r="AZ79" s="1125"/>
      <c r="BA79" s="1125"/>
      <c r="BB79" s="1129" t="s">
        <v>564</v>
      </c>
      <c r="BC79" s="1129"/>
      <c r="BD79" s="1129"/>
      <c r="BE79" s="1129"/>
      <c r="BF79" s="1129"/>
      <c r="BG79" s="1129"/>
      <c r="BH79" s="1129"/>
      <c r="BI79" s="1129"/>
      <c r="BJ79" s="1129"/>
      <c r="BK79" s="1129"/>
      <c r="BL79" s="1129"/>
      <c r="BM79" s="1129"/>
      <c r="BN79" s="1129"/>
      <c r="BO79" s="1129"/>
      <c r="BP79" s="1130">
        <v>10.7</v>
      </c>
      <c r="BQ79" s="1130"/>
      <c r="BR79" s="1130"/>
      <c r="BS79" s="1130"/>
      <c r="BT79" s="1130"/>
      <c r="BU79" s="1130"/>
      <c r="BV79" s="1130"/>
      <c r="BW79" s="1130"/>
      <c r="BX79" s="1130">
        <v>10</v>
      </c>
      <c r="BY79" s="1130"/>
      <c r="BZ79" s="1130"/>
      <c r="CA79" s="1130"/>
      <c r="CB79" s="1130"/>
      <c r="CC79" s="1130"/>
      <c r="CD79" s="1130"/>
      <c r="CE79" s="1130"/>
      <c r="CF79" s="1130">
        <v>9.8000000000000007</v>
      </c>
      <c r="CG79" s="1130"/>
      <c r="CH79" s="1130"/>
      <c r="CI79" s="1130"/>
      <c r="CJ79" s="1130"/>
      <c r="CK79" s="1130"/>
      <c r="CL79" s="1130"/>
      <c r="CM79" s="1130"/>
      <c r="CN79" s="1130">
        <v>9.6</v>
      </c>
      <c r="CO79" s="1130"/>
      <c r="CP79" s="1130"/>
      <c r="CQ79" s="1130"/>
      <c r="CR79" s="1130"/>
      <c r="CS79" s="1130"/>
      <c r="CT79" s="1130"/>
      <c r="CU79" s="1130"/>
      <c r="CV79" s="1130">
        <v>9.5</v>
      </c>
      <c r="CW79" s="1130"/>
      <c r="CX79" s="1130"/>
      <c r="CY79" s="1130"/>
      <c r="CZ79" s="1130"/>
      <c r="DA79" s="1130"/>
      <c r="DB79" s="1130"/>
      <c r="DC79" s="1130"/>
    </row>
    <row r="80" spans="2:107" x14ac:dyDescent="0.15">
      <c r="B80" s="1100"/>
      <c r="G80" s="1119"/>
      <c r="H80" s="1119"/>
      <c r="I80" s="1132"/>
      <c r="J80" s="1132"/>
      <c r="K80" s="1147"/>
      <c r="L80" s="1147"/>
      <c r="M80" s="1147"/>
      <c r="N80" s="1147"/>
      <c r="AN80" s="1125"/>
      <c r="AO80" s="1125"/>
      <c r="AP80" s="1125"/>
      <c r="AQ80" s="1125"/>
      <c r="AR80" s="1125"/>
      <c r="AS80" s="1125"/>
      <c r="AT80" s="1125"/>
      <c r="AU80" s="1125"/>
      <c r="AV80" s="1125"/>
      <c r="AW80" s="1125"/>
      <c r="AX80" s="1125"/>
      <c r="AY80" s="1125"/>
      <c r="AZ80" s="1125"/>
      <c r="BA80" s="1125"/>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1100"/>
    </row>
    <row r="82" spans="2:109" ht="17.25" x14ac:dyDescent="0.15">
      <c r="B82" s="1100"/>
      <c r="K82" s="1148"/>
      <c r="L82" s="1148"/>
      <c r="M82" s="1148"/>
      <c r="N82" s="1148"/>
      <c r="AQ82" s="1148"/>
      <c r="AR82" s="1148"/>
      <c r="AS82" s="1148"/>
      <c r="AT82" s="1148"/>
      <c r="BC82" s="1148"/>
      <c r="BD82" s="1148"/>
      <c r="BE82" s="1148"/>
      <c r="BF82" s="1148"/>
      <c r="BO82" s="1148"/>
      <c r="BP82" s="1148"/>
      <c r="BQ82" s="1148"/>
      <c r="BR82" s="1148"/>
      <c r="CA82" s="1148"/>
      <c r="CB82" s="1148"/>
      <c r="CC82" s="1148"/>
      <c r="CD82" s="1148"/>
      <c r="CM82" s="1148"/>
      <c r="CN82" s="1148"/>
      <c r="CO82" s="1148"/>
      <c r="CP82" s="1148"/>
      <c r="CY82" s="1148"/>
      <c r="CZ82" s="1148"/>
      <c r="DA82" s="1148"/>
      <c r="DB82" s="1148"/>
      <c r="DC82" s="1148"/>
    </row>
    <row r="83" spans="2:109" x14ac:dyDescent="0.15">
      <c r="B83" s="1102"/>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3"/>
      <c r="BX83" s="1103"/>
      <c r="BY83" s="1103"/>
      <c r="BZ83" s="1103"/>
      <c r="CA83" s="1103"/>
      <c r="CB83" s="1103"/>
      <c r="CC83" s="1103"/>
      <c r="CD83" s="1103"/>
      <c r="CE83" s="1103"/>
      <c r="CF83" s="1103"/>
      <c r="CG83" s="1103"/>
      <c r="CH83" s="1103"/>
      <c r="CI83" s="1103"/>
      <c r="CJ83" s="1103"/>
      <c r="CK83" s="1103"/>
      <c r="CL83" s="1103"/>
      <c r="CM83" s="1103"/>
      <c r="CN83" s="1103"/>
      <c r="CO83" s="1103"/>
      <c r="CP83" s="1103"/>
      <c r="CQ83" s="1103"/>
      <c r="CR83" s="1103"/>
      <c r="CS83" s="1103"/>
      <c r="CT83" s="1103"/>
      <c r="CU83" s="1103"/>
      <c r="CV83" s="1103"/>
      <c r="CW83" s="1103"/>
      <c r="CX83" s="1103"/>
      <c r="CY83" s="1103"/>
      <c r="CZ83" s="1103"/>
      <c r="DA83" s="1103"/>
      <c r="DB83" s="1103"/>
      <c r="DC83" s="1103"/>
      <c r="DD83" s="1104"/>
    </row>
    <row r="84" spans="2:109" x14ac:dyDescent="0.15">
      <c r="DD84" s="1093"/>
      <c r="DE84" s="1093"/>
    </row>
    <row r="85" spans="2:109" x14ac:dyDescent="0.15">
      <c r="DD85" s="1093"/>
      <c r="DE85" s="1093"/>
    </row>
    <row r="86" spans="2:109" hidden="1" x14ac:dyDescent="0.15">
      <c r="DD86" s="1093"/>
      <c r="DE86" s="1093"/>
    </row>
    <row r="87" spans="2:109" hidden="1" x14ac:dyDescent="0.15">
      <c r="K87" s="1149"/>
      <c r="AQ87" s="1149"/>
      <c r="BC87" s="1149"/>
      <c r="BO87" s="1149"/>
      <c r="CA87" s="1149"/>
      <c r="CM87" s="1149"/>
      <c r="CY87" s="1149"/>
      <c r="DD87" s="1093"/>
      <c r="DE87" s="1093"/>
    </row>
    <row r="88" spans="2:109" hidden="1" x14ac:dyDescent="0.15">
      <c r="DD88" s="1093"/>
      <c r="DE88" s="1093"/>
    </row>
    <row r="89" spans="2:109" hidden="1" x14ac:dyDescent="0.15">
      <c r="DD89" s="1093"/>
      <c r="DE89" s="1093"/>
    </row>
    <row r="90" spans="2:109" hidden="1" x14ac:dyDescent="0.15">
      <c r="DD90" s="1093"/>
      <c r="DE90" s="1093"/>
    </row>
    <row r="91" spans="2:109" hidden="1" x14ac:dyDescent="0.15">
      <c r="DD91" s="1093"/>
      <c r="DE91" s="1093"/>
    </row>
    <row r="92" spans="2:109" ht="13.5" hidden="1" customHeight="1" x14ac:dyDescent="0.15">
      <c r="DD92" s="1093"/>
      <c r="DE92" s="1093"/>
    </row>
    <row r="93" spans="2:109" ht="13.5" hidden="1" customHeight="1" x14ac:dyDescent="0.15">
      <c r="DD93" s="1093"/>
      <c r="DE93" s="1093"/>
    </row>
    <row r="94" spans="2:109" ht="13.5" hidden="1" customHeight="1" x14ac:dyDescent="0.15">
      <c r="DD94" s="1093"/>
      <c r="DE94" s="1093"/>
    </row>
    <row r="95" spans="2:109" ht="13.5" hidden="1" customHeight="1" x14ac:dyDescent="0.15">
      <c r="DD95" s="1093"/>
      <c r="DE95" s="1093"/>
    </row>
    <row r="96" spans="2:109" ht="13.5" hidden="1" customHeight="1" x14ac:dyDescent="0.15">
      <c r="DD96" s="1093"/>
      <c r="DE96" s="1093"/>
    </row>
    <row r="97" s="1093" customFormat="1" ht="13.5" hidden="1" customHeight="1" x14ac:dyDescent="0.15"/>
    <row r="98" s="1093" customFormat="1" ht="13.5" hidden="1" customHeight="1" x14ac:dyDescent="0.15"/>
    <row r="99" s="1093" customFormat="1" ht="13.5" hidden="1" customHeight="1" x14ac:dyDescent="0.15"/>
    <row r="100" s="1093" customFormat="1" ht="13.5" hidden="1" customHeight="1" x14ac:dyDescent="0.15"/>
    <row r="101" s="1093" customFormat="1" ht="13.5" hidden="1" customHeight="1" x14ac:dyDescent="0.15"/>
    <row r="102" s="1093" customFormat="1" ht="13.5" hidden="1" customHeight="1" x14ac:dyDescent="0.15"/>
    <row r="103" s="1093" customFormat="1" ht="13.5" hidden="1" customHeight="1" x14ac:dyDescent="0.15"/>
    <row r="104" s="1093" customFormat="1" ht="13.5" hidden="1" customHeight="1" x14ac:dyDescent="0.15"/>
    <row r="105" s="1093" customFormat="1" ht="13.5" hidden="1" customHeight="1" x14ac:dyDescent="0.15"/>
    <row r="106" s="1093" customFormat="1" ht="13.5" hidden="1" customHeight="1" x14ac:dyDescent="0.15"/>
    <row r="107" s="1093" customFormat="1" ht="13.5" hidden="1" customHeight="1" x14ac:dyDescent="0.15"/>
    <row r="108" s="1093" customFormat="1" ht="13.5" hidden="1" customHeight="1" x14ac:dyDescent="0.15"/>
    <row r="109" s="1093" customFormat="1" ht="13.5" hidden="1" customHeight="1" x14ac:dyDescent="0.15"/>
    <row r="110" s="1093" customFormat="1" ht="13.5" hidden="1" customHeight="1" x14ac:dyDescent="0.15"/>
    <row r="111" s="1093" customFormat="1" ht="13.5" hidden="1" customHeight="1" x14ac:dyDescent="0.15"/>
    <row r="112" s="1093" customFormat="1" ht="13.5" hidden="1" customHeight="1" x14ac:dyDescent="0.15"/>
    <row r="113" s="1093" customFormat="1" ht="13.5" hidden="1" customHeight="1" x14ac:dyDescent="0.15"/>
    <row r="114" s="1093" customFormat="1" ht="13.5" hidden="1" customHeight="1" x14ac:dyDescent="0.15"/>
    <row r="115" s="1093" customFormat="1" ht="13.5" hidden="1" customHeight="1" x14ac:dyDescent="0.15"/>
    <row r="116" s="1093" customFormat="1" ht="13.5" hidden="1" customHeight="1" x14ac:dyDescent="0.15"/>
    <row r="117" s="1093" customFormat="1" ht="13.5" hidden="1" customHeight="1" x14ac:dyDescent="0.15"/>
    <row r="118" s="1093" customFormat="1" ht="13.5" hidden="1" customHeight="1" x14ac:dyDescent="0.15"/>
    <row r="119" s="1093" customFormat="1" ht="13.5" hidden="1" customHeight="1" x14ac:dyDescent="0.15"/>
    <row r="120" s="1093" customFormat="1" ht="13.5" hidden="1" customHeight="1" x14ac:dyDescent="0.15"/>
    <row r="121" s="1093" customFormat="1" ht="13.5" hidden="1" customHeight="1" x14ac:dyDescent="0.15"/>
    <row r="122" s="1093" customFormat="1" ht="13.5" hidden="1" customHeight="1" x14ac:dyDescent="0.15"/>
    <row r="123" s="1093" customFormat="1" ht="13.5" hidden="1" customHeight="1" x14ac:dyDescent="0.15"/>
    <row r="124" s="1093" customFormat="1" ht="13.5" hidden="1" customHeight="1" x14ac:dyDescent="0.15"/>
    <row r="125" s="1093" customFormat="1" ht="13.5" hidden="1" customHeight="1" x14ac:dyDescent="0.15"/>
    <row r="126" s="1093" customFormat="1" ht="13.5" hidden="1" customHeight="1" x14ac:dyDescent="0.15"/>
    <row r="127" s="1093" customFormat="1" ht="13.5" hidden="1" customHeight="1" x14ac:dyDescent="0.15"/>
    <row r="128" s="1093" customFormat="1" ht="13.5" hidden="1" customHeight="1" x14ac:dyDescent="0.15"/>
    <row r="129" s="1093" customFormat="1" ht="13.5" hidden="1" customHeight="1" x14ac:dyDescent="0.15"/>
    <row r="130" s="1093" customFormat="1" ht="13.5" hidden="1" customHeight="1" x14ac:dyDescent="0.15"/>
    <row r="131" s="1093" customFormat="1" ht="13.5" hidden="1" customHeight="1" x14ac:dyDescent="0.15"/>
    <row r="132" s="1093" customFormat="1" ht="13.5" hidden="1" customHeight="1" x14ac:dyDescent="0.15"/>
    <row r="133" s="1093" customFormat="1" ht="13.5" hidden="1" customHeight="1" x14ac:dyDescent="0.15"/>
    <row r="134" s="1093" customFormat="1" ht="13.5" hidden="1" customHeight="1" x14ac:dyDescent="0.15"/>
    <row r="135" s="1093" customFormat="1" ht="13.5" hidden="1" customHeight="1" x14ac:dyDescent="0.15"/>
    <row r="136" s="1093" customFormat="1" ht="13.5" hidden="1" customHeight="1" x14ac:dyDescent="0.15"/>
    <row r="137" s="1093" customFormat="1" ht="13.5" hidden="1" customHeight="1" x14ac:dyDescent="0.15"/>
    <row r="138" s="1093" customFormat="1" ht="13.5" hidden="1" customHeight="1" x14ac:dyDescent="0.15"/>
    <row r="139" s="1093" customFormat="1" ht="13.5" hidden="1" customHeight="1" x14ac:dyDescent="0.15"/>
    <row r="140" s="1093" customFormat="1" ht="13.5" hidden="1" customHeight="1" x14ac:dyDescent="0.15"/>
    <row r="141" s="1093" customFormat="1" ht="13.5" hidden="1" customHeight="1" x14ac:dyDescent="0.15"/>
    <row r="142" s="1093" customFormat="1" ht="13.5" hidden="1" customHeight="1" x14ac:dyDescent="0.15"/>
    <row r="143" s="1093" customFormat="1" ht="13.5" hidden="1" customHeight="1" x14ac:dyDescent="0.15"/>
    <row r="144" s="1093" customFormat="1" ht="13.5" hidden="1" customHeight="1" x14ac:dyDescent="0.15"/>
    <row r="145" s="1093" customFormat="1" ht="13.5" hidden="1" customHeight="1" x14ac:dyDescent="0.15"/>
    <row r="146" s="1093" customFormat="1" ht="13.5" hidden="1" customHeight="1" x14ac:dyDescent="0.15"/>
    <row r="147" s="1093" customFormat="1" ht="13.5" hidden="1" customHeight="1" x14ac:dyDescent="0.15"/>
    <row r="148" s="1093" customFormat="1" ht="13.5" hidden="1" customHeight="1" x14ac:dyDescent="0.15"/>
    <row r="149" s="1093" customFormat="1" ht="13.5" hidden="1" customHeight="1" x14ac:dyDescent="0.15"/>
    <row r="150" s="1093" customFormat="1" ht="13.5" hidden="1" customHeight="1" x14ac:dyDescent="0.15"/>
    <row r="151" s="1093" customFormat="1" ht="13.5" hidden="1" customHeight="1" x14ac:dyDescent="0.15"/>
    <row r="152" s="1093" customFormat="1" ht="13.5" hidden="1" customHeight="1" x14ac:dyDescent="0.15"/>
    <row r="153" s="1093" customFormat="1" ht="13.5" hidden="1" customHeight="1" x14ac:dyDescent="0.15"/>
    <row r="154" s="1093" customFormat="1" ht="13.5" hidden="1" customHeight="1" x14ac:dyDescent="0.15"/>
    <row r="155" s="1093" customFormat="1" ht="13.5" hidden="1" customHeight="1" x14ac:dyDescent="0.15"/>
    <row r="156" s="1093" customFormat="1" ht="13.5" hidden="1" customHeight="1" x14ac:dyDescent="0.15"/>
    <row r="157" s="1093" customFormat="1" ht="13.5" hidden="1" customHeight="1" x14ac:dyDescent="0.15"/>
    <row r="158" s="1093" customFormat="1" ht="13.5" hidden="1" customHeight="1" x14ac:dyDescent="0.15"/>
    <row r="159" s="1093" customFormat="1" ht="13.5" hidden="1" customHeight="1" x14ac:dyDescent="0.15"/>
    <row r="160" s="1093" customFormat="1" ht="13.5" hidden="1" customHeight="1" x14ac:dyDescent="0.15"/>
  </sheetData>
  <sheetProtection algorithmName="SHA-512" hashValue="VUJgo3geIRVKIgsLW7+jl0LWKl/hTOHyAL4i97AW+fHxg1fkoArtvYCl6jJxSAZjpAGMHIXc+J+DtC9Ej5geVQ==" saltValue="lHtqFi0yYzL0v/3pRT/SyA=="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59BE-C089-48BE-8CEB-0810FB80C078}">
  <sheetPr>
    <pageSetUpPr fitToPage="1"/>
  </sheetPr>
  <dimension ref="A1:DR125"/>
  <sheetViews>
    <sheetView showGridLines="0" topLeftCell="A55" zoomScale="85" zoomScaleNormal="85" zoomScaleSheetLayoutView="70" workbookViewId="0">
      <selection activeCell="AN70" sqref="AN70"/>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sheetData>
  <sheetProtection algorithmName="SHA-512" hashValue="didjO8GsRUZb1vLMJ7ATSLm3qCFyq/pWPl2Fvg9dZut89qnv791hkpDBLy++jOglts8BaGpfB6hFEJpZ/TGtFw==" saltValue="4KJpQlVKu7D7yysEohcOgw==" spinCount="100000" sheet="1" objects="1" scenarios="1"/>
  <phoneticPr fontId="4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AC15E-9392-45E6-9193-FD3DA996A906}">
  <sheetPr>
    <pageSetUpPr fitToPage="1"/>
  </sheetPr>
  <dimension ref="A1:DR125"/>
  <sheetViews>
    <sheetView showGridLines="0" topLeftCell="A76" zoomScale="85" zoomScaleNormal="85" zoomScaleSheetLayoutView="55" workbookViewId="0">
      <selection activeCell="AN70" sqref="AN70"/>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sheetData>
  <sheetProtection algorithmName="SHA-512" hashValue="XSN8x2N95TejHI0V7JMq/U4/yeZ+LeTRaF4nZbAXOr/IogIQs7BNX/q5Xjzp1mOIyfnfed0rOBnimwIo1AbtiA==" saltValue="FaLrAZl5zvjmKepdDH+2eQ==" spinCount="100000" sheet="1" objects="1" scenarios="1"/>
  <phoneticPr fontId="4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78</v>
      </c>
      <c r="E2" s="141"/>
      <c r="F2" s="313" t="s">
        <v>520</v>
      </c>
      <c r="G2" s="165"/>
      <c r="H2" s="175"/>
    </row>
    <row r="3" spans="1:8" x14ac:dyDescent="0.15">
      <c r="A3" s="131" t="s">
        <v>239</v>
      </c>
      <c r="B3" s="123"/>
      <c r="C3" s="306"/>
      <c r="D3" s="309">
        <v>132400</v>
      </c>
      <c r="E3" s="311"/>
      <c r="F3" s="314">
        <v>85459</v>
      </c>
      <c r="G3" s="316"/>
      <c r="H3" s="319"/>
    </row>
    <row r="4" spans="1:8" x14ac:dyDescent="0.15">
      <c r="A4" s="116"/>
      <c r="B4" s="122"/>
      <c r="C4" s="307"/>
      <c r="D4" s="310">
        <v>95950</v>
      </c>
      <c r="E4" s="312"/>
      <c r="F4" s="315">
        <v>44378</v>
      </c>
      <c r="G4" s="317"/>
      <c r="H4" s="320"/>
    </row>
    <row r="5" spans="1:8" x14ac:dyDescent="0.15">
      <c r="A5" s="131" t="s">
        <v>132</v>
      </c>
      <c r="B5" s="123"/>
      <c r="C5" s="306"/>
      <c r="D5" s="309">
        <v>63092</v>
      </c>
      <c r="E5" s="311"/>
      <c r="F5" s="314">
        <v>83280</v>
      </c>
      <c r="G5" s="316"/>
      <c r="H5" s="319"/>
    </row>
    <row r="6" spans="1:8" x14ac:dyDescent="0.15">
      <c r="A6" s="116"/>
      <c r="B6" s="122"/>
      <c r="C6" s="307"/>
      <c r="D6" s="310">
        <v>39713</v>
      </c>
      <c r="E6" s="312"/>
      <c r="F6" s="315">
        <v>43123</v>
      </c>
      <c r="G6" s="317"/>
      <c r="H6" s="320"/>
    </row>
    <row r="7" spans="1:8" x14ac:dyDescent="0.15">
      <c r="A7" s="131" t="s">
        <v>237</v>
      </c>
      <c r="B7" s="123"/>
      <c r="C7" s="306"/>
      <c r="D7" s="309">
        <v>84585</v>
      </c>
      <c r="E7" s="311"/>
      <c r="F7" s="314">
        <v>88968</v>
      </c>
      <c r="G7" s="316"/>
      <c r="H7" s="319"/>
    </row>
    <row r="8" spans="1:8" x14ac:dyDescent="0.15">
      <c r="A8" s="116"/>
      <c r="B8" s="122"/>
      <c r="C8" s="307"/>
      <c r="D8" s="310">
        <v>46484</v>
      </c>
      <c r="E8" s="312"/>
      <c r="F8" s="315">
        <v>45482</v>
      </c>
      <c r="G8" s="317"/>
      <c r="H8" s="320"/>
    </row>
    <row r="9" spans="1:8" x14ac:dyDescent="0.15">
      <c r="A9" s="131" t="s">
        <v>502</v>
      </c>
      <c r="B9" s="123"/>
      <c r="C9" s="306"/>
      <c r="D9" s="309">
        <v>71237</v>
      </c>
      <c r="E9" s="311"/>
      <c r="F9" s="314">
        <v>85173</v>
      </c>
      <c r="G9" s="316"/>
      <c r="H9" s="319"/>
    </row>
    <row r="10" spans="1:8" x14ac:dyDescent="0.15">
      <c r="A10" s="116"/>
      <c r="B10" s="122"/>
      <c r="C10" s="307"/>
      <c r="D10" s="310">
        <v>55645</v>
      </c>
      <c r="E10" s="312"/>
      <c r="F10" s="315">
        <v>43913</v>
      </c>
      <c r="G10" s="317"/>
      <c r="H10" s="320"/>
    </row>
    <row r="11" spans="1:8" x14ac:dyDescent="0.15">
      <c r="A11" s="131" t="s">
        <v>518</v>
      </c>
      <c r="B11" s="123"/>
      <c r="C11" s="306"/>
      <c r="D11" s="309">
        <v>90695</v>
      </c>
      <c r="E11" s="311"/>
      <c r="F11" s="314">
        <v>94081</v>
      </c>
      <c r="G11" s="316"/>
      <c r="H11" s="319"/>
    </row>
    <row r="12" spans="1:8" x14ac:dyDescent="0.15">
      <c r="A12" s="116"/>
      <c r="B12" s="122"/>
      <c r="C12" s="308"/>
      <c r="D12" s="310">
        <v>63760</v>
      </c>
      <c r="E12" s="312"/>
      <c r="F12" s="315">
        <v>48949</v>
      </c>
      <c r="G12" s="317"/>
      <c r="H12" s="320"/>
    </row>
    <row r="13" spans="1:8" x14ac:dyDescent="0.15">
      <c r="A13" s="131"/>
      <c r="B13" s="123"/>
      <c r="C13" s="306"/>
      <c r="D13" s="309">
        <v>88402</v>
      </c>
      <c r="E13" s="311"/>
      <c r="F13" s="314">
        <v>87392</v>
      </c>
      <c r="G13" s="318"/>
      <c r="H13" s="319"/>
    </row>
    <row r="14" spans="1:8" x14ac:dyDescent="0.15">
      <c r="A14" s="116"/>
      <c r="B14" s="122"/>
      <c r="C14" s="307"/>
      <c r="D14" s="310">
        <v>60310</v>
      </c>
      <c r="E14" s="312"/>
      <c r="F14" s="315">
        <v>45169</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85</v>
      </c>
      <c r="B19" s="299">
        <f>ROUND(VALUE(SUBSTITUTE(実質収支比率等に係る経年分析!F$48,"▲","-")),2)</f>
        <v>3.57</v>
      </c>
      <c r="C19" s="299">
        <f>ROUND(VALUE(SUBSTITUTE(実質収支比率等に係る経年分析!G$48,"▲","-")),2)</f>
        <v>3.31</v>
      </c>
      <c r="D19" s="299">
        <f>ROUND(VALUE(SUBSTITUTE(実質収支比率等に係る経年分析!H$48,"▲","-")),2)</f>
        <v>3.66</v>
      </c>
      <c r="E19" s="299">
        <f>ROUND(VALUE(SUBSTITUTE(実質収支比率等に係る経年分析!I$48,"▲","-")),2)</f>
        <v>4.2</v>
      </c>
      <c r="F19" s="299">
        <f>ROUND(VALUE(SUBSTITUTE(実質収支比率等に係る経年分析!J$48,"▲","-")),2)</f>
        <v>4.38</v>
      </c>
    </row>
    <row r="20" spans="1:11" x14ac:dyDescent="0.15">
      <c r="A20" s="299" t="s">
        <v>35</v>
      </c>
      <c r="B20" s="299">
        <f>ROUND(VALUE(SUBSTITUTE(実質収支比率等に係る経年分析!F$47,"▲","-")),2)</f>
        <v>24.84</v>
      </c>
      <c r="C20" s="299">
        <f>ROUND(VALUE(SUBSTITUTE(実質収支比率等に係る経年分析!G$47,"▲","-")),2)</f>
        <v>27.02</v>
      </c>
      <c r="D20" s="299">
        <f>ROUND(VALUE(SUBSTITUTE(実質収支比率等に係る経年分析!H$47,"▲","-")),2)</f>
        <v>27.78</v>
      </c>
      <c r="E20" s="299">
        <f>ROUND(VALUE(SUBSTITUTE(実質収支比率等に係る経年分析!I$47,"▲","-")),2)</f>
        <v>23.84</v>
      </c>
      <c r="F20" s="299">
        <f>ROUND(VALUE(SUBSTITUTE(実質収支比率等に係る経年分析!J$47,"▲","-")),2)</f>
        <v>23.58</v>
      </c>
    </row>
    <row r="21" spans="1:11" x14ac:dyDescent="0.15">
      <c r="A21" s="299" t="s">
        <v>108</v>
      </c>
      <c r="B21" s="299">
        <f>IF(ISNUMBER(VALUE(SUBSTITUTE(実質収支比率等に係る経年分析!F$49,"▲","-"))),ROUND(VALUE(SUBSTITUTE(実質収支比率等に係る経年分析!F$49,"▲","-")),2),NA())</f>
        <v>2.61</v>
      </c>
      <c r="C21" s="299">
        <f>IF(ISNUMBER(VALUE(SUBSTITUTE(実質収支比率等に係る経年分析!G$49,"▲","-"))),ROUND(VALUE(SUBSTITUTE(実質収支比率等に係る経年分析!G$49,"▲","-")),2),NA())</f>
        <v>1.49</v>
      </c>
      <c r="D21" s="299">
        <f>IF(ISNUMBER(VALUE(SUBSTITUTE(実質収支比率等に係る経年分析!H$49,"▲","-"))),ROUND(VALUE(SUBSTITUTE(実質収支比率等に係る経年分析!H$49,"▲","-")),2),NA())</f>
        <v>0.78</v>
      </c>
      <c r="E21" s="299">
        <f>IF(ISNUMBER(VALUE(SUBSTITUTE(実質収支比率等に係る経年分析!I$49,"▲","-"))),ROUND(VALUE(SUBSTITUTE(実質収支比率等に係る経年分析!I$49,"▲","-")),2),NA())</f>
        <v>-3.51</v>
      </c>
      <c r="F21" s="299">
        <f>IF(ISNUMBER(VALUE(SUBSTITUTE(実質収支比率等に係る経年分析!J$49,"▲","-"))),ROUND(VALUE(SUBSTITUTE(実質収支比率等に係る経年分析!J$49,"▲","-")),2),NA())</f>
        <v>0.08</v>
      </c>
    </row>
    <row r="24" spans="1:11" x14ac:dyDescent="0.15">
      <c r="A24" s="298" t="s">
        <v>97</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110</v>
      </c>
      <c r="C26" s="300" t="s">
        <v>62</v>
      </c>
      <c r="D26" s="300" t="s">
        <v>110</v>
      </c>
      <c r="E26" s="300" t="s">
        <v>62</v>
      </c>
      <c r="F26" s="300" t="s">
        <v>110</v>
      </c>
      <c r="G26" s="300" t="s">
        <v>62</v>
      </c>
      <c r="H26" s="300" t="s">
        <v>110</v>
      </c>
      <c r="I26" s="300" t="s">
        <v>62</v>
      </c>
      <c r="J26" s="300" t="s">
        <v>110</v>
      </c>
      <c r="K26" s="300" t="s">
        <v>62</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0.2</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0.19</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0.96</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土地取得事業特別会計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15">
      <c r="A30" s="300" t="str">
        <f>IF(連結実質赤字比率に係る赤字・黒字の構成分析!C$40="",NA(),連結実質赤字比率に係る赤字・黒字の構成分析!C$40)</f>
        <v>市営バス運行事業特別会計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0.04</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0.03</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0.02</v>
      </c>
    </row>
    <row r="31" spans="1:11" x14ac:dyDescent="0.15">
      <c r="A31" s="300" t="str">
        <f>IF(連結実質赤字比率に係る赤字・黒字の構成分析!C$39="",NA(),連結実質赤字比率に係る赤字・黒字の構成分析!C$39)</f>
        <v>後期高齢者医療事業特別会計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0.05</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0.05</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0.06</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0.05</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0.06</v>
      </c>
    </row>
    <row r="32" spans="1:11" x14ac:dyDescent="0.15">
      <c r="A32" s="300" t="str">
        <f>IF(連結実質赤字比率に係る赤字・黒字の構成分析!C$38="",NA(),連結実質赤字比率に係る赤字・黒字の構成分析!C$38)</f>
        <v>国民健康保険事業特別会計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0.23</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0.48</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0.83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0.25</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0.1</v>
      </c>
    </row>
    <row r="33" spans="1:16" x14ac:dyDescent="0.15">
      <c r="A33" s="300" t="str">
        <f>IF(連結実質赤字比率に係る赤字・黒字の構成分析!C$37="",NA(),連結実質赤字比率に係る赤字・黒字の構成分析!C$37)</f>
        <v>介護保険事業特別会計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1.07</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0.81</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1.17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1.02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0.87</v>
      </c>
    </row>
    <row r="34" spans="1:16" x14ac:dyDescent="0.15">
      <c r="A34" s="300" t="str">
        <f>IF(連結実質赤字比率に係る赤字・黒字の構成分析!C$36="",NA(),連結実質赤字比率に係る赤字・黒字の構成分析!C$36)</f>
        <v>下水道事業特別会計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0.37</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0.28999999999999998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0.16</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0.12</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1.33</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3.55</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3.29</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3.62</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4.16</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4.3499999999999996</v>
      </c>
    </row>
    <row r="36" spans="1:16" x14ac:dyDescent="0.15">
      <c r="A36" s="300" t="str">
        <f>IF(連結実質赤字比率に係る赤字・黒字の構成分析!C$34="",NA(),連結実質赤字比率に係る赤字・黒字の構成分析!C$34)</f>
        <v>上水道事業会計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16.23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17.09</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17.649999999999999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21.35</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20.92</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111</v>
      </c>
      <c r="C41" s="301"/>
      <c r="D41" s="301" t="s">
        <v>113</v>
      </c>
      <c r="E41" s="301" t="s">
        <v>111</v>
      </c>
      <c r="F41" s="301"/>
      <c r="G41" s="301" t="s">
        <v>113</v>
      </c>
      <c r="H41" s="301" t="s">
        <v>111</v>
      </c>
      <c r="I41" s="301"/>
      <c r="J41" s="301" t="s">
        <v>113</v>
      </c>
      <c r="K41" s="301" t="s">
        <v>111</v>
      </c>
      <c r="L41" s="301"/>
      <c r="M41" s="301" t="s">
        <v>113</v>
      </c>
      <c r="N41" s="301" t="s">
        <v>111</v>
      </c>
      <c r="O41" s="301"/>
      <c r="P41" s="301" t="s">
        <v>113</v>
      </c>
    </row>
    <row r="42" spans="1:16" x14ac:dyDescent="0.15">
      <c r="A42" s="301" t="s">
        <v>115</v>
      </c>
      <c r="B42" s="301"/>
      <c r="C42" s="301"/>
      <c r="D42" s="301">
        <f>'実質公債費比率（分子）の構造'!K$52</f>
        <v>3331</v>
      </c>
      <c r="E42" s="301"/>
      <c r="F42" s="301"/>
      <c r="G42" s="301">
        <f>'実質公債費比率（分子）の構造'!L$52</f>
        <v>3475</v>
      </c>
      <c r="H42" s="301"/>
      <c r="I42" s="301"/>
      <c r="J42" s="301">
        <f>'実質公債費比率（分子）の構造'!M$52</f>
        <v>3495</v>
      </c>
      <c r="K42" s="301"/>
      <c r="L42" s="301"/>
      <c r="M42" s="301">
        <f>'実質公債費比率（分子）の構造'!N$52</f>
        <v>3537</v>
      </c>
      <c r="N42" s="301"/>
      <c r="O42" s="301"/>
      <c r="P42" s="301">
        <f>'実質公債費比率（分子）の構造'!O$52</f>
        <v>3604</v>
      </c>
    </row>
    <row r="43" spans="1:16" x14ac:dyDescent="0.15">
      <c r="A43" s="301" t="s">
        <v>49</v>
      </c>
      <c r="B43" s="301" t="str">
        <f>'実質公債費比率（分子）の構造'!K$51</f>
        <v>-</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15">
      <c r="A44" s="301" t="s">
        <v>42</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271</v>
      </c>
      <c r="C45" s="301"/>
      <c r="D45" s="301"/>
      <c r="E45" s="301">
        <f>'実質公債費比率（分子）の構造'!L$49</f>
        <v>341</v>
      </c>
      <c r="F45" s="301"/>
      <c r="G45" s="301"/>
      <c r="H45" s="301">
        <f>'実質公債費比率（分子）の構造'!M$49</f>
        <v>363</v>
      </c>
      <c r="I45" s="301"/>
      <c r="J45" s="301"/>
      <c r="K45" s="301">
        <f>'実質公債費比率（分子）の構造'!N$49</f>
        <v>382</v>
      </c>
      <c r="L45" s="301"/>
      <c r="M45" s="301"/>
      <c r="N45" s="301">
        <f>'実質公債費比率（分子）の構造'!O$49</f>
        <v>259</v>
      </c>
      <c r="O45" s="301"/>
      <c r="P45" s="301"/>
    </row>
    <row r="46" spans="1:16" x14ac:dyDescent="0.15">
      <c r="A46" s="301" t="s">
        <v>40</v>
      </c>
      <c r="B46" s="301">
        <f>'実質公債費比率（分子）の構造'!K$48</f>
        <v>1245</v>
      </c>
      <c r="C46" s="301"/>
      <c r="D46" s="301"/>
      <c r="E46" s="301">
        <f>'実質公債費比率（分子）の構造'!L$48</f>
        <v>1349</v>
      </c>
      <c r="F46" s="301"/>
      <c r="G46" s="301"/>
      <c r="H46" s="301">
        <f>'実質公債費比率（分子）の構造'!M$48</f>
        <v>1393</v>
      </c>
      <c r="I46" s="301"/>
      <c r="J46" s="301"/>
      <c r="K46" s="301">
        <f>'実質公債費比率（分子）の構造'!N$48</f>
        <v>1374</v>
      </c>
      <c r="L46" s="301"/>
      <c r="M46" s="301"/>
      <c r="N46" s="301">
        <f>'実質公債費比率（分子）の構造'!O$48</f>
        <v>1411</v>
      </c>
      <c r="O46" s="301"/>
      <c r="P46" s="301"/>
    </row>
    <row r="47" spans="1:16" x14ac:dyDescent="0.15">
      <c r="A47" s="301" t="s">
        <v>34</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27</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3247</v>
      </c>
      <c r="C49" s="301"/>
      <c r="D49" s="301"/>
      <c r="E49" s="301">
        <f>'実質公債費比率（分子）の構造'!L$45</f>
        <v>3246</v>
      </c>
      <c r="F49" s="301"/>
      <c r="G49" s="301"/>
      <c r="H49" s="301">
        <f>'実質公債費比率（分子）の構造'!M$45</f>
        <v>3265</v>
      </c>
      <c r="I49" s="301"/>
      <c r="J49" s="301"/>
      <c r="K49" s="301">
        <f>'実質公債費比率（分子）の構造'!N$45</f>
        <v>3209</v>
      </c>
      <c r="L49" s="301"/>
      <c r="M49" s="301"/>
      <c r="N49" s="301">
        <f>'実質公債費比率（分子）の構造'!O$45</f>
        <v>3278</v>
      </c>
      <c r="O49" s="301"/>
      <c r="P49" s="301"/>
    </row>
    <row r="50" spans="1:16" x14ac:dyDescent="0.15">
      <c r="A50" s="301" t="s">
        <v>55</v>
      </c>
      <c r="B50" s="301" t="e">
        <f>NA()</f>
        <v>#N/A</v>
      </c>
      <c r="C50" s="301">
        <f>IF(ISNUMBER('実質公債費比率（分子）の構造'!K$53),'実質公債費比率（分子）の構造'!K$53,NA())</f>
        <v>1432</v>
      </c>
      <c r="D50" s="301" t="e">
        <f>NA()</f>
        <v>#N/A</v>
      </c>
      <c r="E50" s="301" t="e">
        <f>NA()</f>
        <v>#N/A</v>
      </c>
      <c r="F50" s="301">
        <f>IF(ISNUMBER('実質公債費比率（分子）の構造'!L$53),'実質公債費比率（分子）の構造'!L$53,NA())</f>
        <v>1461</v>
      </c>
      <c r="G50" s="301" t="e">
        <f>NA()</f>
        <v>#N/A</v>
      </c>
      <c r="H50" s="301" t="e">
        <f>NA()</f>
        <v>#N/A</v>
      </c>
      <c r="I50" s="301">
        <f>IF(ISNUMBER('実質公債費比率（分子）の構造'!M$53),'実質公債費比率（分子）の構造'!M$53,NA())</f>
        <v>1526</v>
      </c>
      <c r="J50" s="301" t="e">
        <f>NA()</f>
        <v>#N/A</v>
      </c>
      <c r="K50" s="301" t="e">
        <f>NA()</f>
        <v>#N/A</v>
      </c>
      <c r="L50" s="301">
        <f>IF(ISNUMBER('実質公債費比率（分子）の構造'!N$53),'実質公債費比率（分子）の構造'!N$53,NA())</f>
        <v>1428</v>
      </c>
      <c r="M50" s="301" t="e">
        <f>NA()</f>
        <v>#N/A</v>
      </c>
      <c r="N50" s="301" t="e">
        <f>NA()</f>
        <v>#N/A</v>
      </c>
      <c r="O50" s="301">
        <f>IF(ISNUMBER('実質公債費比率（分子）の構造'!O$53),'実質公債費比率（分子）の構造'!O$53,NA())</f>
        <v>1344</v>
      </c>
      <c r="P50" s="301" t="e">
        <f>NA()</f>
        <v>#N/A</v>
      </c>
    </row>
    <row r="53" spans="1:16" x14ac:dyDescent="0.15">
      <c r="A53" s="298" t="s">
        <v>116</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120</v>
      </c>
      <c r="C55" s="300"/>
      <c r="D55" s="300" t="s">
        <v>123</v>
      </c>
      <c r="E55" s="300" t="s">
        <v>120</v>
      </c>
      <c r="F55" s="300"/>
      <c r="G55" s="300" t="s">
        <v>123</v>
      </c>
      <c r="H55" s="300" t="s">
        <v>120</v>
      </c>
      <c r="I55" s="300"/>
      <c r="J55" s="300" t="s">
        <v>123</v>
      </c>
      <c r="K55" s="300" t="s">
        <v>120</v>
      </c>
      <c r="L55" s="300"/>
      <c r="M55" s="300" t="s">
        <v>123</v>
      </c>
      <c r="N55" s="300" t="s">
        <v>120</v>
      </c>
      <c r="O55" s="300"/>
      <c r="P55" s="300" t="s">
        <v>123</v>
      </c>
    </row>
    <row r="56" spans="1:16" x14ac:dyDescent="0.15">
      <c r="A56" s="300" t="s">
        <v>44</v>
      </c>
      <c r="B56" s="300"/>
      <c r="C56" s="300"/>
      <c r="D56" s="300">
        <f>'将来負担比率（分子）の構造'!I$52</f>
        <v>33276</v>
      </c>
      <c r="E56" s="300"/>
      <c r="F56" s="300"/>
      <c r="G56" s="300">
        <f>'将来負担比率（分子）の構造'!J$52</f>
        <v>34282</v>
      </c>
      <c r="H56" s="300"/>
      <c r="I56" s="300"/>
      <c r="J56" s="300">
        <f>'将来負担比率（分子）の構造'!K$52</f>
        <v>33600</v>
      </c>
      <c r="K56" s="300"/>
      <c r="L56" s="300"/>
      <c r="M56" s="300">
        <f>'将来負担比率（分子）の構造'!L$52</f>
        <v>32378</v>
      </c>
      <c r="N56" s="300"/>
      <c r="O56" s="300"/>
      <c r="P56" s="300">
        <f>'将来負担比率（分子）の構造'!M$52</f>
        <v>30773</v>
      </c>
    </row>
    <row r="57" spans="1:16" x14ac:dyDescent="0.15">
      <c r="A57" s="300" t="s">
        <v>93</v>
      </c>
      <c r="B57" s="300"/>
      <c r="C57" s="300"/>
      <c r="D57" s="300">
        <f>'将来負担比率（分子）の構造'!I$51</f>
        <v>1508</v>
      </c>
      <c r="E57" s="300"/>
      <c r="F57" s="300"/>
      <c r="G57" s="300">
        <f>'将来負担比率（分子）の構造'!J$51</f>
        <v>1337</v>
      </c>
      <c r="H57" s="300"/>
      <c r="I57" s="300"/>
      <c r="J57" s="300">
        <f>'将来負担比率（分子）の構造'!K$51</f>
        <v>1233</v>
      </c>
      <c r="K57" s="300"/>
      <c r="L57" s="300"/>
      <c r="M57" s="300">
        <f>'将来負担比率（分子）の構造'!L$51</f>
        <v>1173</v>
      </c>
      <c r="N57" s="300"/>
      <c r="O57" s="300"/>
      <c r="P57" s="300">
        <f>'将来負担比率（分子）の構造'!M$51</f>
        <v>1115</v>
      </c>
    </row>
    <row r="58" spans="1:16" x14ac:dyDescent="0.15">
      <c r="A58" s="300" t="s">
        <v>90</v>
      </c>
      <c r="B58" s="300"/>
      <c r="C58" s="300"/>
      <c r="D58" s="300">
        <f>'将来負担比率（分子）の構造'!I$50</f>
        <v>6186</v>
      </c>
      <c r="E58" s="300"/>
      <c r="F58" s="300"/>
      <c r="G58" s="300">
        <f>'将来負担比率（分子）の構造'!J$50</f>
        <v>6490</v>
      </c>
      <c r="H58" s="300"/>
      <c r="I58" s="300"/>
      <c r="J58" s="300">
        <f>'将来負担比率（分子）の構造'!K$50</f>
        <v>6204</v>
      </c>
      <c r="K58" s="300"/>
      <c r="L58" s="300"/>
      <c r="M58" s="300">
        <f>'将来負担比率（分子）の構造'!L$50</f>
        <v>5737</v>
      </c>
      <c r="N58" s="300"/>
      <c r="O58" s="300"/>
      <c r="P58" s="300">
        <f>'将来負担比率（分子）の構造'!M$50</f>
        <v>6029</v>
      </c>
    </row>
    <row r="59" spans="1:16" x14ac:dyDescent="0.15">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80</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72</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73</v>
      </c>
      <c r="B62" s="300">
        <f>'将来負担比率（分子）の構造'!I$45</f>
        <v>2816</v>
      </c>
      <c r="C62" s="300"/>
      <c r="D62" s="300"/>
      <c r="E62" s="300">
        <f>'将来負担比率（分子）の構造'!J$45</f>
        <v>2873</v>
      </c>
      <c r="F62" s="300"/>
      <c r="G62" s="300"/>
      <c r="H62" s="300">
        <f>'将来負担比率（分子）の構造'!K$45</f>
        <v>2909</v>
      </c>
      <c r="I62" s="300"/>
      <c r="J62" s="300"/>
      <c r="K62" s="300">
        <f>'将来負担比率（分子）の構造'!L$45</f>
        <v>2888</v>
      </c>
      <c r="L62" s="300"/>
      <c r="M62" s="300"/>
      <c r="N62" s="300">
        <f>'将来負担比率（分子）の構造'!M$45</f>
        <v>2925</v>
      </c>
      <c r="O62" s="300"/>
      <c r="P62" s="300"/>
    </row>
    <row r="63" spans="1:16" x14ac:dyDescent="0.15">
      <c r="A63" s="300" t="s">
        <v>71</v>
      </c>
      <c r="B63" s="300">
        <f>'将来負担比率（分子）の構造'!I$44</f>
        <v>2847</v>
      </c>
      <c r="C63" s="300"/>
      <c r="D63" s="300"/>
      <c r="E63" s="300">
        <f>'将来負担比率（分子）の構造'!J$44</f>
        <v>2710</v>
      </c>
      <c r="F63" s="300"/>
      <c r="G63" s="300"/>
      <c r="H63" s="300">
        <f>'将来負担比率（分子）の構造'!K$44</f>
        <v>2415</v>
      </c>
      <c r="I63" s="300"/>
      <c r="J63" s="300"/>
      <c r="K63" s="300">
        <f>'将来負担比率（分子）の構造'!L$44</f>
        <v>2164</v>
      </c>
      <c r="L63" s="300"/>
      <c r="M63" s="300"/>
      <c r="N63" s="300">
        <f>'将来負担比率（分子）の構造'!M$44</f>
        <v>1925</v>
      </c>
      <c r="O63" s="300"/>
      <c r="P63" s="300"/>
    </row>
    <row r="64" spans="1:16" x14ac:dyDescent="0.15">
      <c r="A64" s="300" t="s">
        <v>69</v>
      </c>
      <c r="B64" s="300">
        <f>'将来負担比率（分子）の構造'!I$43</f>
        <v>20142</v>
      </c>
      <c r="C64" s="300"/>
      <c r="D64" s="300"/>
      <c r="E64" s="300">
        <f>'将来負担比率（分子）の構造'!J$43</f>
        <v>21708</v>
      </c>
      <c r="F64" s="300"/>
      <c r="G64" s="300"/>
      <c r="H64" s="300">
        <f>'将来負担比率（分子）の構造'!K$43</f>
        <v>20598</v>
      </c>
      <c r="I64" s="300"/>
      <c r="J64" s="300"/>
      <c r="K64" s="300">
        <f>'将来負担比率（分子）の構造'!L$43</f>
        <v>18903</v>
      </c>
      <c r="L64" s="300"/>
      <c r="M64" s="300"/>
      <c r="N64" s="300">
        <f>'将来負担比率（分子）の構造'!M$43</f>
        <v>17565</v>
      </c>
      <c r="O64" s="300"/>
      <c r="P64" s="300"/>
    </row>
    <row r="65" spans="1:16" x14ac:dyDescent="0.15">
      <c r="A65" s="300" t="s">
        <v>68</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60</v>
      </c>
      <c r="B66" s="300">
        <f>'将来負担比率（分子）の構造'!I$41</f>
        <v>27588</v>
      </c>
      <c r="C66" s="300"/>
      <c r="D66" s="300"/>
      <c r="E66" s="300">
        <f>'将来負担比率（分子）の構造'!J$41</f>
        <v>26549</v>
      </c>
      <c r="F66" s="300"/>
      <c r="G66" s="300"/>
      <c r="H66" s="300">
        <f>'将来負担比率（分子）の構造'!K$41</f>
        <v>26158</v>
      </c>
      <c r="I66" s="300"/>
      <c r="J66" s="300"/>
      <c r="K66" s="300">
        <f>'将来負担比率（分子）の構造'!L$41</f>
        <v>25159</v>
      </c>
      <c r="L66" s="300"/>
      <c r="M66" s="300"/>
      <c r="N66" s="300">
        <f>'将来負担比率（分子）の構造'!M$41</f>
        <v>24330</v>
      </c>
      <c r="O66" s="300"/>
      <c r="P66" s="300"/>
    </row>
    <row r="67" spans="1:16" x14ac:dyDescent="0.15">
      <c r="A67" s="300" t="s">
        <v>95</v>
      </c>
      <c r="B67" s="300" t="e">
        <f>NA()</f>
        <v>#N/A</v>
      </c>
      <c r="C67" s="300">
        <f>IF(ISNUMBER('将来負担比率（分子）の構造'!I$53),IF('将来負担比率（分子）の構造'!I$53&lt;0,0,'将来負担比率（分子）の構造'!I$53),NA())</f>
        <v>12423</v>
      </c>
      <c r="D67" s="300" t="e">
        <f>NA()</f>
        <v>#N/A</v>
      </c>
      <c r="E67" s="300" t="e">
        <f>NA()</f>
        <v>#N/A</v>
      </c>
      <c r="F67" s="300">
        <f>IF(ISNUMBER('将来負担比率（分子）の構造'!J$53),IF('将来負担比率（分子）の構造'!J$53&lt;0,0,'将来負担比率（分子）の構造'!J$53),NA())</f>
        <v>11731</v>
      </c>
      <c r="G67" s="300" t="e">
        <f>NA()</f>
        <v>#N/A</v>
      </c>
      <c r="H67" s="300" t="e">
        <f>NA()</f>
        <v>#N/A</v>
      </c>
      <c r="I67" s="300">
        <f>IF(ISNUMBER('将来負担比率（分子）の構造'!K$53),IF('将来負担比率（分子）の構造'!K$53&lt;0,0,'将来負担比率（分子）の構造'!K$53),NA())</f>
        <v>11044</v>
      </c>
      <c r="J67" s="300" t="e">
        <f>NA()</f>
        <v>#N/A</v>
      </c>
      <c r="K67" s="300" t="e">
        <f>NA()</f>
        <v>#N/A</v>
      </c>
      <c r="L67" s="300">
        <f>IF(ISNUMBER('将来負担比率（分子）の構造'!L$53),IF('将来負担比率（分子）の構造'!L$53&lt;0,0,'将来負担比率（分子）の構造'!L$53),NA())</f>
        <v>9825</v>
      </c>
      <c r="M67" s="300" t="e">
        <f>NA()</f>
        <v>#N/A</v>
      </c>
      <c r="N67" s="300" t="e">
        <f>NA()</f>
        <v>#N/A</v>
      </c>
      <c r="O67" s="300">
        <f>IF(ISNUMBER('将来負担比率（分子）の構造'!M$53),IF('将来負担比率（分子）の構造'!M$53&lt;0,0,'将来負担比率（分子）の構造'!M$53),NA())</f>
        <v>8828</v>
      </c>
      <c r="P67" s="300" t="e">
        <f>NA()</f>
        <v>#N/A</v>
      </c>
    </row>
    <row r="70" spans="1:16" x14ac:dyDescent="0.15">
      <c r="A70" s="303" t="s">
        <v>124</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125</v>
      </c>
      <c r="B72" s="304">
        <f>基金残高に係る経年分析!F55</f>
        <v>3901</v>
      </c>
      <c r="C72" s="304">
        <f>基金残高に係る経年分析!G55</f>
        <v>3336</v>
      </c>
      <c r="D72" s="304">
        <f>基金残高に係る経年分析!H55</f>
        <v>3319</v>
      </c>
    </row>
    <row r="73" spans="1:16" x14ac:dyDescent="0.15">
      <c r="A73" s="302" t="s">
        <v>126</v>
      </c>
      <c r="B73" s="304">
        <f>基金残高に係る経年分析!F56</f>
        <v>968</v>
      </c>
      <c r="C73" s="304">
        <f>基金残高に係る経年分析!G56</f>
        <v>961</v>
      </c>
      <c r="D73" s="304">
        <f>基金残高に係る経年分析!H56</f>
        <v>954</v>
      </c>
    </row>
    <row r="74" spans="1:16" x14ac:dyDescent="0.15">
      <c r="A74" s="302" t="s">
        <v>128</v>
      </c>
      <c r="B74" s="304">
        <f>基金残高に係る経年分析!F57</f>
        <v>3666</v>
      </c>
      <c r="C74" s="304">
        <f>基金残高に係る経年分析!G57</f>
        <v>3641</v>
      </c>
      <c r="D74" s="304">
        <f>基金残高に係る経年分析!H57</f>
        <v>3589</v>
      </c>
    </row>
  </sheetData>
  <sheetProtection algorithmName="SHA-512" hashValue="kdShUeUYtKSREpH+IJbzusWeN7sXqrgepxZ0ZGmZvAWCJ9WKiBpWsvACn++Ck0TDQLz/zEjF4gAIx35nzNYGcQ==" saltValue="a6t7TFSiCFmObVDUEWB74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109</v>
      </c>
      <c r="DI1" s="554"/>
      <c r="DJ1" s="554"/>
      <c r="DK1" s="554"/>
      <c r="DL1" s="554"/>
      <c r="DM1" s="554"/>
      <c r="DN1" s="555"/>
      <c r="DO1" s="1"/>
      <c r="DP1" s="553" t="s">
        <v>67</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308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112</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149</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86"/>
      <c r="CD3" s="343" t="s">
        <v>309</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86"/>
    </row>
    <row r="4" spans="2:143" ht="11.25" customHeight="1" x14ac:dyDescent="0.15">
      <c r="B4" s="343" t="s">
        <v>5</v>
      </c>
      <c r="C4" s="344"/>
      <c r="D4" s="344"/>
      <c r="E4" s="344"/>
      <c r="F4" s="344"/>
      <c r="G4" s="344"/>
      <c r="H4" s="344"/>
      <c r="I4" s="344"/>
      <c r="J4" s="344"/>
      <c r="K4" s="344"/>
      <c r="L4" s="344"/>
      <c r="M4" s="344"/>
      <c r="N4" s="344"/>
      <c r="O4" s="344"/>
      <c r="P4" s="344"/>
      <c r="Q4" s="386"/>
      <c r="R4" s="343" t="s">
        <v>312</v>
      </c>
      <c r="S4" s="344"/>
      <c r="T4" s="344"/>
      <c r="U4" s="344"/>
      <c r="V4" s="344"/>
      <c r="W4" s="344"/>
      <c r="X4" s="344"/>
      <c r="Y4" s="386"/>
      <c r="Z4" s="343" t="s">
        <v>315</v>
      </c>
      <c r="AA4" s="344"/>
      <c r="AB4" s="344"/>
      <c r="AC4" s="386"/>
      <c r="AD4" s="343" t="s">
        <v>261</v>
      </c>
      <c r="AE4" s="344"/>
      <c r="AF4" s="344"/>
      <c r="AG4" s="344"/>
      <c r="AH4" s="344"/>
      <c r="AI4" s="344"/>
      <c r="AJ4" s="344"/>
      <c r="AK4" s="386"/>
      <c r="AL4" s="343" t="s">
        <v>315</v>
      </c>
      <c r="AM4" s="344"/>
      <c r="AN4" s="344"/>
      <c r="AO4" s="386"/>
      <c r="AP4" s="556" t="s">
        <v>318</v>
      </c>
      <c r="AQ4" s="556"/>
      <c r="AR4" s="556"/>
      <c r="AS4" s="556"/>
      <c r="AT4" s="556"/>
      <c r="AU4" s="556"/>
      <c r="AV4" s="556"/>
      <c r="AW4" s="556"/>
      <c r="AX4" s="556"/>
      <c r="AY4" s="556"/>
      <c r="AZ4" s="556"/>
      <c r="BA4" s="556"/>
      <c r="BB4" s="556"/>
      <c r="BC4" s="556"/>
      <c r="BD4" s="556"/>
      <c r="BE4" s="556"/>
      <c r="BF4" s="556"/>
      <c r="BG4" s="556" t="s">
        <v>297</v>
      </c>
      <c r="BH4" s="556"/>
      <c r="BI4" s="556"/>
      <c r="BJ4" s="556"/>
      <c r="BK4" s="556"/>
      <c r="BL4" s="556"/>
      <c r="BM4" s="556"/>
      <c r="BN4" s="556"/>
      <c r="BO4" s="556" t="s">
        <v>315</v>
      </c>
      <c r="BP4" s="556"/>
      <c r="BQ4" s="556"/>
      <c r="BR4" s="556"/>
      <c r="BS4" s="556" t="s">
        <v>319</v>
      </c>
      <c r="BT4" s="556"/>
      <c r="BU4" s="556"/>
      <c r="BV4" s="556"/>
      <c r="BW4" s="556"/>
      <c r="BX4" s="556"/>
      <c r="BY4" s="556"/>
      <c r="BZ4" s="556"/>
      <c r="CA4" s="556"/>
      <c r="CB4" s="556"/>
      <c r="CD4" s="343" t="s">
        <v>320</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86"/>
    </row>
    <row r="5" spans="2:143" s="8" customFormat="1" ht="11.25" customHeight="1" x14ac:dyDescent="0.15">
      <c r="B5" s="557" t="s">
        <v>314</v>
      </c>
      <c r="C5" s="558"/>
      <c r="D5" s="558"/>
      <c r="E5" s="558"/>
      <c r="F5" s="558"/>
      <c r="G5" s="558"/>
      <c r="H5" s="558"/>
      <c r="I5" s="558"/>
      <c r="J5" s="558"/>
      <c r="K5" s="558"/>
      <c r="L5" s="558"/>
      <c r="M5" s="558"/>
      <c r="N5" s="558"/>
      <c r="O5" s="558"/>
      <c r="P5" s="558"/>
      <c r="Q5" s="559"/>
      <c r="R5" s="560">
        <v>4210593</v>
      </c>
      <c r="S5" s="561"/>
      <c r="T5" s="561"/>
      <c r="U5" s="561"/>
      <c r="V5" s="561"/>
      <c r="W5" s="561"/>
      <c r="X5" s="561"/>
      <c r="Y5" s="562"/>
      <c r="Z5" s="563">
        <v>17.600000000000001</v>
      </c>
      <c r="AA5" s="563"/>
      <c r="AB5" s="563"/>
      <c r="AC5" s="563"/>
      <c r="AD5" s="564">
        <v>4105788</v>
      </c>
      <c r="AE5" s="564"/>
      <c r="AF5" s="564"/>
      <c r="AG5" s="564"/>
      <c r="AH5" s="564"/>
      <c r="AI5" s="564"/>
      <c r="AJ5" s="564"/>
      <c r="AK5" s="564"/>
      <c r="AL5" s="565">
        <v>29.6</v>
      </c>
      <c r="AM5" s="566"/>
      <c r="AN5" s="566"/>
      <c r="AO5" s="567"/>
      <c r="AP5" s="557" t="s">
        <v>321</v>
      </c>
      <c r="AQ5" s="558"/>
      <c r="AR5" s="558"/>
      <c r="AS5" s="558"/>
      <c r="AT5" s="558"/>
      <c r="AU5" s="558"/>
      <c r="AV5" s="558"/>
      <c r="AW5" s="558"/>
      <c r="AX5" s="558"/>
      <c r="AY5" s="558"/>
      <c r="AZ5" s="558"/>
      <c r="BA5" s="558"/>
      <c r="BB5" s="558"/>
      <c r="BC5" s="558"/>
      <c r="BD5" s="558"/>
      <c r="BE5" s="558"/>
      <c r="BF5" s="559"/>
      <c r="BG5" s="568">
        <v>4105788</v>
      </c>
      <c r="BH5" s="349"/>
      <c r="BI5" s="349"/>
      <c r="BJ5" s="349"/>
      <c r="BK5" s="349"/>
      <c r="BL5" s="349"/>
      <c r="BM5" s="349"/>
      <c r="BN5" s="569"/>
      <c r="BO5" s="570">
        <v>97.5</v>
      </c>
      <c r="BP5" s="570"/>
      <c r="BQ5" s="570"/>
      <c r="BR5" s="570"/>
      <c r="BS5" s="571">
        <v>185914</v>
      </c>
      <c r="BT5" s="571"/>
      <c r="BU5" s="571"/>
      <c r="BV5" s="571"/>
      <c r="BW5" s="571"/>
      <c r="BX5" s="571"/>
      <c r="BY5" s="571"/>
      <c r="BZ5" s="571"/>
      <c r="CA5" s="571"/>
      <c r="CB5" s="572"/>
      <c r="CD5" s="343" t="s">
        <v>318</v>
      </c>
      <c r="CE5" s="344"/>
      <c r="CF5" s="344"/>
      <c r="CG5" s="344"/>
      <c r="CH5" s="344"/>
      <c r="CI5" s="344"/>
      <c r="CJ5" s="344"/>
      <c r="CK5" s="344"/>
      <c r="CL5" s="344"/>
      <c r="CM5" s="344"/>
      <c r="CN5" s="344"/>
      <c r="CO5" s="344"/>
      <c r="CP5" s="344"/>
      <c r="CQ5" s="386"/>
      <c r="CR5" s="343" t="s">
        <v>324</v>
      </c>
      <c r="CS5" s="344"/>
      <c r="CT5" s="344"/>
      <c r="CU5" s="344"/>
      <c r="CV5" s="344"/>
      <c r="CW5" s="344"/>
      <c r="CX5" s="344"/>
      <c r="CY5" s="386"/>
      <c r="CZ5" s="343" t="s">
        <v>315</v>
      </c>
      <c r="DA5" s="344"/>
      <c r="DB5" s="344"/>
      <c r="DC5" s="386"/>
      <c r="DD5" s="343" t="s">
        <v>325</v>
      </c>
      <c r="DE5" s="344"/>
      <c r="DF5" s="344"/>
      <c r="DG5" s="344"/>
      <c r="DH5" s="344"/>
      <c r="DI5" s="344"/>
      <c r="DJ5" s="344"/>
      <c r="DK5" s="344"/>
      <c r="DL5" s="344"/>
      <c r="DM5" s="344"/>
      <c r="DN5" s="344"/>
      <c r="DO5" s="344"/>
      <c r="DP5" s="386"/>
      <c r="DQ5" s="343" t="s">
        <v>327</v>
      </c>
      <c r="DR5" s="344"/>
      <c r="DS5" s="344"/>
      <c r="DT5" s="344"/>
      <c r="DU5" s="344"/>
      <c r="DV5" s="344"/>
      <c r="DW5" s="344"/>
      <c r="DX5" s="344"/>
      <c r="DY5" s="344"/>
      <c r="DZ5" s="344"/>
      <c r="EA5" s="344"/>
      <c r="EB5" s="344"/>
      <c r="EC5" s="386"/>
    </row>
    <row r="6" spans="2:143" ht="11.25" customHeight="1" x14ac:dyDescent="0.15">
      <c r="B6" s="573" t="s">
        <v>328</v>
      </c>
      <c r="C6" s="574"/>
      <c r="D6" s="574"/>
      <c r="E6" s="574"/>
      <c r="F6" s="574"/>
      <c r="G6" s="574"/>
      <c r="H6" s="574"/>
      <c r="I6" s="574"/>
      <c r="J6" s="574"/>
      <c r="K6" s="574"/>
      <c r="L6" s="574"/>
      <c r="M6" s="574"/>
      <c r="N6" s="574"/>
      <c r="O6" s="574"/>
      <c r="P6" s="574"/>
      <c r="Q6" s="575"/>
      <c r="R6" s="568">
        <v>234784</v>
      </c>
      <c r="S6" s="349"/>
      <c r="T6" s="349"/>
      <c r="U6" s="349"/>
      <c r="V6" s="349"/>
      <c r="W6" s="349"/>
      <c r="X6" s="349"/>
      <c r="Y6" s="569"/>
      <c r="Z6" s="570">
        <v>1</v>
      </c>
      <c r="AA6" s="570"/>
      <c r="AB6" s="570"/>
      <c r="AC6" s="570"/>
      <c r="AD6" s="571">
        <v>234784</v>
      </c>
      <c r="AE6" s="571"/>
      <c r="AF6" s="571"/>
      <c r="AG6" s="571"/>
      <c r="AH6" s="571"/>
      <c r="AI6" s="571"/>
      <c r="AJ6" s="571"/>
      <c r="AK6" s="571"/>
      <c r="AL6" s="576">
        <v>1.7</v>
      </c>
      <c r="AM6" s="355"/>
      <c r="AN6" s="355"/>
      <c r="AO6" s="577"/>
      <c r="AP6" s="573" t="s">
        <v>103</v>
      </c>
      <c r="AQ6" s="574"/>
      <c r="AR6" s="574"/>
      <c r="AS6" s="574"/>
      <c r="AT6" s="574"/>
      <c r="AU6" s="574"/>
      <c r="AV6" s="574"/>
      <c r="AW6" s="574"/>
      <c r="AX6" s="574"/>
      <c r="AY6" s="574"/>
      <c r="AZ6" s="574"/>
      <c r="BA6" s="574"/>
      <c r="BB6" s="574"/>
      <c r="BC6" s="574"/>
      <c r="BD6" s="574"/>
      <c r="BE6" s="574"/>
      <c r="BF6" s="575"/>
      <c r="BG6" s="568">
        <v>4105788</v>
      </c>
      <c r="BH6" s="349"/>
      <c r="BI6" s="349"/>
      <c r="BJ6" s="349"/>
      <c r="BK6" s="349"/>
      <c r="BL6" s="349"/>
      <c r="BM6" s="349"/>
      <c r="BN6" s="569"/>
      <c r="BO6" s="570">
        <v>97.5</v>
      </c>
      <c r="BP6" s="570"/>
      <c r="BQ6" s="570"/>
      <c r="BR6" s="570"/>
      <c r="BS6" s="571">
        <v>185914</v>
      </c>
      <c r="BT6" s="571"/>
      <c r="BU6" s="571"/>
      <c r="BV6" s="571"/>
      <c r="BW6" s="571"/>
      <c r="BX6" s="571"/>
      <c r="BY6" s="571"/>
      <c r="BZ6" s="571"/>
      <c r="CA6" s="571"/>
      <c r="CB6" s="572"/>
      <c r="CD6" s="557" t="s">
        <v>329</v>
      </c>
      <c r="CE6" s="558"/>
      <c r="CF6" s="558"/>
      <c r="CG6" s="558"/>
      <c r="CH6" s="558"/>
      <c r="CI6" s="558"/>
      <c r="CJ6" s="558"/>
      <c r="CK6" s="558"/>
      <c r="CL6" s="558"/>
      <c r="CM6" s="558"/>
      <c r="CN6" s="558"/>
      <c r="CO6" s="558"/>
      <c r="CP6" s="558"/>
      <c r="CQ6" s="559"/>
      <c r="CR6" s="568">
        <v>215966</v>
      </c>
      <c r="CS6" s="349"/>
      <c r="CT6" s="349"/>
      <c r="CU6" s="349"/>
      <c r="CV6" s="349"/>
      <c r="CW6" s="349"/>
      <c r="CX6" s="349"/>
      <c r="CY6" s="569"/>
      <c r="CZ6" s="565">
        <v>0.9</v>
      </c>
      <c r="DA6" s="566"/>
      <c r="DB6" s="566"/>
      <c r="DC6" s="578"/>
      <c r="DD6" s="579" t="s">
        <v>202</v>
      </c>
      <c r="DE6" s="349"/>
      <c r="DF6" s="349"/>
      <c r="DG6" s="349"/>
      <c r="DH6" s="349"/>
      <c r="DI6" s="349"/>
      <c r="DJ6" s="349"/>
      <c r="DK6" s="349"/>
      <c r="DL6" s="349"/>
      <c r="DM6" s="349"/>
      <c r="DN6" s="349"/>
      <c r="DO6" s="349"/>
      <c r="DP6" s="569"/>
      <c r="DQ6" s="579">
        <v>215919</v>
      </c>
      <c r="DR6" s="349"/>
      <c r="DS6" s="349"/>
      <c r="DT6" s="349"/>
      <c r="DU6" s="349"/>
      <c r="DV6" s="349"/>
      <c r="DW6" s="349"/>
      <c r="DX6" s="349"/>
      <c r="DY6" s="349"/>
      <c r="DZ6" s="349"/>
      <c r="EA6" s="349"/>
      <c r="EB6" s="349"/>
      <c r="EC6" s="580"/>
    </row>
    <row r="7" spans="2:143" ht="11.25" customHeight="1" x14ac:dyDescent="0.15">
      <c r="B7" s="573" t="s">
        <v>45</v>
      </c>
      <c r="C7" s="574"/>
      <c r="D7" s="574"/>
      <c r="E7" s="574"/>
      <c r="F7" s="574"/>
      <c r="G7" s="574"/>
      <c r="H7" s="574"/>
      <c r="I7" s="574"/>
      <c r="J7" s="574"/>
      <c r="K7" s="574"/>
      <c r="L7" s="574"/>
      <c r="M7" s="574"/>
      <c r="N7" s="574"/>
      <c r="O7" s="574"/>
      <c r="P7" s="574"/>
      <c r="Q7" s="575"/>
      <c r="R7" s="568">
        <v>2758</v>
      </c>
      <c r="S7" s="349"/>
      <c r="T7" s="349"/>
      <c r="U7" s="349"/>
      <c r="V7" s="349"/>
      <c r="W7" s="349"/>
      <c r="X7" s="349"/>
      <c r="Y7" s="569"/>
      <c r="Z7" s="570">
        <v>0</v>
      </c>
      <c r="AA7" s="570"/>
      <c r="AB7" s="570"/>
      <c r="AC7" s="570"/>
      <c r="AD7" s="571">
        <v>2758</v>
      </c>
      <c r="AE7" s="571"/>
      <c r="AF7" s="571"/>
      <c r="AG7" s="571"/>
      <c r="AH7" s="571"/>
      <c r="AI7" s="571"/>
      <c r="AJ7" s="571"/>
      <c r="AK7" s="571"/>
      <c r="AL7" s="576">
        <v>0</v>
      </c>
      <c r="AM7" s="355"/>
      <c r="AN7" s="355"/>
      <c r="AO7" s="577"/>
      <c r="AP7" s="573" t="s">
        <v>330</v>
      </c>
      <c r="AQ7" s="574"/>
      <c r="AR7" s="574"/>
      <c r="AS7" s="574"/>
      <c r="AT7" s="574"/>
      <c r="AU7" s="574"/>
      <c r="AV7" s="574"/>
      <c r="AW7" s="574"/>
      <c r="AX7" s="574"/>
      <c r="AY7" s="574"/>
      <c r="AZ7" s="574"/>
      <c r="BA7" s="574"/>
      <c r="BB7" s="574"/>
      <c r="BC7" s="574"/>
      <c r="BD7" s="574"/>
      <c r="BE7" s="574"/>
      <c r="BF7" s="575"/>
      <c r="BG7" s="568">
        <v>1434269</v>
      </c>
      <c r="BH7" s="349"/>
      <c r="BI7" s="349"/>
      <c r="BJ7" s="349"/>
      <c r="BK7" s="349"/>
      <c r="BL7" s="349"/>
      <c r="BM7" s="349"/>
      <c r="BN7" s="569"/>
      <c r="BO7" s="570">
        <v>34.1</v>
      </c>
      <c r="BP7" s="570"/>
      <c r="BQ7" s="570"/>
      <c r="BR7" s="570"/>
      <c r="BS7" s="571">
        <v>24714</v>
      </c>
      <c r="BT7" s="571"/>
      <c r="BU7" s="571"/>
      <c r="BV7" s="571"/>
      <c r="BW7" s="571"/>
      <c r="BX7" s="571"/>
      <c r="BY7" s="571"/>
      <c r="BZ7" s="571"/>
      <c r="CA7" s="571"/>
      <c r="CB7" s="572"/>
      <c r="CD7" s="573" t="s">
        <v>332</v>
      </c>
      <c r="CE7" s="574"/>
      <c r="CF7" s="574"/>
      <c r="CG7" s="574"/>
      <c r="CH7" s="574"/>
      <c r="CI7" s="574"/>
      <c r="CJ7" s="574"/>
      <c r="CK7" s="574"/>
      <c r="CL7" s="574"/>
      <c r="CM7" s="574"/>
      <c r="CN7" s="574"/>
      <c r="CO7" s="574"/>
      <c r="CP7" s="574"/>
      <c r="CQ7" s="575"/>
      <c r="CR7" s="568">
        <v>3293913</v>
      </c>
      <c r="CS7" s="349"/>
      <c r="CT7" s="349"/>
      <c r="CU7" s="349"/>
      <c r="CV7" s="349"/>
      <c r="CW7" s="349"/>
      <c r="CX7" s="349"/>
      <c r="CY7" s="569"/>
      <c r="CZ7" s="570">
        <v>14.4</v>
      </c>
      <c r="DA7" s="570"/>
      <c r="DB7" s="570"/>
      <c r="DC7" s="570"/>
      <c r="DD7" s="579">
        <v>138190</v>
      </c>
      <c r="DE7" s="349"/>
      <c r="DF7" s="349"/>
      <c r="DG7" s="349"/>
      <c r="DH7" s="349"/>
      <c r="DI7" s="349"/>
      <c r="DJ7" s="349"/>
      <c r="DK7" s="349"/>
      <c r="DL7" s="349"/>
      <c r="DM7" s="349"/>
      <c r="DN7" s="349"/>
      <c r="DO7" s="349"/>
      <c r="DP7" s="569"/>
      <c r="DQ7" s="579">
        <v>2315499</v>
      </c>
      <c r="DR7" s="349"/>
      <c r="DS7" s="349"/>
      <c r="DT7" s="349"/>
      <c r="DU7" s="349"/>
      <c r="DV7" s="349"/>
      <c r="DW7" s="349"/>
      <c r="DX7" s="349"/>
      <c r="DY7" s="349"/>
      <c r="DZ7" s="349"/>
      <c r="EA7" s="349"/>
      <c r="EB7" s="349"/>
      <c r="EC7" s="580"/>
    </row>
    <row r="8" spans="2:143" ht="11.25" customHeight="1" x14ac:dyDescent="0.15">
      <c r="B8" s="573" t="s">
        <v>333</v>
      </c>
      <c r="C8" s="574"/>
      <c r="D8" s="574"/>
      <c r="E8" s="574"/>
      <c r="F8" s="574"/>
      <c r="G8" s="574"/>
      <c r="H8" s="574"/>
      <c r="I8" s="574"/>
      <c r="J8" s="574"/>
      <c r="K8" s="574"/>
      <c r="L8" s="574"/>
      <c r="M8" s="574"/>
      <c r="N8" s="574"/>
      <c r="O8" s="574"/>
      <c r="P8" s="574"/>
      <c r="Q8" s="575"/>
      <c r="R8" s="568">
        <v>22327</v>
      </c>
      <c r="S8" s="349"/>
      <c r="T8" s="349"/>
      <c r="U8" s="349"/>
      <c r="V8" s="349"/>
      <c r="W8" s="349"/>
      <c r="X8" s="349"/>
      <c r="Y8" s="569"/>
      <c r="Z8" s="570">
        <v>0.1</v>
      </c>
      <c r="AA8" s="570"/>
      <c r="AB8" s="570"/>
      <c r="AC8" s="570"/>
      <c r="AD8" s="571">
        <v>22327</v>
      </c>
      <c r="AE8" s="571"/>
      <c r="AF8" s="571"/>
      <c r="AG8" s="571"/>
      <c r="AH8" s="571"/>
      <c r="AI8" s="571"/>
      <c r="AJ8" s="571"/>
      <c r="AK8" s="571"/>
      <c r="AL8" s="576">
        <v>0.2</v>
      </c>
      <c r="AM8" s="355"/>
      <c r="AN8" s="355"/>
      <c r="AO8" s="577"/>
      <c r="AP8" s="573" t="s">
        <v>121</v>
      </c>
      <c r="AQ8" s="574"/>
      <c r="AR8" s="574"/>
      <c r="AS8" s="574"/>
      <c r="AT8" s="574"/>
      <c r="AU8" s="574"/>
      <c r="AV8" s="574"/>
      <c r="AW8" s="574"/>
      <c r="AX8" s="574"/>
      <c r="AY8" s="574"/>
      <c r="AZ8" s="574"/>
      <c r="BA8" s="574"/>
      <c r="BB8" s="574"/>
      <c r="BC8" s="574"/>
      <c r="BD8" s="574"/>
      <c r="BE8" s="574"/>
      <c r="BF8" s="575"/>
      <c r="BG8" s="568">
        <v>51284</v>
      </c>
      <c r="BH8" s="349"/>
      <c r="BI8" s="349"/>
      <c r="BJ8" s="349"/>
      <c r="BK8" s="349"/>
      <c r="BL8" s="349"/>
      <c r="BM8" s="349"/>
      <c r="BN8" s="569"/>
      <c r="BO8" s="570">
        <v>1.2</v>
      </c>
      <c r="BP8" s="570"/>
      <c r="BQ8" s="570"/>
      <c r="BR8" s="570"/>
      <c r="BS8" s="579" t="s">
        <v>202</v>
      </c>
      <c r="BT8" s="349"/>
      <c r="BU8" s="349"/>
      <c r="BV8" s="349"/>
      <c r="BW8" s="349"/>
      <c r="BX8" s="349"/>
      <c r="BY8" s="349"/>
      <c r="BZ8" s="349"/>
      <c r="CA8" s="349"/>
      <c r="CB8" s="580"/>
      <c r="CD8" s="573" t="s">
        <v>336</v>
      </c>
      <c r="CE8" s="574"/>
      <c r="CF8" s="574"/>
      <c r="CG8" s="574"/>
      <c r="CH8" s="574"/>
      <c r="CI8" s="574"/>
      <c r="CJ8" s="574"/>
      <c r="CK8" s="574"/>
      <c r="CL8" s="574"/>
      <c r="CM8" s="574"/>
      <c r="CN8" s="574"/>
      <c r="CO8" s="574"/>
      <c r="CP8" s="574"/>
      <c r="CQ8" s="575"/>
      <c r="CR8" s="568">
        <v>6129207</v>
      </c>
      <c r="CS8" s="349"/>
      <c r="CT8" s="349"/>
      <c r="CU8" s="349"/>
      <c r="CV8" s="349"/>
      <c r="CW8" s="349"/>
      <c r="CX8" s="349"/>
      <c r="CY8" s="569"/>
      <c r="CZ8" s="570">
        <v>26.7</v>
      </c>
      <c r="DA8" s="570"/>
      <c r="DB8" s="570"/>
      <c r="DC8" s="570"/>
      <c r="DD8" s="579">
        <v>166809</v>
      </c>
      <c r="DE8" s="349"/>
      <c r="DF8" s="349"/>
      <c r="DG8" s="349"/>
      <c r="DH8" s="349"/>
      <c r="DI8" s="349"/>
      <c r="DJ8" s="349"/>
      <c r="DK8" s="349"/>
      <c r="DL8" s="349"/>
      <c r="DM8" s="349"/>
      <c r="DN8" s="349"/>
      <c r="DO8" s="349"/>
      <c r="DP8" s="569"/>
      <c r="DQ8" s="579">
        <v>3630509</v>
      </c>
      <c r="DR8" s="349"/>
      <c r="DS8" s="349"/>
      <c r="DT8" s="349"/>
      <c r="DU8" s="349"/>
      <c r="DV8" s="349"/>
      <c r="DW8" s="349"/>
      <c r="DX8" s="349"/>
      <c r="DY8" s="349"/>
      <c r="DZ8" s="349"/>
      <c r="EA8" s="349"/>
      <c r="EB8" s="349"/>
      <c r="EC8" s="580"/>
    </row>
    <row r="9" spans="2:143" ht="11.25" customHeight="1" x14ac:dyDescent="0.15">
      <c r="B9" s="573" t="s">
        <v>335</v>
      </c>
      <c r="C9" s="574"/>
      <c r="D9" s="574"/>
      <c r="E9" s="574"/>
      <c r="F9" s="574"/>
      <c r="G9" s="574"/>
      <c r="H9" s="574"/>
      <c r="I9" s="574"/>
      <c r="J9" s="574"/>
      <c r="K9" s="574"/>
      <c r="L9" s="574"/>
      <c r="M9" s="574"/>
      <c r="N9" s="574"/>
      <c r="O9" s="574"/>
      <c r="P9" s="574"/>
      <c r="Q9" s="575"/>
      <c r="R9" s="568">
        <v>12208</v>
      </c>
      <c r="S9" s="349"/>
      <c r="T9" s="349"/>
      <c r="U9" s="349"/>
      <c r="V9" s="349"/>
      <c r="W9" s="349"/>
      <c r="X9" s="349"/>
      <c r="Y9" s="569"/>
      <c r="Z9" s="570">
        <v>0.1</v>
      </c>
      <c r="AA9" s="570"/>
      <c r="AB9" s="570"/>
      <c r="AC9" s="570"/>
      <c r="AD9" s="571">
        <v>12208</v>
      </c>
      <c r="AE9" s="571"/>
      <c r="AF9" s="571"/>
      <c r="AG9" s="571"/>
      <c r="AH9" s="571"/>
      <c r="AI9" s="571"/>
      <c r="AJ9" s="571"/>
      <c r="AK9" s="571"/>
      <c r="AL9" s="576">
        <v>0.1</v>
      </c>
      <c r="AM9" s="355"/>
      <c r="AN9" s="355"/>
      <c r="AO9" s="577"/>
      <c r="AP9" s="573" t="s">
        <v>337</v>
      </c>
      <c r="AQ9" s="574"/>
      <c r="AR9" s="574"/>
      <c r="AS9" s="574"/>
      <c r="AT9" s="574"/>
      <c r="AU9" s="574"/>
      <c r="AV9" s="574"/>
      <c r="AW9" s="574"/>
      <c r="AX9" s="574"/>
      <c r="AY9" s="574"/>
      <c r="AZ9" s="574"/>
      <c r="BA9" s="574"/>
      <c r="BB9" s="574"/>
      <c r="BC9" s="574"/>
      <c r="BD9" s="574"/>
      <c r="BE9" s="574"/>
      <c r="BF9" s="575"/>
      <c r="BG9" s="568">
        <v>1172449</v>
      </c>
      <c r="BH9" s="349"/>
      <c r="BI9" s="349"/>
      <c r="BJ9" s="349"/>
      <c r="BK9" s="349"/>
      <c r="BL9" s="349"/>
      <c r="BM9" s="349"/>
      <c r="BN9" s="569"/>
      <c r="BO9" s="570">
        <v>27.8</v>
      </c>
      <c r="BP9" s="570"/>
      <c r="BQ9" s="570"/>
      <c r="BR9" s="570"/>
      <c r="BS9" s="579" t="s">
        <v>202</v>
      </c>
      <c r="BT9" s="349"/>
      <c r="BU9" s="349"/>
      <c r="BV9" s="349"/>
      <c r="BW9" s="349"/>
      <c r="BX9" s="349"/>
      <c r="BY9" s="349"/>
      <c r="BZ9" s="349"/>
      <c r="CA9" s="349"/>
      <c r="CB9" s="580"/>
      <c r="CD9" s="573" t="s">
        <v>340</v>
      </c>
      <c r="CE9" s="574"/>
      <c r="CF9" s="574"/>
      <c r="CG9" s="574"/>
      <c r="CH9" s="574"/>
      <c r="CI9" s="574"/>
      <c r="CJ9" s="574"/>
      <c r="CK9" s="574"/>
      <c r="CL9" s="574"/>
      <c r="CM9" s="574"/>
      <c r="CN9" s="574"/>
      <c r="CO9" s="574"/>
      <c r="CP9" s="574"/>
      <c r="CQ9" s="575"/>
      <c r="CR9" s="568">
        <v>1839743</v>
      </c>
      <c r="CS9" s="349"/>
      <c r="CT9" s="349"/>
      <c r="CU9" s="349"/>
      <c r="CV9" s="349"/>
      <c r="CW9" s="349"/>
      <c r="CX9" s="349"/>
      <c r="CY9" s="569"/>
      <c r="CZ9" s="570">
        <v>8</v>
      </c>
      <c r="DA9" s="570"/>
      <c r="DB9" s="570"/>
      <c r="DC9" s="570"/>
      <c r="DD9" s="579">
        <v>5239</v>
      </c>
      <c r="DE9" s="349"/>
      <c r="DF9" s="349"/>
      <c r="DG9" s="349"/>
      <c r="DH9" s="349"/>
      <c r="DI9" s="349"/>
      <c r="DJ9" s="349"/>
      <c r="DK9" s="349"/>
      <c r="DL9" s="349"/>
      <c r="DM9" s="349"/>
      <c r="DN9" s="349"/>
      <c r="DO9" s="349"/>
      <c r="DP9" s="569"/>
      <c r="DQ9" s="579">
        <v>1656153</v>
      </c>
      <c r="DR9" s="349"/>
      <c r="DS9" s="349"/>
      <c r="DT9" s="349"/>
      <c r="DU9" s="349"/>
      <c r="DV9" s="349"/>
      <c r="DW9" s="349"/>
      <c r="DX9" s="349"/>
      <c r="DY9" s="349"/>
      <c r="DZ9" s="349"/>
      <c r="EA9" s="349"/>
      <c r="EB9" s="349"/>
      <c r="EC9" s="580"/>
    </row>
    <row r="10" spans="2:143" ht="11.25" customHeight="1" x14ac:dyDescent="0.15">
      <c r="B10" s="573" t="s">
        <v>127</v>
      </c>
      <c r="C10" s="574"/>
      <c r="D10" s="574"/>
      <c r="E10" s="574"/>
      <c r="F10" s="574"/>
      <c r="G10" s="574"/>
      <c r="H10" s="574"/>
      <c r="I10" s="574"/>
      <c r="J10" s="574"/>
      <c r="K10" s="574"/>
      <c r="L10" s="574"/>
      <c r="M10" s="574"/>
      <c r="N10" s="574"/>
      <c r="O10" s="574"/>
      <c r="P10" s="574"/>
      <c r="Q10" s="575"/>
      <c r="R10" s="568" t="s">
        <v>202</v>
      </c>
      <c r="S10" s="349"/>
      <c r="T10" s="349"/>
      <c r="U10" s="349"/>
      <c r="V10" s="349"/>
      <c r="W10" s="349"/>
      <c r="X10" s="349"/>
      <c r="Y10" s="569"/>
      <c r="Z10" s="570" t="s">
        <v>202</v>
      </c>
      <c r="AA10" s="570"/>
      <c r="AB10" s="570"/>
      <c r="AC10" s="570"/>
      <c r="AD10" s="571" t="s">
        <v>202</v>
      </c>
      <c r="AE10" s="571"/>
      <c r="AF10" s="571"/>
      <c r="AG10" s="571"/>
      <c r="AH10" s="571"/>
      <c r="AI10" s="571"/>
      <c r="AJ10" s="571"/>
      <c r="AK10" s="571"/>
      <c r="AL10" s="576" t="s">
        <v>202</v>
      </c>
      <c r="AM10" s="355"/>
      <c r="AN10" s="355"/>
      <c r="AO10" s="577"/>
      <c r="AP10" s="573" t="s">
        <v>194</v>
      </c>
      <c r="AQ10" s="574"/>
      <c r="AR10" s="574"/>
      <c r="AS10" s="574"/>
      <c r="AT10" s="574"/>
      <c r="AU10" s="574"/>
      <c r="AV10" s="574"/>
      <c r="AW10" s="574"/>
      <c r="AX10" s="574"/>
      <c r="AY10" s="574"/>
      <c r="AZ10" s="574"/>
      <c r="BA10" s="574"/>
      <c r="BB10" s="574"/>
      <c r="BC10" s="574"/>
      <c r="BD10" s="574"/>
      <c r="BE10" s="574"/>
      <c r="BF10" s="575"/>
      <c r="BG10" s="568">
        <v>85072</v>
      </c>
      <c r="BH10" s="349"/>
      <c r="BI10" s="349"/>
      <c r="BJ10" s="349"/>
      <c r="BK10" s="349"/>
      <c r="BL10" s="349"/>
      <c r="BM10" s="349"/>
      <c r="BN10" s="569"/>
      <c r="BO10" s="570">
        <v>2</v>
      </c>
      <c r="BP10" s="570"/>
      <c r="BQ10" s="570"/>
      <c r="BR10" s="570"/>
      <c r="BS10" s="579" t="s">
        <v>202</v>
      </c>
      <c r="BT10" s="349"/>
      <c r="BU10" s="349"/>
      <c r="BV10" s="349"/>
      <c r="BW10" s="349"/>
      <c r="BX10" s="349"/>
      <c r="BY10" s="349"/>
      <c r="BZ10" s="349"/>
      <c r="CA10" s="349"/>
      <c r="CB10" s="580"/>
      <c r="CD10" s="573" t="s">
        <v>46</v>
      </c>
      <c r="CE10" s="574"/>
      <c r="CF10" s="574"/>
      <c r="CG10" s="574"/>
      <c r="CH10" s="574"/>
      <c r="CI10" s="574"/>
      <c r="CJ10" s="574"/>
      <c r="CK10" s="574"/>
      <c r="CL10" s="574"/>
      <c r="CM10" s="574"/>
      <c r="CN10" s="574"/>
      <c r="CO10" s="574"/>
      <c r="CP10" s="574"/>
      <c r="CQ10" s="575"/>
      <c r="CR10" s="568">
        <v>8589</v>
      </c>
      <c r="CS10" s="349"/>
      <c r="CT10" s="349"/>
      <c r="CU10" s="349"/>
      <c r="CV10" s="349"/>
      <c r="CW10" s="349"/>
      <c r="CX10" s="349"/>
      <c r="CY10" s="569"/>
      <c r="CZ10" s="570">
        <v>0</v>
      </c>
      <c r="DA10" s="570"/>
      <c r="DB10" s="570"/>
      <c r="DC10" s="570"/>
      <c r="DD10" s="579" t="s">
        <v>202</v>
      </c>
      <c r="DE10" s="349"/>
      <c r="DF10" s="349"/>
      <c r="DG10" s="349"/>
      <c r="DH10" s="349"/>
      <c r="DI10" s="349"/>
      <c r="DJ10" s="349"/>
      <c r="DK10" s="349"/>
      <c r="DL10" s="349"/>
      <c r="DM10" s="349"/>
      <c r="DN10" s="349"/>
      <c r="DO10" s="349"/>
      <c r="DP10" s="569"/>
      <c r="DQ10" s="579">
        <v>8589</v>
      </c>
      <c r="DR10" s="349"/>
      <c r="DS10" s="349"/>
      <c r="DT10" s="349"/>
      <c r="DU10" s="349"/>
      <c r="DV10" s="349"/>
      <c r="DW10" s="349"/>
      <c r="DX10" s="349"/>
      <c r="DY10" s="349"/>
      <c r="DZ10" s="349"/>
      <c r="EA10" s="349"/>
      <c r="EB10" s="349"/>
      <c r="EC10" s="580"/>
    </row>
    <row r="11" spans="2:143" ht="11.25" customHeight="1" x14ac:dyDescent="0.15">
      <c r="B11" s="573" t="s">
        <v>101</v>
      </c>
      <c r="C11" s="574"/>
      <c r="D11" s="574"/>
      <c r="E11" s="574"/>
      <c r="F11" s="574"/>
      <c r="G11" s="574"/>
      <c r="H11" s="574"/>
      <c r="I11" s="574"/>
      <c r="J11" s="574"/>
      <c r="K11" s="574"/>
      <c r="L11" s="574"/>
      <c r="M11" s="574"/>
      <c r="N11" s="574"/>
      <c r="O11" s="574"/>
      <c r="P11" s="574"/>
      <c r="Q11" s="575"/>
      <c r="R11" s="568">
        <v>564219</v>
      </c>
      <c r="S11" s="349"/>
      <c r="T11" s="349"/>
      <c r="U11" s="349"/>
      <c r="V11" s="349"/>
      <c r="W11" s="349"/>
      <c r="X11" s="349"/>
      <c r="Y11" s="569"/>
      <c r="Z11" s="576">
        <v>2.4</v>
      </c>
      <c r="AA11" s="355"/>
      <c r="AB11" s="355"/>
      <c r="AC11" s="581"/>
      <c r="AD11" s="579">
        <v>564219</v>
      </c>
      <c r="AE11" s="349"/>
      <c r="AF11" s="349"/>
      <c r="AG11" s="349"/>
      <c r="AH11" s="349"/>
      <c r="AI11" s="349"/>
      <c r="AJ11" s="349"/>
      <c r="AK11" s="569"/>
      <c r="AL11" s="576">
        <v>4.0999999999999996</v>
      </c>
      <c r="AM11" s="355"/>
      <c r="AN11" s="355"/>
      <c r="AO11" s="577"/>
      <c r="AP11" s="573" t="s">
        <v>342</v>
      </c>
      <c r="AQ11" s="574"/>
      <c r="AR11" s="574"/>
      <c r="AS11" s="574"/>
      <c r="AT11" s="574"/>
      <c r="AU11" s="574"/>
      <c r="AV11" s="574"/>
      <c r="AW11" s="574"/>
      <c r="AX11" s="574"/>
      <c r="AY11" s="574"/>
      <c r="AZ11" s="574"/>
      <c r="BA11" s="574"/>
      <c r="BB11" s="574"/>
      <c r="BC11" s="574"/>
      <c r="BD11" s="574"/>
      <c r="BE11" s="574"/>
      <c r="BF11" s="575"/>
      <c r="BG11" s="568">
        <v>125464</v>
      </c>
      <c r="BH11" s="349"/>
      <c r="BI11" s="349"/>
      <c r="BJ11" s="349"/>
      <c r="BK11" s="349"/>
      <c r="BL11" s="349"/>
      <c r="BM11" s="349"/>
      <c r="BN11" s="569"/>
      <c r="BO11" s="570">
        <v>3</v>
      </c>
      <c r="BP11" s="570"/>
      <c r="BQ11" s="570"/>
      <c r="BR11" s="570"/>
      <c r="BS11" s="579">
        <v>24714</v>
      </c>
      <c r="BT11" s="349"/>
      <c r="BU11" s="349"/>
      <c r="BV11" s="349"/>
      <c r="BW11" s="349"/>
      <c r="BX11" s="349"/>
      <c r="BY11" s="349"/>
      <c r="BZ11" s="349"/>
      <c r="CA11" s="349"/>
      <c r="CB11" s="580"/>
      <c r="CD11" s="573" t="s">
        <v>345</v>
      </c>
      <c r="CE11" s="574"/>
      <c r="CF11" s="574"/>
      <c r="CG11" s="574"/>
      <c r="CH11" s="574"/>
      <c r="CI11" s="574"/>
      <c r="CJ11" s="574"/>
      <c r="CK11" s="574"/>
      <c r="CL11" s="574"/>
      <c r="CM11" s="574"/>
      <c r="CN11" s="574"/>
      <c r="CO11" s="574"/>
      <c r="CP11" s="574"/>
      <c r="CQ11" s="575"/>
      <c r="CR11" s="568">
        <v>1513420</v>
      </c>
      <c r="CS11" s="349"/>
      <c r="CT11" s="349"/>
      <c r="CU11" s="349"/>
      <c r="CV11" s="349"/>
      <c r="CW11" s="349"/>
      <c r="CX11" s="349"/>
      <c r="CY11" s="569"/>
      <c r="CZ11" s="570">
        <v>6.6</v>
      </c>
      <c r="DA11" s="570"/>
      <c r="DB11" s="570"/>
      <c r="DC11" s="570"/>
      <c r="DD11" s="579">
        <v>430524</v>
      </c>
      <c r="DE11" s="349"/>
      <c r="DF11" s="349"/>
      <c r="DG11" s="349"/>
      <c r="DH11" s="349"/>
      <c r="DI11" s="349"/>
      <c r="DJ11" s="349"/>
      <c r="DK11" s="349"/>
      <c r="DL11" s="349"/>
      <c r="DM11" s="349"/>
      <c r="DN11" s="349"/>
      <c r="DO11" s="349"/>
      <c r="DP11" s="569"/>
      <c r="DQ11" s="579">
        <v>807973</v>
      </c>
      <c r="DR11" s="349"/>
      <c r="DS11" s="349"/>
      <c r="DT11" s="349"/>
      <c r="DU11" s="349"/>
      <c r="DV11" s="349"/>
      <c r="DW11" s="349"/>
      <c r="DX11" s="349"/>
      <c r="DY11" s="349"/>
      <c r="DZ11" s="349"/>
      <c r="EA11" s="349"/>
      <c r="EB11" s="349"/>
      <c r="EC11" s="580"/>
    </row>
    <row r="12" spans="2:143" ht="11.25" customHeight="1" x14ac:dyDescent="0.15">
      <c r="B12" s="573" t="s">
        <v>144</v>
      </c>
      <c r="C12" s="574"/>
      <c r="D12" s="574"/>
      <c r="E12" s="574"/>
      <c r="F12" s="574"/>
      <c r="G12" s="574"/>
      <c r="H12" s="574"/>
      <c r="I12" s="574"/>
      <c r="J12" s="574"/>
      <c r="K12" s="574"/>
      <c r="L12" s="574"/>
      <c r="M12" s="574"/>
      <c r="N12" s="574"/>
      <c r="O12" s="574"/>
      <c r="P12" s="574"/>
      <c r="Q12" s="575"/>
      <c r="R12" s="568">
        <v>29514</v>
      </c>
      <c r="S12" s="349"/>
      <c r="T12" s="349"/>
      <c r="U12" s="349"/>
      <c r="V12" s="349"/>
      <c r="W12" s="349"/>
      <c r="X12" s="349"/>
      <c r="Y12" s="569"/>
      <c r="Z12" s="570">
        <v>0.1</v>
      </c>
      <c r="AA12" s="570"/>
      <c r="AB12" s="570"/>
      <c r="AC12" s="570"/>
      <c r="AD12" s="571">
        <v>29514</v>
      </c>
      <c r="AE12" s="571"/>
      <c r="AF12" s="571"/>
      <c r="AG12" s="571"/>
      <c r="AH12" s="571"/>
      <c r="AI12" s="571"/>
      <c r="AJ12" s="571"/>
      <c r="AK12" s="571"/>
      <c r="AL12" s="576">
        <v>0.2</v>
      </c>
      <c r="AM12" s="355"/>
      <c r="AN12" s="355"/>
      <c r="AO12" s="577"/>
      <c r="AP12" s="573" t="s">
        <v>347</v>
      </c>
      <c r="AQ12" s="574"/>
      <c r="AR12" s="574"/>
      <c r="AS12" s="574"/>
      <c r="AT12" s="574"/>
      <c r="AU12" s="574"/>
      <c r="AV12" s="574"/>
      <c r="AW12" s="574"/>
      <c r="AX12" s="574"/>
      <c r="AY12" s="574"/>
      <c r="AZ12" s="574"/>
      <c r="BA12" s="574"/>
      <c r="BB12" s="574"/>
      <c r="BC12" s="574"/>
      <c r="BD12" s="574"/>
      <c r="BE12" s="574"/>
      <c r="BF12" s="575"/>
      <c r="BG12" s="568">
        <v>2396803</v>
      </c>
      <c r="BH12" s="349"/>
      <c r="BI12" s="349"/>
      <c r="BJ12" s="349"/>
      <c r="BK12" s="349"/>
      <c r="BL12" s="349"/>
      <c r="BM12" s="349"/>
      <c r="BN12" s="569"/>
      <c r="BO12" s="570">
        <v>56.9</v>
      </c>
      <c r="BP12" s="570"/>
      <c r="BQ12" s="570"/>
      <c r="BR12" s="570"/>
      <c r="BS12" s="579">
        <v>161200</v>
      </c>
      <c r="BT12" s="349"/>
      <c r="BU12" s="349"/>
      <c r="BV12" s="349"/>
      <c r="BW12" s="349"/>
      <c r="BX12" s="349"/>
      <c r="BY12" s="349"/>
      <c r="BZ12" s="349"/>
      <c r="CA12" s="349"/>
      <c r="CB12" s="580"/>
      <c r="CD12" s="573" t="s">
        <v>87</v>
      </c>
      <c r="CE12" s="574"/>
      <c r="CF12" s="574"/>
      <c r="CG12" s="574"/>
      <c r="CH12" s="574"/>
      <c r="CI12" s="574"/>
      <c r="CJ12" s="574"/>
      <c r="CK12" s="574"/>
      <c r="CL12" s="574"/>
      <c r="CM12" s="574"/>
      <c r="CN12" s="574"/>
      <c r="CO12" s="574"/>
      <c r="CP12" s="574"/>
      <c r="CQ12" s="575"/>
      <c r="CR12" s="568">
        <v>226020</v>
      </c>
      <c r="CS12" s="349"/>
      <c r="CT12" s="349"/>
      <c r="CU12" s="349"/>
      <c r="CV12" s="349"/>
      <c r="CW12" s="349"/>
      <c r="CX12" s="349"/>
      <c r="CY12" s="569"/>
      <c r="CZ12" s="570">
        <v>1</v>
      </c>
      <c r="DA12" s="570"/>
      <c r="DB12" s="570"/>
      <c r="DC12" s="570"/>
      <c r="DD12" s="579">
        <v>3065</v>
      </c>
      <c r="DE12" s="349"/>
      <c r="DF12" s="349"/>
      <c r="DG12" s="349"/>
      <c r="DH12" s="349"/>
      <c r="DI12" s="349"/>
      <c r="DJ12" s="349"/>
      <c r="DK12" s="349"/>
      <c r="DL12" s="349"/>
      <c r="DM12" s="349"/>
      <c r="DN12" s="349"/>
      <c r="DO12" s="349"/>
      <c r="DP12" s="569"/>
      <c r="DQ12" s="579">
        <v>167535</v>
      </c>
      <c r="DR12" s="349"/>
      <c r="DS12" s="349"/>
      <c r="DT12" s="349"/>
      <c r="DU12" s="349"/>
      <c r="DV12" s="349"/>
      <c r="DW12" s="349"/>
      <c r="DX12" s="349"/>
      <c r="DY12" s="349"/>
      <c r="DZ12" s="349"/>
      <c r="EA12" s="349"/>
      <c r="EB12" s="349"/>
      <c r="EC12" s="580"/>
    </row>
    <row r="13" spans="2:143" ht="11.25" customHeight="1" x14ac:dyDescent="0.15">
      <c r="B13" s="573" t="s">
        <v>348</v>
      </c>
      <c r="C13" s="574"/>
      <c r="D13" s="574"/>
      <c r="E13" s="574"/>
      <c r="F13" s="574"/>
      <c r="G13" s="574"/>
      <c r="H13" s="574"/>
      <c r="I13" s="574"/>
      <c r="J13" s="574"/>
      <c r="K13" s="574"/>
      <c r="L13" s="574"/>
      <c r="M13" s="574"/>
      <c r="N13" s="574"/>
      <c r="O13" s="574"/>
      <c r="P13" s="574"/>
      <c r="Q13" s="575"/>
      <c r="R13" s="568" t="s">
        <v>202</v>
      </c>
      <c r="S13" s="349"/>
      <c r="T13" s="349"/>
      <c r="U13" s="349"/>
      <c r="V13" s="349"/>
      <c r="W13" s="349"/>
      <c r="X13" s="349"/>
      <c r="Y13" s="569"/>
      <c r="Z13" s="570" t="s">
        <v>202</v>
      </c>
      <c r="AA13" s="570"/>
      <c r="AB13" s="570"/>
      <c r="AC13" s="570"/>
      <c r="AD13" s="571" t="s">
        <v>202</v>
      </c>
      <c r="AE13" s="571"/>
      <c r="AF13" s="571"/>
      <c r="AG13" s="571"/>
      <c r="AH13" s="571"/>
      <c r="AI13" s="571"/>
      <c r="AJ13" s="571"/>
      <c r="AK13" s="571"/>
      <c r="AL13" s="576" t="s">
        <v>202</v>
      </c>
      <c r="AM13" s="355"/>
      <c r="AN13" s="355"/>
      <c r="AO13" s="577"/>
      <c r="AP13" s="573" t="s">
        <v>350</v>
      </c>
      <c r="AQ13" s="574"/>
      <c r="AR13" s="574"/>
      <c r="AS13" s="574"/>
      <c r="AT13" s="574"/>
      <c r="AU13" s="574"/>
      <c r="AV13" s="574"/>
      <c r="AW13" s="574"/>
      <c r="AX13" s="574"/>
      <c r="AY13" s="574"/>
      <c r="AZ13" s="574"/>
      <c r="BA13" s="574"/>
      <c r="BB13" s="574"/>
      <c r="BC13" s="574"/>
      <c r="BD13" s="574"/>
      <c r="BE13" s="574"/>
      <c r="BF13" s="575"/>
      <c r="BG13" s="568">
        <v>2382858</v>
      </c>
      <c r="BH13" s="349"/>
      <c r="BI13" s="349"/>
      <c r="BJ13" s="349"/>
      <c r="BK13" s="349"/>
      <c r="BL13" s="349"/>
      <c r="BM13" s="349"/>
      <c r="BN13" s="569"/>
      <c r="BO13" s="570">
        <v>56.6</v>
      </c>
      <c r="BP13" s="570"/>
      <c r="BQ13" s="570"/>
      <c r="BR13" s="570"/>
      <c r="BS13" s="579">
        <v>161200</v>
      </c>
      <c r="BT13" s="349"/>
      <c r="BU13" s="349"/>
      <c r="BV13" s="349"/>
      <c r="BW13" s="349"/>
      <c r="BX13" s="349"/>
      <c r="BY13" s="349"/>
      <c r="BZ13" s="349"/>
      <c r="CA13" s="349"/>
      <c r="CB13" s="580"/>
      <c r="CD13" s="573" t="s">
        <v>351</v>
      </c>
      <c r="CE13" s="574"/>
      <c r="CF13" s="574"/>
      <c r="CG13" s="574"/>
      <c r="CH13" s="574"/>
      <c r="CI13" s="574"/>
      <c r="CJ13" s="574"/>
      <c r="CK13" s="574"/>
      <c r="CL13" s="574"/>
      <c r="CM13" s="574"/>
      <c r="CN13" s="574"/>
      <c r="CO13" s="574"/>
      <c r="CP13" s="574"/>
      <c r="CQ13" s="575"/>
      <c r="CR13" s="568">
        <v>2191995</v>
      </c>
      <c r="CS13" s="349"/>
      <c r="CT13" s="349"/>
      <c r="CU13" s="349"/>
      <c r="CV13" s="349"/>
      <c r="CW13" s="349"/>
      <c r="CX13" s="349"/>
      <c r="CY13" s="569"/>
      <c r="CZ13" s="570">
        <v>9.6</v>
      </c>
      <c r="DA13" s="570"/>
      <c r="DB13" s="570"/>
      <c r="DC13" s="570"/>
      <c r="DD13" s="579">
        <v>829990</v>
      </c>
      <c r="DE13" s="349"/>
      <c r="DF13" s="349"/>
      <c r="DG13" s="349"/>
      <c r="DH13" s="349"/>
      <c r="DI13" s="349"/>
      <c r="DJ13" s="349"/>
      <c r="DK13" s="349"/>
      <c r="DL13" s="349"/>
      <c r="DM13" s="349"/>
      <c r="DN13" s="349"/>
      <c r="DO13" s="349"/>
      <c r="DP13" s="569"/>
      <c r="DQ13" s="579">
        <v>1563734</v>
      </c>
      <c r="DR13" s="349"/>
      <c r="DS13" s="349"/>
      <c r="DT13" s="349"/>
      <c r="DU13" s="349"/>
      <c r="DV13" s="349"/>
      <c r="DW13" s="349"/>
      <c r="DX13" s="349"/>
      <c r="DY13" s="349"/>
      <c r="DZ13" s="349"/>
      <c r="EA13" s="349"/>
      <c r="EB13" s="349"/>
      <c r="EC13" s="580"/>
    </row>
    <row r="14" spans="2:143" ht="11.25" customHeight="1" x14ac:dyDescent="0.15">
      <c r="B14" s="573" t="s">
        <v>353</v>
      </c>
      <c r="C14" s="574"/>
      <c r="D14" s="574"/>
      <c r="E14" s="574"/>
      <c r="F14" s="574"/>
      <c r="G14" s="574"/>
      <c r="H14" s="574"/>
      <c r="I14" s="574"/>
      <c r="J14" s="574"/>
      <c r="K14" s="574"/>
      <c r="L14" s="574"/>
      <c r="M14" s="574"/>
      <c r="N14" s="574"/>
      <c r="O14" s="574"/>
      <c r="P14" s="574"/>
      <c r="Q14" s="575"/>
      <c r="R14" s="568">
        <v>49874</v>
      </c>
      <c r="S14" s="349"/>
      <c r="T14" s="349"/>
      <c r="U14" s="349"/>
      <c r="V14" s="349"/>
      <c r="W14" s="349"/>
      <c r="X14" s="349"/>
      <c r="Y14" s="569"/>
      <c r="Z14" s="570">
        <v>0.2</v>
      </c>
      <c r="AA14" s="570"/>
      <c r="AB14" s="570"/>
      <c r="AC14" s="570"/>
      <c r="AD14" s="571">
        <v>49874</v>
      </c>
      <c r="AE14" s="571"/>
      <c r="AF14" s="571"/>
      <c r="AG14" s="571"/>
      <c r="AH14" s="571"/>
      <c r="AI14" s="571"/>
      <c r="AJ14" s="571"/>
      <c r="AK14" s="571"/>
      <c r="AL14" s="576">
        <v>0.4</v>
      </c>
      <c r="AM14" s="355"/>
      <c r="AN14" s="355"/>
      <c r="AO14" s="577"/>
      <c r="AP14" s="573" t="s">
        <v>222</v>
      </c>
      <c r="AQ14" s="574"/>
      <c r="AR14" s="574"/>
      <c r="AS14" s="574"/>
      <c r="AT14" s="574"/>
      <c r="AU14" s="574"/>
      <c r="AV14" s="574"/>
      <c r="AW14" s="574"/>
      <c r="AX14" s="574"/>
      <c r="AY14" s="574"/>
      <c r="AZ14" s="574"/>
      <c r="BA14" s="574"/>
      <c r="BB14" s="574"/>
      <c r="BC14" s="574"/>
      <c r="BD14" s="574"/>
      <c r="BE14" s="574"/>
      <c r="BF14" s="575"/>
      <c r="BG14" s="568">
        <v>111290</v>
      </c>
      <c r="BH14" s="349"/>
      <c r="BI14" s="349"/>
      <c r="BJ14" s="349"/>
      <c r="BK14" s="349"/>
      <c r="BL14" s="349"/>
      <c r="BM14" s="349"/>
      <c r="BN14" s="569"/>
      <c r="BO14" s="570">
        <v>2.6</v>
      </c>
      <c r="BP14" s="570"/>
      <c r="BQ14" s="570"/>
      <c r="BR14" s="570"/>
      <c r="BS14" s="579" t="s">
        <v>202</v>
      </c>
      <c r="BT14" s="349"/>
      <c r="BU14" s="349"/>
      <c r="BV14" s="349"/>
      <c r="BW14" s="349"/>
      <c r="BX14" s="349"/>
      <c r="BY14" s="349"/>
      <c r="BZ14" s="349"/>
      <c r="CA14" s="349"/>
      <c r="CB14" s="580"/>
      <c r="CD14" s="573" t="s">
        <v>354</v>
      </c>
      <c r="CE14" s="574"/>
      <c r="CF14" s="574"/>
      <c r="CG14" s="574"/>
      <c r="CH14" s="574"/>
      <c r="CI14" s="574"/>
      <c r="CJ14" s="574"/>
      <c r="CK14" s="574"/>
      <c r="CL14" s="574"/>
      <c r="CM14" s="574"/>
      <c r="CN14" s="574"/>
      <c r="CO14" s="574"/>
      <c r="CP14" s="574"/>
      <c r="CQ14" s="575"/>
      <c r="CR14" s="568">
        <v>1104047</v>
      </c>
      <c r="CS14" s="349"/>
      <c r="CT14" s="349"/>
      <c r="CU14" s="349"/>
      <c r="CV14" s="349"/>
      <c r="CW14" s="349"/>
      <c r="CX14" s="349"/>
      <c r="CY14" s="569"/>
      <c r="CZ14" s="570">
        <v>4.8</v>
      </c>
      <c r="DA14" s="570"/>
      <c r="DB14" s="570"/>
      <c r="DC14" s="570"/>
      <c r="DD14" s="579">
        <v>204513</v>
      </c>
      <c r="DE14" s="349"/>
      <c r="DF14" s="349"/>
      <c r="DG14" s="349"/>
      <c r="DH14" s="349"/>
      <c r="DI14" s="349"/>
      <c r="DJ14" s="349"/>
      <c r="DK14" s="349"/>
      <c r="DL14" s="349"/>
      <c r="DM14" s="349"/>
      <c r="DN14" s="349"/>
      <c r="DO14" s="349"/>
      <c r="DP14" s="569"/>
      <c r="DQ14" s="579">
        <v>876660</v>
      </c>
      <c r="DR14" s="349"/>
      <c r="DS14" s="349"/>
      <c r="DT14" s="349"/>
      <c r="DU14" s="349"/>
      <c r="DV14" s="349"/>
      <c r="DW14" s="349"/>
      <c r="DX14" s="349"/>
      <c r="DY14" s="349"/>
      <c r="DZ14" s="349"/>
      <c r="EA14" s="349"/>
      <c r="EB14" s="349"/>
      <c r="EC14" s="580"/>
    </row>
    <row r="15" spans="2:143" ht="11.25" customHeight="1" x14ac:dyDescent="0.15">
      <c r="B15" s="573" t="s">
        <v>322</v>
      </c>
      <c r="C15" s="574"/>
      <c r="D15" s="574"/>
      <c r="E15" s="574"/>
      <c r="F15" s="574"/>
      <c r="G15" s="574"/>
      <c r="H15" s="574"/>
      <c r="I15" s="574"/>
      <c r="J15" s="574"/>
      <c r="K15" s="574"/>
      <c r="L15" s="574"/>
      <c r="M15" s="574"/>
      <c r="N15" s="574"/>
      <c r="O15" s="574"/>
      <c r="P15" s="574"/>
      <c r="Q15" s="575"/>
      <c r="R15" s="568" t="s">
        <v>202</v>
      </c>
      <c r="S15" s="349"/>
      <c r="T15" s="349"/>
      <c r="U15" s="349"/>
      <c r="V15" s="349"/>
      <c r="W15" s="349"/>
      <c r="X15" s="349"/>
      <c r="Y15" s="569"/>
      <c r="Z15" s="570" t="s">
        <v>202</v>
      </c>
      <c r="AA15" s="570"/>
      <c r="AB15" s="570"/>
      <c r="AC15" s="570"/>
      <c r="AD15" s="571" t="s">
        <v>202</v>
      </c>
      <c r="AE15" s="571"/>
      <c r="AF15" s="571"/>
      <c r="AG15" s="571"/>
      <c r="AH15" s="571"/>
      <c r="AI15" s="571"/>
      <c r="AJ15" s="571"/>
      <c r="AK15" s="571"/>
      <c r="AL15" s="576" t="s">
        <v>202</v>
      </c>
      <c r="AM15" s="355"/>
      <c r="AN15" s="355"/>
      <c r="AO15" s="577"/>
      <c r="AP15" s="573" t="s">
        <v>355</v>
      </c>
      <c r="AQ15" s="574"/>
      <c r="AR15" s="574"/>
      <c r="AS15" s="574"/>
      <c r="AT15" s="574"/>
      <c r="AU15" s="574"/>
      <c r="AV15" s="574"/>
      <c r="AW15" s="574"/>
      <c r="AX15" s="574"/>
      <c r="AY15" s="574"/>
      <c r="AZ15" s="574"/>
      <c r="BA15" s="574"/>
      <c r="BB15" s="574"/>
      <c r="BC15" s="574"/>
      <c r="BD15" s="574"/>
      <c r="BE15" s="574"/>
      <c r="BF15" s="575"/>
      <c r="BG15" s="568">
        <v>163426</v>
      </c>
      <c r="BH15" s="349"/>
      <c r="BI15" s="349"/>
      <c r="BJ15" s="349"/>
      <c r="BK15" s="349"/>
      <c r="BL15" s="349"/>
      <c r="BM15" s="349"/>
      <c r="BN15" s="569"/>
      <c r="BO15" s="570">
        <v>3.9</v>
      </c>
      <c r="BP15" s="570"/>
      <c r="BQ15" s="570"/>
      <c r="BR15" s="570"/>
      <c r="BS15" s="579" t="s">
        <v>202</v>
      </c>
      <c r="BT15" s="349"/>
      <c r="BU15" s="349"/>
      <c r="BV15" s="349"/>
      <c r="BW15" s="349"/>
      <c r="BX15" s="349"/>
      <c r="BY15" s="349"/>
      <c r="BZ15" s="349"/>
      <c r="CA15" s="349"/>
      <c r="CB15" s="580"/>
      <c r="CD15" s="573" t="s">
        <v>356</v>
      </c>
      <c r="CE15" s="574"/>
      <c r="CF15" s="574"/>
      <c r="CG15" s="574"/>
      <c r="CH15" s="574"/>
      <c r="CI15" s="574"/>
      <c r="CJ15" s="574"/>
      <c r="CK15" s="574"/>
      <c r="CL15" s="574"/>
      <c r="CM15" s="574"/>
      <c r="CN15" s="574"/>
      <c r="CO15" s="574"/>
      <c r="CP15" s="574"/>
      <c r="CQ15" s="575"/>
      <c r="CR15" s="568">
        <v>2590577</v>
      </c>
      <c r="CS15" s="349"/>
      <c r="CT15" s="349"/>
      <c r="CU15" s="349"/>
      <c r="CV15" s="349"/>
      <c r="CW15" s="349"/>
      <c r="CX15" s="349"/>
      <c r="CY15" s="569"/>
      <c r="CZ15" s="570">
        <v>11.3</v>
      </c>
      <c r="DA15" s="570"/>
      <c r="DB15" s="570"/>
      <c r="DC15" s="570"/>
      <c r="DD15" s="579">
        <v>1056032</v>
      </c>
      <c r="DE15" s="349"/>
      <c r="DF15" s="349"/>
      <c r="DG15" s="349"/>
      <c r="DH15" s="349"/>
      <c r="DI15" s="349"/>
      <c r="DJ15" s="349"/>
      <c r="DK15" s="349"/>
      <c r="DL15" s="349"/>
      <c r="DM15" s="349"/>
      <c r="DN15" s="349"/>
      <c r="DO15" s="349"/>
      <c r="DP15" s="569"/>
      <c r="DQ15" s="579">
        <v>1339082</v>
      </c>
      <c r="DR15" s="349"/>
      <c r="DS15" s="349"/>
      <c r="DT15" s="349"/>
      <c r="DU15" s="349"/>
      <c r="DV15" s="349"/>
      <c r="DW15" s="349"/>
      <c r="DX15" s="349"/>
      <c r="DY15" s="349"/>
      <c r="DZ15" s="349"/>
      <c r="EA15" s="349"/>
      <c r="EB15" s="349"/>
      <c r="EC15" s="580"/>
    </row>
    <row r="16" spans="2:143" ht="11.25" customHeight="1" x14ac:dyDescent="0.15">
      <c r="B16" s="573" t="s">
        <v>357</v>
      </c>
      <c r="C16" s="574"/>
      <c r="D16" s="574"/>
      <c r="E16" s="574"/>
      <c r="F16" s="574"/>
      <c r="G16" s="574"/>
      <c r="H16" s="574"/>
      <c r="I16" s="574"/>
      <c r="J16" s="574"/>
      <c r="K16" s="574"/>
      <c r="L16" s="574"/>
      <c r="M16" s="574"/>
      <c r="N16" s="574"/>
      <c r="O16" s="574"/>
      <c r="P16" s="574"/>
      <c r="Q16" s="575"/>
      <c r="R16" s="568">
        <v>12375</v>
      </c>
      <c r="S16" s="349"/>
      <c r="T16" s="349"/>
      <c r="U16" s="349"/>
      <c r="V16" s="349"/>
      <c r="W16" s="349"/>
      <c r="X16" s="349"/>
      <c r="Y16" s="569"/>
      <c r="Z16" s="570">
        <v>0.1</v>
      </c>
      <c r="AA16" s="570"/>
      <c r="AB16" s="570"/>
      <c r="AC16" s="570"/>
      <c r="AD16" s="571">
        <v>12375</v>
      </c>
      <c r="AE16" s="571"/>
      <c r="AF16" s="571"/>
      <c r="AG16" s="571"/>
      <c r="AH16" s="571"/>
      <c r="AI16" s="571"/>
      <c r="AJ16" s="571"/>
      <c r="AK16" s="571"/>
      <c r="AL16" s="576">
        <v>0.1</v>
      </c>
      <c r="AM16" s="355"/>
      <c r="AN16" s="355"/>
      <c r="AO16" s="577"/>
      <c r="AP16" s="573" t="s">
        <v>358</v>
      </c>
      <c r="AQ16" s="574"/>
      <c r="AR16" s="574"/>
      <c r="AS16" s="574"/>
      <c r="AT16" s="574"/>
      <c r="AU16" s="574"/>
      <c r="AV16" s="574"/>
      <c r="AW16" s="574"/>
      <c r="AX16" s="574"/>
      <c r="AY16" s="574"/>
      <c r="AZ16" s="574"/>
      <c r="BA16" s="574"/>
      <c r="BB16" s="574"/>
      <c r="BC16" s="574"/>
      <c r="BD16" s="574"/>
      <c r="BE16" s="574"/>
      <c r="BF16" s="575"/>
      <c r="BG16" s="568" t="s">
        <v>202</v>
      </c>
      <c r="BH16" s="349"/>
      <c r="BI16" s="349"/>
      <c r="BJ16" s="349"/>
      <c r="BK16" s="349"/>
      <c r="BL16" s="349"/>
      <c r="BM16" s="349"/>
      <c r="BN16" s="569"/>
      <c r="BO16" s="570" t="s">
        <v>202</v>
      </c>
      <c r="BP16" s="570"/>
      <c r="BQ16" s="570"/>
      <c r="BR16" s="570"/>
      <c r="BS16" s="579" t="s">
        <v>202</v>
      </c>
      <c r="BT16" s="349"/>
      <c r="BU16" s="349"/>
      <c r="BV16" s="349"/>
      <c r="BW16" s="349"/>
      <c r="BX16" s="349"/>
      <c r="BY16" s="349"/>
      <c r="BZ16" s="349"/>
      <c r="CA16" s="349"/>
      <c r="CB16" s="580"/>
      <c r="CD16" s="573" t="s">
        <v>359</v>
      </c>
      <c r="CE16" s="574"/>
      <c r="CF16" s="574"/>
      <c r="CG16" s="574"/>
      <c r="CH16" s="574"/>
      <c r="CI16" s="574"/>
      <c r="CJ16" s="574"/>
      <c r="CK16" s="574"/>
      <c r="CL16" s="574"/>
      <c r="CM16" s="574"/>
      <c r="CN16" s="574"/>
      <c r="CO16" s="574"/>
      <c r="CP16" s="574"/>
      <c r="CQ16" s="575"/>
      <c r="CR16" s="568">
        <v>532365</v>
      </c>
      <c r="CS16" s="349"/>
      <c r="CT16" s="349"/>
      <c r="CU16" s="349"/>
      <c r="CV16" s="349"/>
      <c r="CW16" s="349"/>
      <c r="CX16" s="349"/>
      <c r="CY16" s="569"/>
      <c r="CZ16" s="570">
        <v>2.2999999999999998</v>
      </c>
      <c r="DA16" s="570"/>
      <c r="DB16" s="570"/>
      <c r="DC16" s="570"/>
      <c r="DD16" s="579" t="s">
        <v>202</v>
      </c>
      <c r="DE16" s="349"/>
      <c r="DF16" s="349"/>
      <c r="DG16" s="349"/>
      <c r="DH16" s="349"/>
      <c r="DI16" s="349"/>
      <c r="DJ16" s="349"/>
      <c r="DK16" s="349"/>
      <c r="DL16" s="349"/>
      <c r="DM16" s="349"/>
      <c r="DN16" s="349"/>
      <c r="DO16" s="349"/>
      <c r="DP16" s="569"/>
      <c r="DQ16" s="579">
        <v>9873</v>
      </c>
      <c r="DR16" s="349"/>
      <c r="DS16" s="349"/>
      <c r="DT16" s="349"/>
      <c r="DU16" s="349"/>
      <c r="DV16" s="349"/>
      <c r="DW16" s="349"/>
      <c r="DX16" s="349"/>
      <c r="DY16" s="349"/>
      <c r="DZ16" s="349"/>
      <c r="EA16" s="349"/>
      <c r="EB16" s="349"/>
      <c r="EC16" s="580"/>
    </row>
    <row r="17" spans="2:133" ht="11.25" customHeight="1" x14ac:dyDescent="0.15">
      <c r="B17" s="573" t="s">
        <v>361</v>
      </c>
      <c r="C17" s="574"/>
      <c r="D17" s="574"/>
      <c r="E17" s="574"/>
      <c r="F17" s="574"/>
      <c r="G17" s="574"/>
      <c r="H17" s="574"/>
      <c r="I17" s="574"/>
      <c r="J17" s="574"/>
      <c r="K17" s="574"/>
      <c r="L17" s="574"/>
      <c r="M17" s="574"/>
      <c r="N17" s="574"/>
      <c r="O17" s="574"/>
      <c r="P17" s="574"/>
      <c r="Q17" s="575"/>
      <c r="R17" s="568">
        <v>108819</v>
      </c>
      <c r="S17" s="349"/>
      <c r="T17" s="349"/>
      <c r="U17" s="349"/>
      <c r="V17" s="349"/>
      <c r="W17" s="349"/>
      <c r="X17" s="349"/>
      <c r="Y17" s="569"/>
      <c r="Z17" s="570">
        <v>0.5</v>
      </c>
      <c r="AA17" s="570"/>
      <c r="AB17" s="570"/>
      <c r="AC17" s="570"/>
      <c r="AD17" s="571">
        <v>108819</v>
      </c>
      <c r="AE17" s="571"/>
      <c r="AF17" s="571"/>
      <c r="AG17" s="571"/>
      <c r="AH17" s="571"/>
      <c r="AI17" s="571"/>
      <c r="AJ17" s="571"/>
      <c r="AK17" s="571"/>
      <c r="AL17" s="576">
        <v>0.8</v>
      </c>
      <c r="AM17" s="355"/>
      <c r="AN17" s="355"/>
      <c r="AO17" s="577"/>
      <c r="AP17" s="573" t="s">
        <v>362</v>
      </c>
      <c r="AQ17" s="574"/>
      <c r="AR17" s="574"/>
      <c r="AS17" s="574"/>
      <c r="AT17" s="574"/>
      <c r="AU17" s="574"/>
      <c r="AV17" s="574"/>
      <c r="AW17" s="574"/>
      <c r="AX17" s="574"/>
      <c r="AY17" s="574"/>
      <c r="AZ17" s="574"/>
      <c r="BA17" s="574"/>
      <c r="BB17" s="574"/>
      <c r="BC17" s="574"/>
      <c r="BD17" s="574"/>
      <c r="BE17" s="574"/>
      <c r="BF17" s="575"/>
      <c r="BG17" s="568" t="s">
        <v>202</v>
      </c>
      <c r="BH17" s="349"/>
      <c r="BI17" s="349"/>
      <c r="BJ17" s="349"/>
      <c r="BK17" s="349"/>
      <c r="BL17" s="349"/>
      <c r="BM17" s="349"/>
      <c r="BN17" s="569"/>
      <c r="BO17" s="570" t="s">
        <v>202</v>
      </c>
      <c r="BP17" s="570"/>
      <c r="BQ17" s="570"/>
      <c r="BR17" s="570"/>
      <c r="BS17" s="579" t="s">
        <v>202</v>
      </c>
      <c r="BT17" s="349"/>
      <c r="BU17" s="349"/>
      <c r="BV17" s="349"/>
      <c r="BW17" s="349"/>
      <c r="BX17" s="349"/>
      <c r="BY17" s="349"/>
      <c r="BZ17" s="349"/>
      <c r="CA17" s="349"/>
      <c r="CB17" s="580"/>
      <c r="CD17" s="573" t="s">
        <v>364</v>
      </c>
      <c r="CE17" s="574"/>
      <c r="CF17" s="574"/>
      <c r="CG17" s="574"/>
      <c r="CH17" s="574"/>
      <c r="CI17" s="574"/>
      <c r="CJ17" s="574"/>
      <c r="CK17" s="574"/>
      <c r="CL17" s="574"/>
      <c r="CM17" s="574"/>
      <c r="CN17" s="574"/>
      <c r="CO17" s="574"/>
      <c r="CP17" s="574"/>
      <c r="CQ17" s="575"/>
      <c r="CR17" s="568">
        <v>3278546</v>
      </c>
      <c r="CS17" s="349"/>
      <c r="CT17" s="349"/>
      <c r="CU17" s="349"/>
      <c r="CV17" s="349"/>
      <c r="CW17" s="349"/>
      <c r="CX17" s="349"/>
      <c r="CY17" s="569"/>
      <c r="CZ17" s="570">
        <v>14.3</v>
      </c>
      <c r="DA17" s="570"/>
      <c r="DB17" s="570"/>
      <c r="DC17" s="570"/>
      <c r="DD17" s="579" t="s">
        <v>202</v>
      </c>
      <c r="DE17" s="349"/>
      <c r="DF17" s="349"/>
      <c r="DG17" s="349"/>
      <c r="DH17" s="349"/>
      <c r="DI17" s="349"/>
      <c r="DJ17" s="349"/>
      <c r="DK17" s="349"/>
      <c r="DL17" s="349"/>
      <c r="DM17" s="349"/>
      <c r="DN17" s="349"/>
      <c r="DO17" s="349"/>
      <c r="DP17" s="569"/>
      <c r="DQ17" s="579">
        <v>3181595</v>
      </c>
      <c r="DR17" s="349"/>
      <c r="DS17" s="349"/>
      <c r="DT17" s="349"/>
      <c r="DU17" s="349"/>
      <c r="DV17" s="349"/>
      <c r="DW17" s="349"/>
      <c r="DX17" s="349"/>
      <c r="DY17" s="349"/>
      <c r="DZ17" s="349"/>
      <c r="EA17" s="349"/>
      <c r="EB17" s="349"/>
      <c r="EC17" s="580"/>
    </row>
    <row r="18" spans="2:133" ht="11.25" customHeight="1" x14ac:dyDescent="0.15">
      <c r="B18" s="573" t="s">
        <v>365</v>
      </c>
      <c r="C18" s="574"/>
      <c r="D18" s="574"/>
      <c r="E18" s="574"/>
      <c r="F18" s="574"/>
      <c r="G18" s="574"/>
      <c r="H18" s="574"/>
      <c r="I18" s="574"/>
      <c r="J18" s="574"/>
      <c r="K18" s="574"/>
      <c r="L18" s="574"/>
      <c r="M18" s="574"/>
      <c r="N18" s="574"/>
      <c r="O18" s="574"/>
      <c r="P18" s="574"/>
      <c r="Q18" s="575"/>
      <c r="R18" s="568">
        <v>19130</v>
      </c>
      <c r="S18" s="349"/>
      <c r="T18" s="349"/>
      <c r="U18" s="349"/>
      <c r="V18" s="349"/>
      <c r="W18" s="349"/>
      <c r="X18" s="349"/>
      <c r="Y18" s="569"/>
      <c r="Z18" s="570">
        <v>0.1</v>
      </c>
      <c r="AA18" s="570"/>
      <c r="AB18" s="570"/>
      <c r="AC18" s="570"/>
      <c r="AD18" s="571">
        <v>19130</v>
      </c>
      <c r="AE18" s="571"/>
      <c r="AF18" s="571"/>
      <c r="AG18" s="571"/>
      <c r="AH18" s="571"/>
      <c r="AI18" s="571"/>
      <c r="AJ18" s="571"/>
      <c r="AK18" s="571"/>
      <c r="AL18" s="576">
        <v>0.1</v>
      </c>
      <c r="AM18" s="355"/>
      <c r="AN18" s="355"/>
      <c r="AO18" s="577"/>
      <c r="AP18" s="573" t="s">
        <v>98</v>
      </c>
      <c r="AQ18" s="574"/>
      <c r="AR18" s="574"/>
      <c r="AS18" s="574"/>
      <c r="AT18" s="574"/>
      <c r="AU18" s="574"/>
      <c r="AV18" s="574"/>
      <c r="AW18" s="574"/>
      <c r="AX18" s="574"/>
      <c r="AY18" s="574"/>
      <c r="AZ18" s="574"/>
      <c r="BA18" s="574"/>
      <c r="BB18" s="574"/>
      <c r="BC18" s="574"/>
      <c r="BD18" s="574"/>
      <c r="BE18" s="574"/>
      <c r="BF18" s="575"/>
      <c r="BG18" s="568" t="s">
        <v>202</v>
      </c>
      <c r="BH18" s="349"/>
      <c r="BI18" s="349"/>
      <c r="BJ18" s="349"/>
      <c r="BK18" s="349"/>
      <c r="BL18" s="349"/>
      <c r="BM18" s="349"/>
      <c r="BN18" s="569"/>
      <c r="BO18" s="570" t="s">
        <v>202</v>
      </c>
      <c r="BP18" s="570"/>
      <c r="BQ18" s="570"/>
      <c r="BR18" s="570"/>
      <c r="BS18" s="579" t="s">
        <v>202</v>
      </c>
      <c r="BT18" s="349"/>
      <c r="BU18" s="349"/>
      <c r="BV18" s="349"/>
      <c r="BW18" s="349"/>
      <c r="BX18" s="349"/>
      <c r="BY18" s="349"/>
      <c r="BZ18" s="349"/>
      <c r="CA18" s="349"/>
      <c r="CB18" s="580"/>
      <c r="CD18" s="573" t="s">
        <v>366</v>
      </c>
      <c r="CE18" s="574"/>
      <c r="CF18" s="574"/>
      <c r="CG18" s="574"/>
      <c r="CH18" s="574"/>
      <c r="CI18" s="574"/>
      <c r="CJ18" s="574"/>
      <c r="CK18" s="574"/>
      <c r="CL18" s="574"/>
      <c r="CM18" s="574"/>
      <c r="CN18" s="574"/>
      <c r="CO18" s="574"/>
      <c r="CP18" s="574"/>
      <c r="CQ18" s="575"/>
      <c r="CR18" s="568">
        <v>23513</v>
      </c>
      <c r="CS18" s="349"/>
      <c r="CT18" s="349"/>
      <c r="CU18" s="349"/>
      <c r="CV18" s="349"/>
      <c r="CW18" s="349"/>
      <c r="CX18" s="349"/>
      <c r="CY18" s="569"/>
      <c r="CZ18" s="570">
        <v>0.1</v>
      </c>
      <c r="DA18" s="570"/>
      <c r="DB18" s="570"/>
      <c r="DC18" s="570"/>
      <c r="DD18" s="579">
        <v>23513</v>
      </c>
      <c r="DE18" s="349"/>
      <c r="DF18" s="349"/>
      <c r="DG18" s="349"/>
      <c r="DH18" s="349"/>
      <c r="DI18" s="349"/>
      <c r="DJ18" s="349"/>
      <c r="DK18" s="349"/>
      <c r="DL18" s="349"/>
      <c r="DM18" s="349"/>
      <c r="DN18" s="349"/>
      <c r="DO18" s="349"/>
      <c r="DP18" s="569"/>
      <c r="DQ18" s="579">
        <v>23513</v>
      </c>
      <c r="DR18" s="349"/>
      <c r="DS18" s="349"/>
      <c r="DT18" s="349"/>
      <c r="DU18" s="349"/>
      <c r="DV18" s="349"/>
      <c r="DW18" s="349"/>
      <c r="DX18" s="349"/>
      <c r="DY18" s="349"/>
      <c r="DZ18" s="349"/>
      <c r="EA18" s="349"/>
      <c r="EB18" s="349"/>
      <c r="EC18" s="580"/>
    </row>
    <row r="19" spans="2:133" ht="11.25" customHeight="1" x14ac:dyDescent="0.15">
      <c r="B19" s="573" t="s">
        <v>74</v>
      </c>
      <c r="C19" s="574"/>
      <c r="D19" s="574"/>
      <c r="E19" s="574"/>
      <c r="F19" s="574"/>
      <c r="G19" s="574"/>
      <c r="H19" s="574"/>
      <c r="I19" s="574"/>
      <c r="J19" s="574"/>
      <c r="K19" s="574"/>
      <c r="L19" s="574"/>
      <c r="M19" s="574"/>
      <c r="N19" s="574"/>
      <c r="O19" s="574"/>
      <c r="P19" s="574"/>
      <c r="Q19" s="575"/>
      <c r="R19" s="568">
        <v>6837</v>
      </c>
      <c r="S19" s="349"/>
      <c r="T19" s="349"/>
      <c r="U19" s="349"/>
      <c r="V19" s="349"/>
      <c r="W19" s="349"/>
      <c r="X19" s="349"/>
      <c r="Y19" s="569"/>
      <c r="Z19" s="570">
        <v>0</v>
      </c>
      <c r="AA19" s="570"/>
      <c r="AB19" s="570"/>
      <c r="AC19" s="570"/>
      <c r="AD19" s="571">
        <v>6837</v>
      </c>
      <c r="AE19" s="571"/>
      <c r="AF19" s="571"/>
      <c r="AG19" s="571"/>
      <c r="AH19" s="571"/>
      <c r="AI19" s="571"/>
      <c r="AJ19" s="571"/>
      <c r="AK19" s="571"/>
      <c r="AL19" s="576">
        <v>0</v>
      </c>
      <c r="AM19" s="355"/>
      <c r="AN19" s="355"/>
      <c r="AO19" s="577"/>
      <c r="AP19" s="573" t="s">
        <v>367</v>
      </c>
      <c r="AQ19" s="574"/>
      <c r="AR19" s="574"/>
      <c r="AS19" s="574"/>
      <c r="AT19" s="574"/>
      <c r="AU19" s="574"/>
      <c r="AV19" s="574"/>
      <c r="AW19" s="574"/>
      <c r="AX19" s="574"/>
      <c r="AY19" s="574"/>
      <c r="AZ19" s="574"/>
      <c r="BA19" s="574"/>
      <c r="BB19" s="574"/>
      <c r="BC19" s="574"/>
      <c r="BD19" s="574"/>
      <c r="BE19" s="574"/>
      <c r="BF19" s="575"/>
      <c r="BG19" s="568">
        <v>104805</v>
      </c>
      <c r="BH19" s="349"/>
      <c r="BI19" s="349"/>
      <c r="BJ19" s="349"/>
      <c r="BK19" s="349"/>
      <c r="BL19" s="349"/>
      <c r="BM19" s="349"/>
      <c r="BN19" s="569"/>
      <c r="BO19" s="570">
        <v>2.5</v>
      </c>
      <c r="BP19" s="570"/>
      <c r="BQ19" s="570"/>
      <c r="BR19" s="570"/>
      <c r="BS19" s="579" t="s">
        <v>202</v>
      </c>
      <c r="BT19" s="349"/>
      <c r="BU19" s="349"/>
      <c r="BV19" s="349"/>
      <c r="BW19" s="349"/>
      <c r="BX19" s="349"/>
      <c r="BY19" s="349"/>
      <c r="BZ19" s="349"/>
      <c r="CA19" s="349"/>
      <c r="CB19" s="580"/>
      <c r="CD19" s="573" t="s">
        <v>368</v>
      </c>
      <c r="CE19" s="574"/>
      <c r="CF19" s="574"/>
      <c r="CG19" s="574"/>
      <c r="CH19" s="574"/>
      <c r="CI19" s="574"/>
      <c r="CJ19" s="574"/>
      <c r="CK19" s="574"/>
      <c r="CL19" s="574"/>
      <c r="CM19" s="574"/>
      <c r="CN19" s="574"/>
      <c r="CO19" s="574"/>
      <c r="CP19" s="574"/>
      <c r="CQ19" s="575"/>
      <c r="CR19" s="568" t="s">
        <v>202</v>
      </c>
      <c r="CS19" s="349"/>
      <c r="CT19" s="349"/>
      <c r="CU19" s="349"/>
      <c r="CV19" s="349"/>
      <c r="CW19" s="349"/>
      <c r="CX19" s="349"/>
      <c r="CY19" s="569"/>
      <c r="CZ19" s="570" t="s">
        <v>202</v>
      </c>
      <c r="DA19" s="570"/>
      <c r="DB19" s="570"/>
      <c r="DC19" s="570"/>
      <c r="DD19" s="579" t="s">
        <v>202</v>
      </c>
      <c r="DE19" s="349"/>
      <c r="DF19" s="349"/>
      <c r="DG19" s="349"/>
      <c r="DH19" s="349"/>
      <c r="DI19" s="349"/>
      <c r="DJ19" s="349"/>
      <c r="DK19" s="349"/>
      <c r="DL19" s="349"/>
      <c r="DM19" s="349"/>
      <c r="DN19" s="349"/>
      <c r="DO19" s="349"/>
      <c r="DP19" s="569"/>
      <c r="DQ19" s="579" t="s">
        <v>202</v>
      </c>
      <c r="DR19" s="349"/>
      <c r="DS19" s="349"/>
      <c r="DT19" s="349"/>
      <c r="DU19" s="349"/>
      <c r="DV19" s="349"/>
      <c r="DW19" s="349"/>
      <c r="DX19" s="349"/>
      <c r="DY19" s="349"/>
      <c r="DZ19" s="349"/>
      <c r="EA19" s="349"/>
      <c r="EB19" s="349"/>
      <c r="EC19" s="580"/>
    </row>
    <row r="20" spans="2:133" ht="11.25" customHeight="1" x14ac:dyDescent="0.15">
      <c r="B20" s="573" t="s">
        <v>369</v>
      </c>
      <c r="C20" s="574"/>
      <c r="D20" s="574"/>
      <c r="E20" s="574"/>
      <c r="F20" s="574"/>
      <c r="G20" s="574"/>
      <c r="H20" s="574"/>
      <c r="I20" s="574"/>
      <c r="J20" s="574"/>
      <c r="K20" s="574"/>
      <c r="L20" s="574"/>
      <c r="M20" s="574"/>
      <c r="N20" s="574"/>
      <c r="O20" s="574"/>
      <c r="P20" s="574"/>
      <c r="Q20" s="575"/>
      <c r="R20" s="568">
        <v>1197</v>
      </c>
      <c r="S20" s="349"/>
      <c r="T20" s="349"/>
      <c r="U20" s="349"/>
      <c r="V20" s="349"/>
      <c r="W20" s="349"/>
      <c r="X20" s="349"/>
      <c r="Y20" s="569"/>
      <c r="Z20" s="570">
        <v>0</v>
      </c>
      <c r="AA20" s="570"/>
      <c r="AB20" s="570"/>
      <c r="AC20" s="570"/>
      <c r="AD20" s="571">
        <v>1197</v>
      </c>
      <c r="AE20" s="571"/>
      <c r="AF20" s="571"/>
      <c r="AG20" s="571"/>
      <c r="AH20" s="571"/>
      <c r="AI20" s="571"/>
      <c r="AJ20" s="571"/>
      <c r="AK20" s="571"/>
      <c r="AL20" s="576">
        <v>0</v>
      </c>
      <c r="AM20" s="355"/>
      <c r="AN20" s="355"/>
      <c r="AO20" s="577"/>
      <c r="AP20" s="573" t="s">
        <v>370</v>
      </c>
      <c r="AQ20" s="574"/>
      <c r="AR20" s="574"/>
      <c r="AS20" s="574"/>
      <c r="AT20" s="574"/>
      <c r="AU20" s="574"/>
      <c r="AV20" s="574"/>
      <c r="AW20" s="574"/>
      <c r="AX20" s="574"/>
      <c r="AY20" s="574"/>
      <c r="AZ20" s="574"/>
      <c r="BA20" s="574"/>
      <c r="BB20" s="574"/>
      <c r="BC20" s="574"/>
      <c r="BD20" s="574"/>
      <c r="BE20" s="574"/>
      <c r="BF20" s="575"/>
      <c r="BG20" s="568">
        <v>104805</v>
      </c>
      <c r="BH20" s="349"/>
      <c r="BI20" s="349"/>
      <c r="BJ20" s="349"/>
      <c r="BK20" s="349"/>
      <c r="BL20" s="349"/>
      <c r="BM20" s="349"/>
      <c r="BN20" s="569"/>
      <c r="BO20" s="570">
        <v>2.5</v>
      </c>
      <c r="BP20" s="570"/>
      <c r="BQ20" s="570"/>
      <c r="BR20" s="570"/>
      <c r="BS20" s="579" t="s">
        <v>202</v>
      </c>
      <c r="BT20" s="349"/>
      <c r="BU20" s="349"/>
      <c r="BV20" s="349"/>
      <c r="BW20" s="349"/>
      <c r="BX20" s="349"/>
      <c r="BY20" s="349"/>
      <c r="BZ20" s="349"/>
      <c r="CA20" s="349"/>
      <c r="CB20" s="580"/>
      <c r="CD20" s="573" t="s">
        <v>195</v>
      </c>
      <c r="CE20" s="574"/>
      <c r="CF20" s="574"/>
      <c r="CG20" s="574"/>
      <c r="CH20" s="574"/>
      <c r="CI20" s="574"/>
      <c r="CJ20" s="574"/>
      <c r="CK20" s="574"/>
      <c r="CL20" s="574"/>
      <c r="CM20" s="574"/>
      <c r="CN20" s="574"/>
      <c r="CO20" s="574"/>
      <c r="CP20" s="574"/>
      <c r="CQ20" s="575"/>
      <c r="CR20" s="568">
        <v>22947901</v>
      </c>
      <c r="CS20" s="349"/>
      <c r="CT20" s="349"/>
      <c r="CU20" s="349"/>
      <c r="CV20" s="349"/>
      <c r="CW20" s="349"/>
      <c r="CX20" s="349"/>
      <c r="CY20" s="569"/>
      <c r="CZ20" s="570">
        <v>100</v>
      </c>
      <c r="DA20" s="570"/>
      <c r="DB20" s="570"/>
      <c r="DC20" s="570"/>
      <c r="DD20" s="579">
        <v>2857875</v>
      </c>
      <c r="DE20" s="349"/>
      <c r="DF20" s="349"/>
      <c r="DG20" s="349"/>
      <c r="DH20" s="349"/>
      <c r="DI20" s="349"/>
      <c r="DJ20" s="349"/>
      <c r="DK20" s="349"/>
      <c r="DL20" s="349"/>
      <c r="DM20" s="349"/>
      <c r="DN20" s="349"/>
      <c r="DO20" s="349"/>
      <c r="DP20" s="569"/>
      <c r="DQ20" s="579">
        <v>15796634</v>
      </c>
      <c r="DR20" s="349"/>
      <c r="DS20" s="349"/>
      <c r="DT20" s="349"/>
      <c r="DU20" s="349"/>
      <c r="DV20" s="349"/>
      <c r="DW20" s="349"/>
      <c r="DX20" s="349"/>
      <c r="DY20" s="349"/>
      <c r="DZ20" s="349"/>
      <c r="EA20" s="349"/>
      <c r="EB20" s="349"/>
      <c r="EC20" s="580"/>
    </row>
    <row r="21" spans="2:133" ht="11.25" customHeight="1" x14ac:dyDescent="0.15">
      <c r="B21" s="573" t="s">
        <v>372</v>
      </c>
      <c r="C21" s="574"/>
      <c r="D21" s="574"/>
      <c r="E21" s="574"/>
      <c r="F21" s="574"/>
      <c r="G21" s="574"/>
      <c r="H21" s="574"/>
      <c r="I21" s="574"/>
      <c r="J21" s="574"/>
      <c r="K21" s="574"/>
      <c r="L21" s="574"/>
      <c r="M21" s="574"/>
      <c r="N21" s="574"/>
      <c r="O21" s="574"/>
      <c r="P21" s="574"/>
      <c r="Q21" s="575"/>
      <c r="R21" s="568">
        <v>81655</v>
      </c>
      <c r="S21" s="349"/>
      <c r="T21" s="349"/>
      <c r="U21" s="349"/>
      <c r="V21" s="349"/>
      <c r="W21" s="349"/>
      <c r="X21" s="349"/>
      <c r="Y21" s="569"/>
      <c r="Z21" s="570">
        <v>0.3</v>
      </c>
      <c r="AA21" s="570"/>
      <c r="AB21" s="570"/>
      <c r="AC21" s="570"/>
      <c r="AD21" s="571">
        <v>81655</v>
      </c>
      <c r="AE21" s="571"/>
      <c r="AF21" s="571"/>
      <c r="AG21" s="571"/>
      <c r="AH21" s="571"/>
      <c r="AI21" s="571"/>
      <c r="AJ21" s="571"/>
      <c r="AK21" s="571"/>
      <c r="AL21" s="576">
        <v>0.6</v>
      </c>
      <c r="AM21" s="355"/>
      <c r="AN21" s="355"/>
      <c r="AO21" s="577"/>
      <c r="AP21" s="582" t="s">
        <v>373</v>
      </c>
      <c r="AQ21" s="583"/>
      <c r="AR21" s="583"/>
      <c r="AS21" s="583"/>
      <c r="AT21" s="583"/>
      <c r="AU21" s="583"/>
      <c r="AV21" s="583"/>
      <c r="AW21" s="583"/>
      <c r="AX21" s="583"/>
      <c r="AY21" s="583"/>
      <c r="AZ21" s="583"/>
      <c r="BA21" s="583"/>
      <c r="BB21" s="583"/>
      <c r="BC21" s="583"/>
      <c r="BD21" s="583"/>
      <c r="BE21" s="583"/>
      <c r="BF21" s="584"/>
      <c r="BG21" s="568" t="s">
        <v>202</v>
      </c>
      <c r="BH21" s="349"/>
      <c r="BI21" s="349"/>
      <c r="BJ21" s="349"/>
      <c r="BK21" s="349"/>
      <c r="BL21" s="349"/>
      <c r="BM21" s="349"/>
      <c r="BN21" s="569"/>
      <c r="BO21" s="570" t="s">
        <v>202</v>
      </c>
      <c r="BP21" s="570"/>
      <c r="BQ21" s="570"/>
      <c r="BR21" s="570"/>
      <c r="BS21" s="579" t="s">
        <v>202</v>
      </c>
      <c r="BT21" s="349"/>
      <c r="BU21" s="349"/>
      <c r="BV21" s="349"/>
      <c r="BW21" s="349"/>
      <c r="BX21" s="349"/>
      <c r="BY21" s="349"/>
      <c r="BZ21" s="349"/>
      <c r="CA21" s="349"/>
      <c r="CB21" s="580"/>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73" t="s">
        <v>343</v>
      </c>
      <c r="C22" s="574"/>
      <c r="D22" s="574"/>
      <c r="E22" s="574"/>
      <c r="F22" s="574"/>
      <c r="G22" s="574"/>
      <c r="H22" s="574"/>
      <c r="I22" s="574"/>
      <c r="J22" s="574"/>
      <c r="K22" s="574"/>
      <c r="L22" s="574"/>
      <c r="M22" s="574"/>
      <c r="N22" s="574"/>
      <c r="O22" s="574"/>
      <c r="P22" s="574"/>
      <c r="Q22" s="575"/>
      <c r="R22" s="568">
        <v>9784432</v>
      </c>
      <c r="S22" s="349"/>
      <c r="T22" s="349"/>
      <c r="U22" s="349"/>
      <c r="V22" s="349"/>
      <c r="W22" s="349"/>
      <c r="X22" s="349"/>
      <c r="Y22" s="569"/>
      <c r="Z22" s="570">
        <v>41</v>
      </c>
      <c r="AA22" s="570"/>
      <c r="AB22" s="570"/>
      <c r="AC22" s="570"/>
      <c r="AD22" s="571">
        <v>8735168</v>
      </c>
      <c r="AE22" s="571"/>
      <c r="AF22" s="571"/>
      <c r="AG22" s="571"/>
      <c r="AH22" s="571"/>
      <c r="AI22" s="571"/>
      <c r="AJ22" s="571"/>
      <c r="AK22" s="571"/>
      <c r="AL22" s="576">
        <v>62.9</v>
      </c>
      <c r="AM22" s="355"/>
      <c r="AN22" s="355"/>
      <c r="AO22" s="577"/>
      <c r="AP22" s="582" t="s">
        <v>375</v>
      </c>
      <c r="AQ22" s="583"/>
      <c r="AR22" s="583"/>
      <c r="AS22" s="583"/>
      <c r="AT22" s="583"/>
      <c r="AU22" s="583"/>
      <c r="AV22" s="583"/>
      <c r="AW22" s="583"/>
      <c r="AX22" s="583"/>
      <c r="AY22" s="583"/>
      <c r="AZ22" s="583"/>
      <c r="BA22" s="583"/>
      <c r="BB22" s="583"/>
      <c r="BC22" s="583"/>
      <c r="BD22" s="583"/>
      <c r="BE22" s="583"/>
      <c r="BF22" s="584"/>
      <c r="BG22" s="568" t="s">
        <v>202</v>
      </c>
      <c r="BH22" s="349"/>
      <c r="BI22" s="349"/>
      <c r="BJ22" s="349"/>
      <c r="BK22" s="349"/>
      <c r="BL22" s="349"/>
      <c r="BM22" s="349"/>
      <c r="BN22" s="569"/>
      <c r="BO22" s="570" t="s">
        <v>202</v>
      </c>
      <c r="BP22" s="570"/>
      <c r="BQ22" s="570"/>
      <c r="BR22" s="570"/>
      <c r="BS22" s="579" t="s">
        <v>202</v>
      </c>
      <c r="BT22" s="349"/>
      <c r="BU22" s="349"/>
      <c r="BV22" s="349"/>
      <c r="BW22" s="349"/>
      <c r="BX22" s="349"/>
      <c r="BY22" s="349"/>
      <c r="BZ22" s="349"/>
      <c r="CA22" s="349"/>
      <c r="CB22" s="580"/>
      <c r="CD22" s="343" t="s">
        <v>376</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86"/>
    </row>
    <row r="23" spans="2:133" ht="11.25" customHeight="1" x14ac:dyDescent="0.15">
      <c r="B23" s="573" t="s">
        <v>302</v>
      </c>
      <c r="C23" s="574"/>
      <c r="D23" s="574"/>
      <c r="E23" s="574"/>
      <c r="F23" s="574"/>
      <c r="G23" s="574"/>
      <c r="H23" s="574"/>
      <c r="I23" s="574"/>
      <c r="J23" s="574"/>
      <c r="K23" s="574"/>
      <c r="L23" s="574"/>
      <c r="M23" s="574"/>
      <c r="N23" s="574"/>
      <c r="O23" s="574"/>
      <c r="P23" s="574"/>
      <c r="Q23" s="575"/>
      <c r="R23" s="568">
        <v>8735168</v>
      </c>
      <c r="S23" s="349"/>
      <c r="T23" s="349"/>
      <c r="U23" s="349"/>
      <c r="V23" s="349"/>
      <c r="W23" s="349"/>
      <c r="X23" s="349"/>
      <c r="Y23" s="569"/>
      <c r="Z23" s="570">
        <v>36.6</v>
      </c>
      <c r="AA23" s="570"/>
      <c r="AB23" s="570"/>
      <c r="AC23" s="570"/>
      <c r="AD23" s="571">
        <v>8735168</v>
      </c>
      <c r="AE23" s="571"/>
      <c r="AF23" s="571"/>
      <c r="AG23" s="571"/>
      <c r="AH23" s="571"/>
      <c r="AI23" s="571"/>
      <c r="AJ23" s="571"/>
      <c r="AK23" s="571"/>
      <c r="AL23" s="576">
        <v>62.9</v>
      </c>
      <c r="AM23" s="355"/>
      <c r="AN23" s="355"/>
      <c r="AO23" s="577"/>
      <c r="AP23" s="582" t="s">
        <v>119</v>
      </c>
      <c r="AQ23" s="583"/>
      <c r="AR23" s="583"/>
      <c r="AS23" s="583"/>
      <c r="AT23" s="583"/>
      <c r="AU23" s="583"/>
      <c r="AV23" s="583"/>
      <c r="AW23" s="583"/>
      <c r="AX23" s="583"/>
      <c r="AY23" s="583"/>
      <c r="AZ23" s="583"/>
      <c r="BA23" s="583"/>
      <c r="BB23" s="583"/>
      <c r="BC23" s="583"/>
      <c r="BD23" s="583"/>
      <c r="BE23" s="583"/>
      <c r="BF23" s="584"/>
      <c r="BG23" s="568">
        <v>104805</v>
      </c>
      <c r="BH23" s="349"/>
      <c r="BI23" s="349"/>
      <c r="BJ23" s="349"/>
      <c r="BK23" s="349"/>
      <c r="BL23" s="349"/>
      <c r="BM23" s="349"/>
      <c r="BN23" s="569"/>
      <c r="BO23" s="570">
        <v>2.5</v>
      </c>
      <c r="BP23" s="570"/>
      <c r="BQ23" s="570"/>
      <c r="BR23" s="570"/>
      <c r="BS23" s="579" t="s">
        <v>202</v>
      </c>
      <c r="BT23" s="349"/>
      <c r="BU23" s="349"/>
      <c r="BV23" s="349"/>
      <c r="BW23" s="349"/>
      <c r="BX23" s="349"/>
      <c r="BY23" s="349"/>
      <c r="BZ23" s="349"/>
      <c r="CA23" s="349"/>
      <c r="CB23" s="580"/>
      <c r="CD23" s="343" t="s">
        <v>318</v>
      </c>
      <c r="CE23" s="344"/>
      <c r="CF23" s="344"/>
      <c r="CG23" s="344"/>
      <c r="CH23" s="344"/>
      <c r="CI23" s="344"/>
      <c r="CJ23" s="344"/>
      <c r="CK23" s="344"/>
      <c r="CL23" s="344"/>
      <c r="CM23" s="344"/>
      <c r="CN23" s="344"/>
      <c r="CO23" s="344"/>
      <c r="CP23" s="344"/>
      <c r="CQ23" s="386"/>
      <c r="CR23" s="343" t="s">
        <v>377</v>
      </c>
      <c r="CS23" s="344"/>
      <c r="CT23" s="344"/>
      <c r="CU23" s="344"/>
      <c r="CV23" s="344"/>
      <c r="CW23" s="344"/>
      <c r="CX23" s="344"/>
      <c r="CY23" s="386"/>
      <c r="CZ23" s="343" t="s">
        <v>381</v>
      </c>
      <c r="DA23" s="344"/>
      <c r="DB23" s="344"/>
      <c r="DC23" s="386"/>
      <c r="DD23" s="343" t="s">
        <v>305</v>
      </c>
      <c r="DE23" s="344"/>
      <c r="DF23" s="344"/>
      <c r="DG23" s="344"/>
      <c r="DH23" s="344"/>
      <c r="DI23" s="344"/>
      <c r="DJ23" s="344"/>
      <c r="DK23" s="386"/>
      <c r="DL23" s="594" t="s">
        <v>383</v>
      </c>
      <c r="DM23" s="595"/>
      <c r="DN23" s="595"/>
      <c r="DO23" s="595"/>
      <c r="DP23" s="595"/>
      <c r="DQ23" s="595"/>
      <c r="DR23" s="595"/>
      <c r="DS23" s="595"/>
      <c r="DT23" s="595"/>
      <c r="DU23" s="595"/>
      <c r="DV23" s="596"/>
      <c r="DW23" s="343" t="s">
        <v>384</v>
      </c>
      <c r="DX23" s="344"/>
      <c r="DY23" s="344"/>
      <c r="DZ23" s="344"/>
      <c r="EA23" s="344"/>
      <c r="EB23" s="344"/>
      <c r="EC23" s="386"/>
    </row>
    <row r="24" spans="2:133" ht="11.25" customHeight="1" x14ac:dyDescent="0.15">
      <c r="B24" s="573" t="s">
        <v>299</v>
      </c>
      <c r="C24" s="574"/>
      <c r="D24" s="574"/>
      <c r="E24" s="574"/>
      <c r="F24" s="574"/>
      <c r="G24" s="574"/>
      <c r="H24" s="574"/>
      <c r="I24" s="574"/>
      <c r="J24" s="574"/>
      <c r="K24" s="574"/>
      <c r="L24" s="574"/>
      <c r="M24" s="574"/>
      <c r="N24" s="574"/>
      <c r="O24" s="574"/>
      <c r="P24" s="574"/>
      <c r="Q24" s="575"/>
      <c r="R24" s="568">
        <v>1049264</v>
      </c>
      <c r="S24" s="349"/>
      <c r="T24" s="349"/>
      <c r="U24" s="349"/>
      <c r="V24" s="349"/>
      <c r="W24" s="349"/>
      <c r="X24" s="349"/>
      <c r="Y24" s="569"/>
      <c r="Z24" s="570">
        <v>4.4000000000000004</v>
      </c>
      <c r="AA24" s="570"/>
      <c r="AB24" s="570"/>
      <c r="AC24" s="570"/>
      <c r="AD24" s="571" t="s">
        <v>202</v>
      </c>
      <c r="AE24" s="571"/>
      <c r="AF24" s="571"/>
      <c r="AG24" s="571"/>
      <c r="AH24" s="571"/>
      <c r="AI24" s="571"/>
      <c r="AJ24" s="571"/>
      <c r="AK24" s="571"/>
      <c r="AL24" s="576" t="s">
        <v>202</v>
      </c>
      <c r="AM24" s="355"/>
      <c r="AN24" s="355"/>
      <c r="AO24" s="577"/>
      <c r="AP24" s="582" t="s">
        <v>385</v>
      </c>
      <c r="AQ24" s="583"/>
      <c r="AR24" s="583"/>
      <c r="AS24" s="583"/>
      <c r="AT24" s="583"/>
      <c r="AU24" s="583"/>
      <c r="AV24" s="583"/>
      <c r="AW24" s="583"/>
      <c r="AX24" s="583"/>
      <c r="AY24" s="583"/>
      <c r="AZ24" s="583"/>
      <c r="BA24" s="583"/>
      <c r="BB24" s="583"/>
      <c r="BC24" s="583"/>
      <c r="BD24" s="583"/>
      <c r="BE24" s="583"/>
      <c r="BF24" s="584"/>
      <c r="BG24" s="568" t="s">
        <v>202</v>
      </c>
      <c r="BH24" s="349"/>
      <c r="BI24" s="349"/>
      <c r="BJ24" s="349"/>
      <c r="BK24" s="349"/>
      <c r="BL24" s="349"/>
      <c r="BM24" s="349"/>
      <c r="BN24" s="569"/>
      <c r="BO24" s="570" t="s">
        <v>202</v>
      </c>
      <c r="BP24" s="570"/>
      <c r="BQ24" s="570"/>
      <c r="BR24" s="570"/>
      <c r="BS24" s="579" t="s">
        <v>202</v>
      </c>
      <c r="BT24" s="349"/>
      <c r="BU24" s="349"/>
      <c r="BV24" s="349"/>
      <c r="BW24" s="349"/>
      <c r="BX24" s="349"/>
      <c r="BY24" s="349"/>
      <c r="BZ24" s="349"/>
      <c r="CA24" s="349"/>
      <c r="CB24" s="580"/>
      <c r="CD24" s="557" t="s">
        <v>386</v>
      </c>
      <c r="CE24" s="558"/>
      <c r="CF24" s="558"/>
      <c r="CG24" s="558"/>
      <c r="CH24" s="558"/>
      <c r="CI24" s="558"/>
      <c r="CJ24" s="558"/>
      <c r="CK24" s="558"/>
      <c r="CL24" s="558"/>
      <c r="CM24" s="558"/>
      <c r="CN24" s="558"/>
      <c r="CO24" s="558"/>
      <c r="CP24" s="558"/>
      <c r="CQ24" s="559"/>
      <c r="CR24" s="560">
        <v>9609542</v>
      </c>
      <c r="CS24" s="561"/>
      <c r="CT24" s="561"/>
      <c r="CU24" s="561"/>
      <c r="CV24" s="561"/>
      <c r="CW24" s="561"/>
      <c r="CX24" s="561"/>
      <c r="CY24" s="562"/>
      <c r="CZ24" s="565">
        <v>41.9</v>
      </c>
      <c r="DA24" s="566"/>
      <c r="DB24" s="566"/>
      <c r="DC24" s="578"/>
      <c r="DD24" s="597">
        <v>7508140</v>
      </c>
      <c r="DE24" s="561"/>
      <c r="DF24" s="561"/>
      <c r="DG24" s="561"/>
      <c r="DH24" s="561"/>
      <c r="DI24" s="561"/>
      <c r="DJ24" s="561"/>
      <c r="DK24" s="562"/>
      <c r="DL24" s="597">
        <v>7444812</v>
      </c>
      <c r="DM24" s="561"/>
      <c r="DN24" s="561"/>
      <c r="DO24" s="561"/>
      <c r="DP24" s="561"/>
      <c r="DQ24" s="561"/>
      <c r="DR24" s="561"/>
      <c r="DS24" s="561"/>
      <c r="DT24" s="561"/>
      <c r="DU24" s="561"/>
      <c r="DV24" s="562"/>
      <c r="DW24" s="565">
        <v>51.8</v>
      </c>
      <c r="DX24" s="566"/>
      <c r="DY24" s="566"/>
      <c r="DZ24" s="566"/>
      <c r="EA24" s="566"/>
      <c r="EB24" s="566"/>
      <c r="EC24" s="567"/>
    </row>
    <row r="25" spans="2:133" ht="11.25" customHeight="1" x14ac:dyDescent="0.15">
      <c r="B25" s="573" t="s">
        <v>389</v>
      </c>
      <c r="C25" s="574"/>
      <c r="D25" s="574"/>
      <c r="E25" s="574"/>
      <c r="F25" s="574"/>
      <c r="G25" s="574"/>
      <c r="H25" s="574"/>
      <c r="I25" s="574"/>
      <c r="J25" s="574"/>
      <c r="K25" s="574"/>
      <c r="L25" s="574"/>
      <c r="M25" s="574"/>
      <c r="N25" s="574"/>
      <c r="O25" s="574"/>
      <c r="P25" s="574"/>
      <c r="Q25" s="575"/>
      <c r="R25" s="568" t="s">
        <v>202</v>
      </c>
      <c r="S25" s="349"/>
      <c r="T25" s="349"/>
      <c r="U25" s="349"/>
      <c r="V25" s="349"/>
      <c r="W25" s="349"/>
      <c r="X25" s="349"/>
      <c r="Y25" s="569"/>
      <c r="Z25" s="570" t="s">
        <v>202</v>
      </c>
      <c r="AA25" s="570"/>
      <c r="AB25" s="570"/>
      <c r="AC25" s="570"/>
      <c r="AD25" s="571" t="s">
        <v>202</v>
      </c>
      <c r="AE25" s="571"/>
      <c r="AF25" s="571"/>
      <c r="AG25" s="571"/>
      <c r="AH25" s="571"/>
      <c r="AI25" s="571"/>
      <c r="AJ25" s="571"/>
      <c r="AK25" s="571"/>
      <c r="AL25" s="576" t="s">
        <v>202</v>
      </c>
      <c r="AM25" s="355"/>
      <c r="AN25" s="355"/>
      <c r="AO25" s="577"/>
      <c r="AP25" s="582" t="s">
        <v>278</v>
      </c>
      <c r="AQ25" s="583"/>
      <c r="AR25" s="583"/>
      <c r="AS25" s="583"/>
      <c r="AT25" s="583"/>
      <c r="AU25" s="583"/>
      <c r="AV25" s="583"/>
      <c r="AW25" s="583"/>
      <c r="AX25" s="583"/>
      <c r="AY25" s="583"/>
      <c r="AZ25" s="583"/>
      <c r="BA25" s="583"/>
      <c r="BB25" s="583"/>
      <c r="BC25" s="583"/>
      <c r="BD25" s="583"/>
      <c r="BE25" s="583"/>
      <c r="BF25" s="584"/>
      <c r="BG25" s="568" t="s">
        <v>202</v>
      </c>
      <c r="BH25" s="349"/>
      <c r="BI25" s="349"/>
      <c r="BJ25" s="349"/>
      <c r="BK25" s="349"/>
      <c r="BL25" s="349"/>
      <c r="BM25" s="349"/>
      <c r="BN25" s="569"/>
      <c r="BO25" s="570" t="s">
        <v>202</v>
      </c>
      <c r="BP25" s="570"/>
      <c r="BQ25" s="570"/>
      <c r="BR25" s="570"/>
      <c r="BS25" s="579" t="s">
        <v>202</v>
      </c>
      <c r="BT25" s="349"/>
      <c r="BU25" s="349"/>
      <c r="BV25" s="349"/>
      <c r="BW25" s="349"/>
      <c r="BX25" s="349"/>
      <c r="BY25" s="349"/>
      <c r="BZ25" s="349"/>
      <c r="CA25" s="349"/>
      <c r="CB25" s="580"/>
      <c r="CD25" s="573" t="s">
        <v>200</v>
      </c>
      <c r="CE25" s="574"/>
      <c r="CF25" s="574"/>
      <c r="CG25" s="574"/>
      <c r="CH25" s="574"/>
      <c r="CI25" s="574"/>
      <c r="CJ25" s="574"/>
      <c r="CK25" s="574"/>
      <c r="CL25" s="574"/>
      <c r="CM25" s="574"/>
      <c r="CN25" s="574"/>
      <c r="CO25" s="574"/>
      <c r="CP25" s="574"/>
      <c r="CQ25" s="575"/>
      <c r="CR25" s="568">
        <v>3421944</v>
      </c>
      <c r="CS25" s="598"/>
      <c r="CT25" s="598"/>
      <c r="CU25" s="598"/>
      <c r="CV25" s="598"/>
      <c r="CW25" s="598"/>
      <c r="CX25" s="598"/>
      <c r="CY25" s="599"/>
      <c r="CZ25" s="576">
        <v>14.9</v>
      </c>
      <c r="DA25" s="600"/>
      <c r="DB25" s="600"/>
      <c r="DC25" s="601"/>
      <c r="DD25" s="579">
        <v>3188508</v>
      </c>
      <c r="DE25" s="598"/>
      <c r="DF25" s="598"/>
      <c r="DG25" s="598"/>
      <c r="DH25" s="598"/>
      <c r="DI25" s="598"/>
      <c r="DJ25" s="598"/>
      <c r="DK25" s="599"/>
      <c r="DL25" s="579">
        <v>3125329</v>
      </c>
      <c r="DM25" s="598"/>
      <c r="DN25" s="598"/>
      <c r="DO25" s="598"/>
      <c r="DP25" s="598"/>
      <c r="DQ25" s="598"/>
      <c r="DR25" s="598"/>
      <c r="DS25" s="598"/>
      <c r="DT25" s="598"/>
      <c r="DU25" s="598"/>
      <c r="DV25" s="599"/>
      <c r="DW25" s="576">
        <v>21.8</v>
      </c>
      <c r="DX25" s="600"/>
      <c r="DY25" s="600"/>
      <c r="DZ25" s="600"/>
      <c r="EA25" s="600"/>
      <c r="EB25" s="600"/>
      <c r="EC25" s="602"/>
    </row>
    <row r="26" spans="2:133" ht="11.25" customHeight="1" x14ac:dyDescent="0.15">
      <c r="B26" s="573" t="s">
        <v>79</v>
      </c>
      <c r="C26" s="574"/>
      <c r="D26" s="574"/>
      <c r="E26" s="574"/>
      <c r="F26" s="574"/>
      <c r="G26" s="574"/>
      <c r="H26" s="574"/>
      <c r="I26" s="574"/>
      <c r="J26" s="574"/>
      <c r="K26" s="574"/>
      <c r="L26" s="574"/>
      <c r="M26" s="574"/>
      <c r="N26" s="574"/>
      <c r="O26" s="574"/>
      <c r="P26" s="574"/>
      <c r="Q26" s="575"/>
      <c r="R26" s="568">
        <v>15031903</v>
      </c>
      <c r="S26" s="349"/>
      <c r="T26" s="349"/>
      <c r="U26" s="349"/>
      <c r="V26" s="349"/>
      <c r="W26" s="349"/>
      <c r="X26" s="349"/>
      <c r="Y26" s="569"/>
      <c r="Z26" s="570">
        <v>63</v>
      </c>
      <c r="AA26" s="570"/>
      <c r="AB26" s="570"/>
      <c r="AC26" s="570"/>
      <c r="AD26" s="571">
        <v>13877834</v>
      </c>
      <c r="AE26" s="571"/>
      <c r="AF26" s="571"/>
      <c r="AG26" s="571"/>
      <c r="AH26" s="571"/>
      <c r="AI26" s="571"/>
      <c r="AJ26" s="571"/>
      <c r="AK26" s="571"/>
      <c r="AL26" s="576">
        <v>100</v>
      </c>
      <c r="AM26" s="355"/>
      <c r="AN26" s="355"/>
      <c r="AO26" s="577"/>
      <c r="AP26" s="582" t="s">
        <v>391</v>
      </c>
      <c r="AQ26" s="603"/>
      <c r="AR26" s="603"/>
      <c r="AS26" s="603"/>
      <c r="AT26" s="603"/>
      <c r="AU26" s="603"/>
      <c r="AV26" s="603"/>
      <c r="AW26" s="603"/>
      <c r="AX26" s="603"/>
      <c r="AY26" s="603"/>
      <c r="AZ26" s="603"/>
      <c r="BA26" s="603"/>
      <c r="BB26" s="603"/>
      <c r="BC26" s="603"/>
      <c r="BD26" s="603"/>
      <c r="BE26" s="603"/>
      <c r="BF26" s="584"/>
      <c r="BG26" s="568" t="s">
        <v>202</v>
      </c>
      <c r="BH26" s="349"/>
      <c r="BI26" s="349"/>
      <c r="BJ26" s="349"/>
      <c r="BK26" s="349"/>
      <c r="BL26" s="349"/>
      <c r="BM26" s="349"/>
      <c r="BN26" s="569"/>
      <c r="BO26" s="570" t="s">
        <v>202</v>
      </c>
      <c r="BP26" s="570"/>
      <c r="BQ26" s="570"/>
      <c r="BR26" s="570"/>
      <c r="BS26" s="579" t="s">
        <v>202</v>
      </c>
      <c r="BT26" s="349"/>
      <c r="BU26" s="349"/>
      <c r="BV26" s="349"/>
      <c r="BW26" s="349"/>
      <c r="BX26" s="349"/>
      <c r="BY26" s="349"/>
      <c r="BZ26" s="349"/>
      <c r="CA26" s="349"/>
      <c r="CB26" s="580"/>
      <c r="CD26" s="573" t="s">
        <v>122</v>
      </c>
      <c r="CE26" s="574"/>
      <c r="CF26" s="574"/>
      <c r="CG26" s="574"/>
      <c r="CH26" s="574"/>
      <c r="CI26" s="574"/>
      <c r="CJ26" s="574"/>
      <c r="CK26" s="574"/>
      <c r="CL26" s="574"/>
      <c r="CM26" s="574"/>
      <c r="CN26" s="574"/>
      <c r="CO26" s="574"/>
      <c r="CP26" s="574"/>
      <c r="CQ26" s="575"/>
      <c r="CR26" s="568">
        <v>1916625</v>
      </c>
      <c r="CS26" s="349"/>
      <c r="CT26" s="349"/>
      <c r="CU26" s="349"/>
      <c r="CV26" s="349"/>
      <c r="CW26" s="349"/>
      <c r="CX26" s="349"/>
      <c r="CY26" s="569"/>
      <c r="CZ26" s="576">
        <v>8.4</v>
      </c>
      <c r="DA26" s="600"/>
      <c r="DB26" s="600"/>
      <c r="DC26" s="601"/>
      <c r="DD26" s="579">
        <v>1820661</v>
      </c>
      <c r="DE26" s="349"/>
      <c r="DF26" s="349"/>
      <c r="DG26" s="349"/>
      <c r="DH26" s="349"/>
      <c r="DI26" s="349"/>
      <c r="DJ26" s="349"/>
      <c r="DK26" s="569"/>
      <c r="DL26" s="579" t="s">
        <v>202</v>
      </c>
      <c r="DM26" s="349"/>
      <c r="DN26" s="349"/>
      <c r="DO26" s="349"/>
      <c r="DP26" s="349"/>
      <c r="DQ26" s="349"/>
      <c r="DR26" s="349"/>
      <c r="DS26" s="349"/>
      <c r="DT26" s="349"/>
      <c r="DU26" s="349"/>
      <c r="DV26" s="569"/>
      <c r="DW26" s="576" t="s">
        <v>202</v>
      </c>
      <c r="DX26" s="600"/>
      <c r="DY26" s="600"/>
      <c r="DZ26" s="600"/>
      <c r="EA26" s="600"/>
      <c r="EB26" s="600"/>
      <c r="EC26" s="602"/>
    </row>
    <row r="27" spans="2:133" ht="11.25" customHeight="1" x14ac:dyDescent="0.15">
      <c r="B27" s="573" t="s">
        <v>392</v>
      </c>
      <c r="C27" s="574"/>
      <c r="D27" s="574"/>
      <c r="E27" s="574"/>
      <c r="F27" s="574"/>
      <c r="G27" s="574"/>
      <c r="H27" s="574"/>
      <c r="I27" s="574"/>
      <c r="J27" s="574"/>
      <c r="K27" s="574"/>
      <c r="L27" s="574"/>
      <c r="M27" s="574"/>
      <c r="N27" s="574"/>
      <c r="O27" s="574"/>
      <c r="P27" s="574"/>
      <c r="Q27" s="575"/>
      <c r="R27" s="568">
        <v>4120</v>
      </c>
      <c r="S27" s="349"/>
      <c r="T27" s="349"/>
      <c r="U27" s="349"/>
      <c r="V27" s="349"/>
      <c r="W27" s="349"/>
      <c r="X27" s="349"/>
      <c r="Y27" s="569"/>
      <c r="Z27" s="570">
        <v>0</v>
      </c>
      <c r="AA27" s="570"/>
      <c r="AB27" s="570"/>
      <c r="AC27" s="570"/>
      <c r="AD27" s="571">
        <v>4120</v>
      </c>
      <c r="AE27" s="571"/>
      <c r="AF27" s="571"/>
      <c r="AG27" s="571"/>
      <c r="AH27" s="571"/>
      <c r="AI27" s="571"/>
      <c r="AJ27" s="571"/>
      <c r="AK27" s="571"/>
      <c r="AL27" s="576">
        <v>0</v>
      </c>
      <c r="AM27" s="355"/>
      <c r="AN27" s="355"/>
      <c r="AO27" s="577"/>
      <c r="AP27" s="573" t="s">
        <v>394</v>
      </c>
      <c r="AQ27" s="574"/>
      <c r="AR27" s="574"/>
      <c r="AS27" s="574"/>
      <c r="AT27" s="574"/>
      <c r="AU27" s="574"/>
      <c r="AV27" s="574"/>
      <c r="AW27" s="574"/>
      <c r="AX27" s="574"/>
      <c r="AY27" s="574"/>
      <c r="AZ27" s="574"/>
      <c r="BA27" s="574"/>
      <c r="BB27" s="574"/>
      <c r="BC27" s="574"/>
      <c r="BD27" s="574"/>
      <c r="BE27" s="574"/>
      <c r="BF27" s="575"/>
      <c r="BG27" s="568">
        <v>4210593</v>
      </c>
      <c r="BH27" s="349"/>
      <c r="BI27" s="349"/>
      <c r="BJ27" s="349"/>
      <c r="BK27" s="349"/>
      <c r="BL27" s="349"/>
      <c r="BM27" s="349"/>
      <c r="BN27" s="569"/>
      <c r="BO27" s="570">
        <v>100</v>
      </c>
      <c r="BP27" s="570"/>
      <c r="BQ27" s="570"/>
      <c r="BR27" s="570"/>
      <c r="BS27" s="579">
        <v>185914</v>
      </c>
      <c r="BT27" s="349"/>
      <c r="BU27" s="349"/>
      <c r="BV27" s="349"/>
      <c r="BW27" s="349"/>
      <c r="BX27" s="349"/>
      <c r="BY27" s="349"/>
      <c r="BZ27" s="349"/>
      <c r="CA27" s="349"/>
      <c r="CB27" s="580"/>
      <c r="CD27" s="573" t="s">
        <v>228</v>
      </c>
      <c r="CE27" s="574"/>
      <c r="CF27" s="574"/>
      <c r="CG27" s="574"/>
      <c r="CH27" s="574"/>
      <c r="CI27" s="574"/>
      <c r="CJ27" s="574"/>
      <c r="CK27" s="574"/>
      <c r="CL27" s="574"/>
      <c r="CM27" s="574"/>
      <c r="CN27" s="574"/>
      <c r="CO27" s="574"/>
      <c r="CP27" s="574"/>
      <c r="CQ27" s="575"/>
      <c r="CR27" s="568">
        <v>2909052</v>
      </c>
      <c r="CS27" s="598"/>
      <c r="CT27" s="598"/>
      <c r="CU27" s="598"/>
      <c r="CV27" s="598"/>
      <c r="CW27" s="598"/>
      <c r="CX27" s="598"/>
      <c r="CY27" s="599"/>
      <c r="CZ27" s="576">
        <v>12.7</v>
      </c>
      <c r="DA27" s="600"/>
      <c r="DB27" s="600"/>
      <c r="DC27" s="601"/>
      <c r="DD27" s="579">
        <v>1138037</v>
      </c>
      <c r="DE27" s="598"/>
      <c r="DF27" s="598"/>
      <c r="DG27" s="598"/>
      <c r="DH27" s="598"/>
      <c r="DI27" s="598"/>
      <c r="DJ27" s="598"/>
      <c r="DK27" s="599"/>
      <c r="DL27" s="579">
        <v>1137888</v>
      </c>
      <c r="DM27" s="598"/>
      <c r="DN27" s="598"/>
      <c r="DO27" s="598"/>
      <c r="DP27" s="598"/>
      <c r="DQ27" s="598"/>
      <c r="DR27" s="598"/>
      <c r="DS27" s="598"/>
      <c r="DT27" s="598"/>
      <c r="DU27" s="598"/>
      <c r="DV27" s="599"/>
      <c r="DW27" s="576">
        <v>7.9</v>
      </c>
      <c r="DX27" s="600"/>
      <c r="DY27" s="600"/>
      <c r="DZ27" s="600"/>
      <c r="EA27" s="600"/>
      <c r="EB27" s="600"/>
      <c r="EC27" s="602"/>
    </row>
    <row r="28" spans="2:133" ht="11.25" customHeight="1" x14ac:dyDescent="0.15">
      <c r="B28" s="573" t="s">
        <v>157</v>
      </c>
      <c r="C28" s="574"/>
      <c r="D28" s="574"/>
      <c r="E28" s="574"/>
      <c r="F28" s="574"/>
      <c r="G28" s="574"/>
      <c r="H28" s="574"/>
      <c r="I28" s="574"/>
      <c r="J28" s="574"/>
      <c r="K28" s="574"/>
      <c r="L28" s="574"/>
      <c r="M28" s="574"/>
      <c r="N28" s="574"/>
      <c r="O28" s="574"/>
      <c r="P28" s="574"/>
      <c r="Q28" s="575"/>
      <c r="R28" s="568">
        <v>41607</v>
      </c>
      <c r="S28" s="349"/>
      <c r="T28" s="349"/>
      <c r="U28" s="349"/>
      <c r="V28" s="349"/>
      <c r="W28" s="349"/>
      <c r="X28" s="349"/>
      <c r="Y28" s="569"/>
      <c r="Z28" s="570">
        <v>0.2</v>
      </c>
      <c r="AA28" s="570"/>
      <c r="AB28" s="570"/>
      <c r="AC28" s="570"/>
      <c r="AD28" s="571" t="s">
        <v>202</v>
      </c>
      <c r="AE28" s="571"/>
      <c r="AF28" s="571"/>
      <c r="AG28" s="571"/>
      <c r="AH28" s="571"/>
      <c r="AI28" s="571"/>
      <c r="AJ28" s="571"/>
      <c r="AK28" s="571"/>
      <c r="AL28" s="576" t="s">
        <v>202</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387</v>
      </c>
      <c r="CE28" s="574"/>
      <c r="CF28" s="574"/>
      <c r="CG28" s="574"/>
      <c r="CH28" s="574"/>
      <c r="CI28" s="574"/>
      <c r="CJ28" s="574"/>
      <c r="CK28" s="574"/>
      <c r="CL28" s="574"/>
      <c r="CM28" s="574"/>
      <c r="CN28" s="574"/>
      <c r="CO28" s="574"/>
      <c r="CP28" s="574"/>
      <c r="CQ28" s="575"/>
      <c r="CR28" s="568">
        <v>3278546</v>
      </c>
      <c r="CS28" s="349"/>
      <c r="CT28" s="349"/>
      <c r="CU28" s="349"/>
      <c r="CV28" s="349"/>
      <c r="CW28" s="349"/>
      <c r="CX28" s="349"/>
      <c r="CY28" s="569"/>
      <c r="CZ28" s="576">
        <v>14.3</v>
      </c>
      <c r="DA28" s="600"/>
      <c r="DB28" s="600"/>
      <c r="DC28" s="601"/>
      <c r="DD28" s="579">
        <v>3181595</v>
      </c>
      <c r="DE28" s="349"/>
      <c r="DF28" s="349"/>
      <c r="DG28" s="349"/>
      <c r="DH28" s="349"/>
      <c r="DI28" s="349"/>
      <c r="DJ28" s="349"/>
      <c r="DK28" s="569"/>
      <c r="DL28" s="579">
        <v>3181595</v>
      </c>
      <c r="DM28" s="349"/>
      <c r="DN28" s="349"/>
      <c r="DO28" s="349"/>
      <c r="DP28" s="349"/>
      <c r="DQ28" s="349"/>
      <c r="DR28" s="349"/>
      <c r="DS28" s="349"/>
      <c r="DT28" s="349"/>
      <c r="DU28" s="349"/>
      <c r="DV28" s="569"/>
      <c r="DW28" s="576">
        <v>22.2</v>
      </c>
      <c r="DX28" s="600"/>
      <c r="DY28" s="600"/>
      <c r="DZ28" s="600"/>
      <c r="EA28" s="600"/>
      <c r="EB28" s="600"/>
      <c r="EC28" s="602"/>
    </row>
    <row r="29" spans="2:133" ht="11.25" customHeight="1" x14ac:dyDescent="0.15">
      <c r="B29" s="573" t="s">
        <v>316</v>
      </c>
      <c r="C29" s="574"/>
      <c r="D29" s="574"/>
      <c r="E29" s="574"/>
      <c r="F29" s="574"/>
      <c r="G29" s="574"/>
      <c r="H29" s="574"/>
      <c r="I29" s="574"/>
      <c r="J29" s="574"/>
      <c r="K29" s="574"/>
      <c r="L29" s="574"/>
      <c r="M29" s="574"/>
      <c r="N29" s="574"/>
      <c r="O29" s="574"/>
      <c r="P29" s="574"/>
      <c r="Q29" s="575"/>
      <c r="R29" s="568">
        <v>509591</v>
      </c>
      <c r="S29" s="349"/>
      <c r="T29" s="349"/>
      <c r="U29" s="349"/>
      <c r="V29" s="349"/>
      <c r="W29" s="349"/>
      <c r="X29" s="349"/>
      <c r="Y29" s="569"/>
      <c r="Z29" s="570">
        <v>2.1</v>
      </c>
      <c r="AA29" s="570"/>
      <c r="AB29" s="570"/>
      <c r="AC29" s="570"/>
      <c r="AD29" s="571">
        <v>1304</v>
      </c>
      <c r="AE29" s="571"/>
      <c r="AF29" s="571"/>
      <c r="AG29" s="571"/>
      <c r="AH29" s="571"/>
      <c r="AI29" s="571"/>
      <c r="AJ29" s="571"/>
      <c r="AK29" s="571"/>
      <c r="AL29" s="576">
        <v>0</v>
      </c>
      <c r="AM29" s="355"/>
      <c r="AN29" s="355"/>
      <c r="AO29" s="577"/>
      <c r="AP29" s="585"/>
      <c r="AQ29" s="586"/>
      <c r="AR29" s="586"/>
      <c r="AS29" s="586"/>
      <c r="AT29" s="586"/>
      <c r="AU29" s="586"/>
      <c r="AV29" s="586"/>
      <c r="AW29" s="586"/>
      <c r="AX29" s="586"/>
      <c r="AY29" s="586"/>
      <c r="AZ29" s="586"/>
      <c r="BA29" s="586"/>
      <c r="BB29" s="586"/>
      <c r="BC29" s="586"/>
      <c r="BD29" s="586"/>
      <c r="BE29" s="586"/>
      <c r="BF29" s="587"/>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48" t="s">
        <v>174</v>
      </c>
      <c r="CE29" s="541"/>
      <c r="CF29" s="573" t="s">
        <v>24</v>
      </c>
      <c r="CG29" s="574"/>
      <c r="CH29" s="574"/>
      <c r="CI29" s="574"/>
      <c r="CJ29" s="574"/>
      <c r="CK29" s="574"/>
      <c r="CL29" s="574"/>
      <c r="CM29" s="574"/>
      <c r="CN29" s="574"/>
      <c r="CO29" s="574"/>
      <c r="CP29" s="574"/>
      <c r="CQ29" s="575"/>
      <c r="CR29" s="568">
        <v>3278412</v>
      </c>
      <c r="CS29" s="598"/>
      <c r="CT29" s="598"/>
      <c r="CU29" s="598"/>
      <c r="CV29" s="598"/>
      <c r="CW29" s="598"/>
      <c r="CX29" s="598"/>
      <c r="CY29" s="599"/>
      <c r="CZ29" s="576">
        <v>14.3</v>
      </c>
      <c r="DA29" s="600"/>
      <c r="DB29" s="600"/>
      <c r="DC29" s="601"/>
      <c r="DD29" s="579">
        <v>3181461</v>
      </c>
      <c r="DE29" s="598"/>
      <c r="DF29" s="598"/>
      <c r="DG29" s="598"/>
      <c r="DH29" s="598"/>
      <c r="DI29" s="598"/>
      <c r="DJ29" s="598"/>
      <c r="DK29" s="599"/>
      <c r="DL29" s="579">
        <v>3181461</v>
      </c>
      <c r="DM29" s="598"/>
      <c r="DN29" s="598"/>
      <c r="DO29" s="598"/>
      <c r="DP29" s="598"/>
      <c r="DQ29" s="598"/>
      <c r="DR29" s="598"/>
      <c r="DS29" s="598"/>
      <c r="DT29" s="598"/>
      <c r="DU29" s="598"/>
      <c r="DV29" s="599"/>
      <c r="DW29" s="576">
        <v>22.2</v>
      </c>
      <c r="DX29" s="600"/>
      <c r="DY29" s="600"/>
      <c r="DZ29" s="600"/>
      <c r="EA29" s="600"/>
      <c r="EB29" s="600"/>
      <c r="EC29" s="602"/>
    </row>
    <row r="30" spans="2:133" ht="11.25" customHeight="1" x14ac:dyDescent="0.15">
      <c r="B30" s="573" t="s">
        <v>20</v>
      </c>
      <c r="C30" s="574"/>
      <c r="D30" s="574"/>
      <c r="E30" s="574"/>
      <c r="F30" s="574"/>
      <c r="G30" s="574"/>
      <c r="H30" s="574"/>
      <c r="I30" s="574"/>
      <c r="J30" s="574"/>
      <c r="K30" s="574"/>
      <c r="L30" s="574"/>
      <c r="M30" s="574"/>
      <c r="N30" s="574"/>
      <c r="O30" s="574"/>
      <c r="P30" s="574"/>
      <c r="Q30" s="575"/>
      <c r="R30" s="568">
        <v>23683</v>
      </c>
      <c r="S30" s="349"/>
      <c r="T30" s="349"/>
      <c r="U30" s="349"/>
      <c r="V30" s="349"/>
      <c r="W30" s="349"/>
      <c r="X30" s="349"/>
      <c r="Y30" s="569"/>
      <c r="Z30" s="570">
        <v>0.1</v>
      </c>
      <c r="AA30" s="570"/>
      <c r="AB30" s="570"/>
      <c r="AC30" s="570"/>
      <c r="AD30" s="571" t="s">
        <v>202</v>
      </c>
      <c r="AE30" s="571"/>
      <c r="AF30" s="571"/>
      <c r="AG30" s="571"/>
      <c r="AH30" s="571"/>
      <c r="AI30" s="571"/>
      <c r="AJ30" s="571"/>
      <c r="AK30" s="571"/>
      <c r="AL30" s="576" t="s">
        <v>202</v>
      </c>
      <c r="AM30" s="355"/>
      <c r="AN30" s="355"/>
      <c r="AO30" s="577"/>
      <c r="AP30" s="343" t="s">
        <v>318</v>
      </c>
      <c r="AQ30" s="344"/>
      <c r="AR30" s="344"/>
      <c r="AS30" s="344"/>
      <c r="AT30" s="344"/>
      <c r="AU30" s="344"/>
      <c r="AV30" s="344"/>
      <c r="AW30" s="344"/>
      <c r="AX30" s="344"/>
      <c r="AY30" s="344"/>
      <c r="AZ30" s="344"/>
      <c r="BA30" s="344"/>
      <c r="BB30" s="344"/>
      <c r="BC30" s="344"/>
      <c r="BD30" s="344"/>
      <c r="BE30" s="344"/>
      <c r="BF30" s="386"/>
      <c r="BG30" s="343" t="s">
        <v>163</v>
      </c>
      <c r="BH30" s="604"/>
      <c r="BI30" s="604"/>
      <c r="BJ30" s="604"/>
      <c r="BK30" s="604"/>
      <c r="BL30" s="604"/>
      <c r="BM30" s="604"/>
      <c r="BN30" s="604"/>
      <c r="BO30" s="604"/>
      <c r="BP30" s="604"/>
      <c r="BQ30" s="605"/>
      <c r="BR30" s="343" t="s">
        <v>396</v>
      </c>
      <c r="BS30" s="604"/>
      <c r="BT30" s="604"/>
      <c r="BU30" s="604"/>
      <c r="BV30" s="604"/>
      <c r="BW30" s="604"/>
      <c r="BX30" s="604"/>
      <c r="BY30" s="604"/>
      <c r="BZ30" s="604"/>
      <c r="CA30" s="604"/>
      <c r="CB30" s="605"/>
      <c r="CD30" s="549"/>
      <c r="CE30" s="544"/>
      <c r="CF30" s="573" t="s">
        <v>397</v>
      </c>
      <c r="CG30" s="574"/>
      <c r="CH30" s="574"/>
      <c r="CI30" s="574"/>
      <c r="CJ30" s="574"/>
      <c r="CK30" s="574"/>
      <c r="CL30" s="574"/>
      <c r="CM30" s="574"/>
      <c r="CN30" s="574"/>
      <c r="CO30" s="574"/>
      <c r="CP30" s="574"/>
      <c r="CQ30" s="575"/>
      <c r="CR30" s="568">
        <v>3152608</v>
      </c>
      <c r="CS30" s="349"/>
      <c r="CT30" s="349"/>
      <c r="CU30" s="349"/>
      <c r="CV30" s="349"/>
      <c r="CW30" s="349"/>
      <c r="CX30" s="349"/>
      <c r="CY30" s="569"/>
      <c r="CZ30" s="576">
        <v>13.7</v>
      </c>
      <c r="DA30" s="600"/>
      <c r="DB30" s="600"/>
      <c r="DC30" s="601"/>
      <c r="DD30" s="579">
        <v>3055657</v>
      </c>
      <c r="DE30" s="349"/>
      <c r="DF30" s="349"/>
      <c r="DG30" s="349"/>
      <c r="DH30" s="349"/>
      <c r="DI30" s="349"/>
      <c r="DJ30" s="349"/>
      <c r="DK30" s="569"/>
      <c r="DL30" s="579">
        <v>3055657</v>
      </c>
      <c r="DM30" s="349"/>
      <c r="DN30" s="349"/>
      <c r="DO30" s="349"/>
      <c r="DP30" s="349"/>
      <c r="DQ30" s="349"/>
      <c r="DR30" s="349"/>
      <c r="DS30" s="349"/>
      <c r="DT30" s="349"/>
      <c r="DU30" s="349"/>
      <c r="DV30" s="569"/>
      <c r="DW30" s="576">
        <v>21.3</v>
      </c>
      <c r="DX30" s="600"/>
      <c r="DY30" s="600"/>
      <c r="DZ30" s="600"/>
      <c r="EA30" s="600"/>
      <c r="EB30" s="600"/>
      <c r="EC30" s="602"/>
    </row>
    <row r="31" spans="2:133" ht="11.25" customHeight="1" x14ac:dyDescent="0.15">
      <c r="B31" s="573" t="s">
        <v>344</v>
      </c>
      <c r="C31" s="574"/>
      <c r="D31" s="574"/>
      <c r="E31" s="574"/>
      <c r="F31" s="574"/>
      <c r="G31" s="574"/>
      <c r="H31" s="574"/>
      <c r="I31" s="574"/>
      <c r="J31" s="574"/>
      <c r="K31" s="574"/>
      <c r="L31" s="574"/>
      <c r="M31" s="574"/>
      <c r="N31" s="574"/>
      <c r="O31" s="574"/>
      <c r="P31" s="574"/>
      <c r="Q31" s="575"/>
      <c r="R31" s="568">
        <v>2146790</v>
      </c>
      <c r="S31" s="349"/>
      <c r="T31" s="349"/>
      <c r="U31" s="349"/>
      <c r="V31" s="349"/>
      <c r="W31" s="349"/>
      <c r="X31" s="349"/>
      <c r="Y31" s="569"/>
      <c r="Z31" s="570">
        <v>9</v>
      </c>
      <c r="AA31" s="570"/>
      <c r="AB31" s="570"/>
      <c r="AC31" s="570"/>
      <c r="AD31" s="571" t="s">
        <v>202</v>
      </c>
      <c r="AE31" s="571"/>
      <c r="AF31" s="571"/>
      <c r="AG31" s="571"/>
      <c r="AH31" s="571"/>
      <c r="AI31" s="571"/>
      <c r="AJ31" s="571"/>
      <c r="AK31" s="571"/>
      <c r="AL31" s="576" t="s">
        <v>202</v>
      </c>
      <c r="AM31" s="355"/>
      <c r="AN31" s="355"/>
      <c r="AO31" s="577"/>
      <c r="AP31" s="522" t="s">
        <v>4</v>
      </c>
      <c r="AQ31" s="523"/>
      <c r="AR31" s="523"/>
      <c r="AS31" s="523"/>
      <c r="AT31" s="653" t="s">
        <v>398</v>
      </c>
      <c r="AU31" s="46"/>
      <c r="AV31" s="46"/>
      <c r="AW31" s="46"/>
      <c r="AX31" s="557" t="s">
        <v>279</v>
      </c>
      <c r="AY31" s="558"/>
      <c r="AZ31" s="558"/>
      <c r="BA31" s="558"/>
      <c r="BB31" s="558"/>
      <c r="BC31" s="558"/>
      <c r="BD31" s="558"/>
      <c r="BE31" s="558"/>
      <c r="BF31" s="559"/>
      <c r="BG31" s="606">
        <v>99.3</v>
      </c>
      <c r="BH31" s="607"/>
      <c r="BI31" s="607"/>
      <c r="BJ31" s="607"/>
      <c r="BK31" s="607"/>
      <c r="BL31" s="607"/>
      <c r="BM31" s="566">
        <v>98</v>
      </c>
      <c r="BN31" s="607"/>
      <c r="BO31" s="607"/>
      <c r="BP31" s="607"/>
      <c r="BQ31" s="608"/>
      <c r="BR31" s="606">
        <v>99.3</v>
      </c>
      <c r="BS31" s="607"/>
      <c r="BT31" s="607"/>
      <c r="BU31" s="607"/>
      <c r="BV31" s="607"/>
      <c r="BW31" s="607"/>
      <c r="BX31" s="566">
        <v>97.8</v>
      </c>
      <c r="BY31" s="607"/>
      <c r="BZ31" s="607"/>
      <c r="CA31" s="607"/>
      <c r="CB31" s="608"/>
      <c r="CD31" s="549"/>
      <c r="CE31" s="544"/>
      <c r="CF31" s="573" t="s">
        <v>317</v>
      </c>
      <c r="CG31" s="574"/>
      <c r="CH31" s="574"/>
      <c r="CI31" s="574"/>
      <c r="CJ31" s="574"/>
      <c r="CK31" s="574"/>
      <c r="CL31" s="574"/>
      <c r="CM31" s="574"/>
      <c r="CN31" s="574"/>
      <c r="CO31" s="574"/>
      <c r="CP31" s="574"/>
      <c r="CQ31" s="575"/>
      <c r="CR31" s="568">
        <v>125804</v>
      </c>
      <c r="CS31" s="598"/>
      <c r="CT31" s="598"/>
      <c r="CU31" s="598"/>
      <c r="CV31" s="598"/>
      <c r="CW31" s="598"/>
      <c r="CX31" s="598"/>
      <c r="CY31" s="599"/>
      <c r="CZ31" s="576">
        <v>0.5</v>
      </c>
      <c r="DA31" s="600"/>
      <c r="DB31" s="600"/>
      <c r="DC31" s="601"/>
      <c r="DD31" s="579">
        <v>125804</v>
      </c>
      <c r="DE31" s="598"/>
      <c r="DF31" s="598"/>
      <c r="DG31" s="598"/>
      <c r="DH31" s="598"/>
      <c r="DI31" s="598"/>
      <c r="DJ31" s="598"/>
      <c r="DK31" s="599"/>
      <c r="DL31" s="579">
        <v>125804</v>
      </c>
      <c r="DM31" s="598"/>
      <c r="DN31" s="598"/>
      <c r="DO31" s="598"/>
      <c r="DP31" s="598"/>
      <c r="DQ31" s="598"/>
      <c r="DR31" s="598"/>
      <c r="DS31" s="598"/>
      <c r="DT31" s="598"/>
      <c r="DU31" s="598"/>
      <c r="DV31" s="599"/>
      <c r="DW31" s="576">
        <v>0.9</v>
      </c>
      <c r="DX31" s="600"/>
      <c r="DY31" s="600"/>
      <c r="DZ31" s="600"/>
      <c r="EA31" s="600"/>
      <c r="EB31" s="600"/>
      <c r="EC31" s="602"/>
    </row>
    <row r="32" spans="2:133" ht="11.25" customHeight="1" x14ac:dyDescent="0.15">
      <c r="B32" s="609" t="s">
        <v>56</v>
      </c>
      <c r="C32" s="610"/>
      <c r="D32" s="610"/>
      <c r="E32" s="610"/>
      <c r="F32" s="610"/>
      <c r="G32" s="610"/>
      <c r="H32" s="610"/>
      <c r="I32" s="610"/>
      <c r="J32" s="610"/>
      <c r="K32" s="610"/>
      <c r="L32" s="610"/>
      <c r="M32" s="610"/>
      <c r="N32" s="610"/>
      <c r="O32" s="610"/>
      <c r="P32" s="610"/>
      <c r="Q32" s="611"/>
      <c r="R32" s="568" t="s">
        <v>202</v>
      </c>
      <c r="S32" s="349"/>
      <c r="T32" s="349"/>
      <c r="U32" s="349"/>
      <c r="V32" s="349"/>
      <c r="W32" s="349"/>
      <c r="X32" s="349"/>
      <c r="Y32" s="569"/>
      <c r="Z32" s="570" t="s">
        <v>202</v>
      </c>
      <c r="AA32" s="570"/>
      <c r="AB32" s="570"/>
      <c r="AC32" s="570"/>
      <c r="AD32" s="571" t="s">
        <v>202</v>
      </c>
      <c r="AE32" s="571"/>
      <c r="AF32" s="571"/>
      <c r="AG32" s="571"/>
      <c r="AH32" s="571"/>
      <c r="AI32" s="571"/>
      <c r="AJ32" s="571"/>
      <c r="AK32" s="571"/>
      <c r="AL32" s="576" t="s">
        <v>202</v>
      </c>
      <c r="AM32" s="355"/>
      <c r="AN32" s="355"/>
      <c r="AO32" s="577"/>
      <c r="AP32" s="652"/>
      <c r="AQ32" s="509"/>
      <c r="AR32" s="509"/>
      <c r="AS32" s="509"/>
      <c r="AT32" s="654"/>
      <c r="AU32" s="8" t="s">
        <v>256</v>
      </c>
      <c r="AV32" s="8"/>
      <c r="AW32" s="8"/>
      <c r="AX32" s="573" t="s">
        <v>378</v>
      </c>
      <c r="AY32" s="574"/>
      <c r="AZ32" s="574"/>
      <c r="BA32" s="574"/>
      <c r="BB32" s="574"/>
      <c r="BC32" s="574"/>
      <c r="BD32" s="574"/>
      <c r="BE32" s="574"/>
      <c r="BF32" s="575"/>
      <c r="BG32" s="612">
        <v>99.2</v>
      </c>
      <c r="BH32" s="598"/>
      <c r="BI32" s="598"/>
      <c r="BJ32" s="598"/>
      <c r="BK32" s="598"/>
      <c r="BL32" s="598"/>
      <c r="BM32" s="355">
        <v>98.2</v>
      </c>
      <c r="BN32" s="613"/>
      <c r="BO32" s="613"/>
      <c r="BP32" s="613"/>
      <c r="BQ32" s="614"/>
      <c r="BR32" s="612">
        <v>99.3</v>
      </c>
      <c r="BS32" s="598"/>
      <c r="BT32" s="598"/>
      <c r="BU32" s="598"/>
      <c r="BV32" s="598"/>
      <c r="BW32" s="598"/>
      <c r="BX32" s="355">
        <v>98.2</v>
      </c>
      <c r="BY32" s="613"/>
      <c r="BZ32" s="613"/>
      <c r="CA32" s="613"/>
      <c r="CB32" s="614"/>
      <c r="CD32" s="550"/>
      <c r="CE32" s="552"/>
      <c r="CF32" s="573" t="s">
        <v>211</v>
      </c>
      <c r="CG32" s="574"/>
      <c r="CH32" s="574"/>
      <c r="CI32" s="574"/>
      <c r="CJ32" s="574"/>
      <c r="CK32" s="574"/>
      <c r="CL32" s="574"/>
      <c r="CM32" s="574"/>
      <c r="CN32" s="574"/>
      <c r="CO32" s="574"/>
      <c r="CP32" s="574"/>
      <c r="CQ32" s="575"/>
      <c r="CR32" s="568">
        <v>134</v>
      </c>
      <c r="CS32" s="349"/>
      <c r="CT32" s="349"/>
      <c r="CU32" s="349"/>
      <c r="CV32" s="349"/>
      <c r="CW32" s="349"/>
      <c r="CX32" s="349"/>
      <c r="CY32" s="569"/>
      <c r="CZ32" s="576">
        <v>0</v>
      </c>
      <c r="DA32" s="600"/>
      <c r="DB32" s="600"/>
      <c r="DC32" s="601"/>
      <c r="DD32" s="579">
        <v>134</v>
      </c>
      <c r="DE32" s="349"/>
      <c r="DF32" s="349"/>
      <c r="DG32" s="349"/>
      <c r="DH32" s="349"/>
      <c r="DI32" s="349"/>
      <c r="DJ32" s="349"/>
      <c r="DK32" s="569"/>
      <c r="DL32" s="579">
        <v>134</v>
      </c>
      <c r="DM32" s="349"/>
      <c r="DN32" s="349"/>
      <c r="DO32" s="349"/>
      <c r="DP32" s="349"/>
      <c r="DQ32" s="349"/>
      <c r="DR32" s="349"/>
      <c r="DS32" s="349"/>
      <c r="DT32" s="349"/>
      <c r="DU32" s="349"/>
      <c r="DV32" s="569"/>
      <c r="DW32" s="576">
        <v>0</v>
      </c>
      <c r="DX32" s="600"/>
      <c r="DY32" s="600"/>
      <c r="DZ32" s="600"/>
      <c r="EA32" s="600"/>
      <c r="EB32" s="600"/>
      <c r="EC32" s="602"/>
    </row>
    <row r="33" spans="2:133" ht="11.25" customHeight="1" x14ac:dyDescent="0.15">
      <c r="B33" s="573" t="s">
        <v>32</v>
      </c>
      <c r="C33" s="574"/>
      <c r="D33" s="574"/>
      <c r="E33" s="574"/>
      <c r="F33" s="574"/>
      <c r="G33" s="574"/>
      <c r="H33" s="574"/>
      <c r="I33" s="574"/>
      <c r="J33" s="574"/>
      <c r="K33" s="574"/>
      <c r="L33" s="574"/>
      <c r="M33" s="574"/>
      <c r="N33" s="574"/>
      <c r="O33" s="574"/>
      <c r="P33" s="574"/>
      <c r="Q33" s="575"/>
      <c r="R33" s="568">
        <v>1577658</v>
      </c>
      <c r="S33" s="349"/>
      <c r="T33" s="349"/>
      <c r="U33" s="349"/>
      <c r="V33" s="349"/>
      <c r="W33" s="349"/>
      <c r="X33" s="349"/>
      <c r="Y33" s="569"/>
      <c r="Z33" s="570">
        <v>6.6</v>
      </c>
      <c r="AA33" s="570"/>
      <c r="AB33" s="570"/>
      <c r="AC33" s="570"/>
      <c r="AD33" s="571" t="s">
        <v>202</v>
      </c>
      <c r="AE33" s="571"/>
      <c r="AF33" s="571"/>
      <c r="AG33" s="571"/>
      <c r="AH33" s="571"/>
      <c r="AI33" s="571"/>
      <c r="AJ33" s="571"/>
      <c r="AK33" s="571"/>
      <c r="AL33" s="576" t="s">
        <v>202</v>
      </c>
      <c r="AM33" s="355"/>
      <c r="AN33" s="355"/>
      <c r="AO33" s="577"/>
      <c r="AP33" s="525"/>
      <c r="AQ33" s="526"/>
      <c r="AR33" s="526"/>
      <c r="AS33" s="526"/>
      <c r="AT33" s="655"/>
      <c r="AU33" s="47"/>
      <c r="AV33" s="47"/>
      <c r="AW33" s="47"/>
      <c r="AX33" s="585" t="s">
        <v>161</v>
      </c>
      <c r="AY33" s="586"/>
      <c r="AZ33" s="586"/>
      <c r="BA33" s="586"/>
      <c r="BB33" s="586"/>
      <c r="BC33" s="586"/>
      <c r="BD33" s="586"/>
      <c r="BE33" s="586"/>
      <c r="BF33" s="587"/>
      <c r="BG33" s="615">
        <v>99.4</v>
      </c>
      <c r="BH33" s="616"/>
      <c r="BI33" s="616"/>
      <c r="BJ33" s="616"/>
      <c r="BK33" s="616"/>
      <c r="BL33" s="616"/>
      <c r="BM33" s="617">
        <v>98</v>
      </c>
      <c r="BN33" s="616"/>
      <c r="BO33" s="616"/>
      <c r="BP33" s="616"/>
      <c r="BQ33" s="618"/>
      <c r="BR33" s="615">
        <v>99.4</v>
      </c>
      <c r="BS33" s="616"/>
      <c r="BT33" s="616"/>
      <c r="BU33" s="616"/>
      <c r="BV33" s="616"/>
      <c r="BW33" s="616"/>
      <c r="BX33" s="617">
        <v>97.7</v>
      </c>
      <c r="BY33" s="616"/>
      <c r="BZ33" s="616"/>
      <c r="CA33" s="616"/>
      <c r="CB33" s="618"/>
      <c r="CD33" s="573" t="s">
        <v>399</v>
      </c>
      <c r="CE33" s="574"/>
      <c r="CF33" s="574"/>
      <c r="CG33" s="574"/>
      <c r="CH33" s="574"/>
      <c r="CI33" s="574"/>
      <c r="CJ33" s="574"/>
      <c r="CK33" s="574"/>
      <c r="CL33" s="574"/>
      <c r="CM33" s="574"/>
      <c r="CN33" s="574"/>
      <c r="CO33" s="574"/>
      <c r="CP33" s="574"/>
      <c r="CQ33" s="575"/>
      <c r="CR33" s="568">
        <v>9948119</v>
      </c>
      <c r="CS33" s="598"/>
      <c r="CT33" s="598"/>
      <c r="CU33" s="598"/>
      <c r="CV33" s="598"/>
      <c r="CW33" s="598"/>
      <c r="CX33" s="598"/>
      <c r="CY33" s="599"/>
      <c r="CZ33" s="576">
        <v>43.4</v>
      </c>
      <c r="DA33" s="600"/>
      <c r="DB33" s="600"/>
      <c r="DC33" s="601"/>
      <c r="DD33" s="579">
        <v>7601489</v>
      </c>
      <c r="DE33" s="598"/>
      <c r="DF33" s="598"/>
      <c r="DG33" s="598"/>
      <c r="DH33" s="598"/>
      <c r="DI33" s="598"/>
      <c r="DJ33" s="598"/>
      <c r="DK33" s="599"/>
      <c r="DL33" s="579">
        <v>6324644</v>
      </c>
      <c r="DM33" s="598"/>
      <c r="DN33" s="598"/>
      <c r="DO33" s="598"/>
      <c r="DP33" s="598"/>
      <c r="DQ33" s="598"/>
      <c r="DR33" s="598"/>
      <c r="DS33" s="598"/>
      <c r="DT33" s="598"/>
      <c r="DU33" s="598"/>
      <c r="DV33" s="599"/>
      <c r="DW33" s="576">
        <v>44</v>
      </c>
      <c r="DX33" s="600"/>
      <c r="DY33" s="600"/>
      <c r="DZ33" s="600"/>
      <c r="EA33" s="600"/>
      <c r="EB33" s="600"/>
      <c r="EC33" s="602"/>
    </row>
    <row r="34" spans="2:133" ht="11.25" customHeight="1" x14ac:dyDescent="0.15">
      <c r="B34" s="573" t="s">
        <v>241</v>
      </c>
      <c r="C34" s="574"/>
      <c r="D34" s="574"/>
      <c r="E34" s="574"/>
      <c r="F34" s="574"/>
      <c r="G34" s="574"/>
      <c r="H34" s="574"/>
      <c r="I34" s="574"/>
      <c r="J34" s="574"/>
      <c r="K34" s="574"/>
      <c r="L34" s="574"/>
      <c r="M34" s="574"/>
      <c r="N34" s="574"/>
      <c r="O34" s="574"/>
      <c r="P34" s="574"/>
      <c r="Q34" s="575"/>
      <c r="R34" s="568">
        <v>76685</v>
      </c>
      <c r="S34" s="349"/>
      <c r="T34" s="349"/>
      <c r="U34" s="349"/>
      <c r="V34" s="349"/>
      <c r="W34" s="349"/>
      <c r="X34" s="349"/>
      <c r="Y34" s="569"/>
      <c r="Z34" s="570">
        <v>0.3</v>
      </c>
      <c r="AA34" s="570"/>
      <c r="AB34" s="570"/>
      <c r="AC34" s="570"/>
      <c r="AD34" s="571" t="s">
        <v>202</v>
      </c>
      <c r="AE34" s="571"/>
      <c r="AF34" s="571"/>
      <c r="AG34" s="571"/>
      <c r="AH34" s="571"/>
      <c r="AI34" s="571"/>
      <c r="AJ34" s="571"/>
      <c r="AK34" s="571"/>
      <c r="AL34" s="576" t="s">
        <v>202</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402</v>
      </c>
      <c r="CE34" s="574"/>
      <c r="CF34" s="574"/>
      <c r="CG34" s="574"/>
      <c r="CH34" s="574"/>
      <c r="CI34" s="574"/>
      <c r="CJ34" s="574"/>
      <c r="CK34" s="574"/>
      <c r="CL34" s="574"/>
      <c r="CM34" s="574"/>
      <c r="CN34" s="574"/>
      <c r="CO34" s="574"/>
      <c r="CP34" s="574"/>
      <c r="CQ34" s="575"/>
      <c r="CR34" s="568">
        <v>3173034</v>
      </c>
      <c r="CS34" s="349"/>
      <c r="CT34" s="349"/>
      <c r="CU34" s="349"/>
      <c r="CV34" s="349"/>
      <c r="CW34" s="349"/>
      <c r="CX34" s="349"/>
      <c r="CY34" s="569"/>
      <c r="CZ34" s="576">
        <v>13.8</v>
      </c>
      <c r="DA34" s="600"/>
      <c r="DB34" s="600"/>
      <c r="DC34" s="601"/>
      <c r="DD34" s="579">
        <v>2006063</v>
      </c>
      <c r="DE34" s="349"/>
      <c r="DF34" s="349"/>
      <c r="DG34" s="349"/>
      <c r="DH34" s="349"/>
      <c r="DI34" s="349"/>
      <c r="DJ34" s="349"/>
      <c r="DK34" s="569"/>
      <c r="DL34" s="579">
        <v>1764740</v>
      </c>
      <c r="DM34" s="349"/>
      <c r="DN34" s="349"/>
      <c r="DO34" s="349"/>
      <c r="DP34" s="349"/>
      <c r="DQ34" s="349"/>
      <c r="DR34" s="349"/>
      <c r="DS34" s="349"/>
      <c r="DT34" s="349"/>
      <c r="DU34" s="349"/>
      <c r="DV34" s="569"/>
      <c r="DW34" s="576">
        <v>12.3</v>
      </c>
      <c r="DX34" s="600"/>
      <c r="DY34" s="600"/>
      <c r="DZ34" s="600"/>
      <c r="EA34" s="600"/>
      <c r="EB34" s="600"/>
      <c r="EC34" s="602"/>
    </row>
    <row r="35" spans="2:133" ht="11.25" customHeight="1" x14ac:dyDescent="0.15">
      <c r="B35" s="573" t="s">
        <v>145</v>
      </c>
      <c r="C35" s="574"/>
      <c r="D35" s="574"/>
      <c r="E35" s="574"/>
      <c r="F35" s="574"/>
      <c r="G35" s="574"/>
      <c r="H35" s="574"/>
      <c r="I35" s="574"/>
      <c r="J35" s="574"/>
      <c r="K35" s="574"/>
      <c r="L35" s="574"/>
      <c r="M35" s="574"/>
      <c r="N35" s="574"/>
      <c r="O35" s="574"/>
      <c r="P35" s="574"/>
      <c r="Q35" s="575"/>
      <c r="R35" s="568">
        <v>71535</v>
      </c>
      <c r="S35" s="349"/>
      <c r="T35" s="349"/>
      <c r="U35" s="349"/>
      <c r="V35" s="349"/>
      <c r="W35" s="349"/>
      <c r="X35" s="349"/>
      <c r="Y35" s="569"/>
      <c r="Z35" s="570">
        <v>0.3</v>
      </c>
      <c r="AA35" s="570"/>
      <c r="AB35" s="570"/>
      <c r="AC35" s="570"/>
      <c r="AD35" s="571" t="s">
        <v>202</v>
      </c>
      <c r="AE35" s="571"/>
      <c r="AF35" s="571"/>
      <c r="AG35" s="571"/>
      <c r="AH35" s="571"/>
      <c r="AI35" s="571"/>
      <c r="AJ35" s="571"/>
      <c r="AK35" s="571"/>
      <c r="AL35" s="576" t="s">
        <v>202</v>
      </c>
      <c r="AM35" s="355"/>
      <c r="AN35" s="355"/>
      <c r="AO35" s="577"/>
      <c r="AP35" s="18"/>
      <c r="AQ35" s="343" t="s">
        <v>404</v>
      </c>
      <c r="AR35" s="344"/>
      <c r="AS35" s="344"/>
      <c r="AT35" s="344"/>
      <c r="AU35" s="344"/>
      <c r="AV35" s="344"/>
      <c r="AW35" s="344"/>
      <c r="AX35" s="344"/>
      <c r="AY35" s="344"/>
      <c r="AZ35" s="344"/>
      <c r="BA35" s="344"/>
      <c r="BB35" s="344"/>
      <c r="BC35" s="344"/>
      <c r="BD35" s="344"/>
      <c r="BE35" s="344"/>
      <c r="BF35" s="386"/>
      <c r="BG35" s="343" t="s">
        <v>214</v>
      </c>
      <c r="BH35" s="344"/>
      <c r="BI35" s="344"/>
      <c r="BJ35" s="344"/>
      <c r="BK35" s="344"/>
      <c r="BL35" s="344"/>
      <c r="BM35" s="344"/>
      <c r="BN35" s="344"/>
      <c r="BO35" s="344"/>
      <c r="BP35" s="344"/>
      <c r="BQ35" s="344"/>
      <c r="BR35" s="344"/>
      <c r="BS35" s="344"/>
      <c r="BT35" s="344"/>
      <c r="BU35" s="344"/>
      <c r="BV35" s="344"/>
      <c r="BW35" s="344"/>
      <c r="BX35" s="344"/>
      <c r="BY35" s="344"/>
      <c r="BZ35" s="344"/>
      <c r="CA35" s="344"/>
      <c r="CB35" s="386"/>
      <c r="CD35" s="573" t="s">
        <v>405</v>
      </c>
      <c r="CE35" s="574"/>
      <c r="CF35" s="574"/>
      <c r="CG35" s="574"/>
      <c r="CH35" s="574"/>
      <c r="CI35" s="574"/>
      <c r="CJ35" s="574"/>
      <c r="CK35" s="574"/>
      <c r="CL35" s="574"/>
      <c r="CM35" s="574"/>
      <c r="CN35" s="574"/>
      <c r="CO35" s="574"/>
      <c r="CP35" s="574"/>
      <c r="CQ35" s="575"/>
      <c r="CR35" s="568">
        <v>61158</v>
      </c>
      <c r="CS35" s="598"/>
      <c r="CT35" s="598"/>
      <c r="CU35" s="598"/>
      <c r="CV35" s="598"/>
      <c r="CW35" s="598"/>
      <c r="CX35" s="598"/>
      <c r="CY35" s="599"/>
      <c r="CZ35" s="576">
        <v>0.3</v>
      </c>
      <c r="DA35" s="600"/>
      <c r="DB35" s="600"/>
      <c r="DC35" s="601"/>
      <c r="DD35" s="579">
        <v>57054</v>
      </c>
      <c r="DE35" s="598"/>
      <c r="DF35" s="598"/>
      <c r="DG35" s="598"/>
      <c r="DH35" s="598"/>
      <c r="DI35" s="598"/>
      <c r="DJ35" s="598"/>
      <c r="DK35" s="599"/>
      <c r="DL35" s="579">
        <v>57054</v>
      </c>
      <c r="DM35" s="598"/>
      <c r="DN35" s="598"/>
      <c r="DO35" s="598"/>
      <c r="DP35" s="598"/>
      <c r="DQ35" s="598"/>
      <c r="DR35" s="598"/>
      <c r="DS35" s="598"/>
      <c r="DT35" s="598"/>
      <c r="DU35" s="598"/>
      <c r="DV35" s="599"/>
      <c r="DW35" s="576">
        <v>0.4</v>
      </c>
      <c r="DX35" s="600"/>
      <c r="DY35" s="600"/>
      <c r="DZ35" s="600"/>
      <c r="EA35" s="600"/>
      <c r="EB35" s="600"/>
      <c r="EC35" s="602"/>
    </row>
    <row r="36" spans="2:133" ht="11.25" customHeight="1" x14ac:dyDescent="0.15">
      <c r="B36" s="573" t="s">
        <v>408</v>
      </c>
      <c r="C36" s="574"/>
      <c r="D36" s="574"/>
      <c r="E36" s="574"/>
      <c r="F36" s="574"/>
      <c r="G36" s="574"/>
      <c r="H36" s="574"/>
      <c r="I36" s="574"/>
      <c r="J36" s="574"/>
      <c r="K36" s="574"/>
      <c r="L36" s="574"/>
      <c r="M36" s="574"/>
      <c r="N36" s="574"/>
      <c r="O36" s="574"/>
      <c r="P36" s="574"/>
      <c r="Q36" s="575"/>
      <c r="R36" s="568">
        <v>670954</v>
      </c>
      <c r="S36" s="349"/>
      <c r="T36" s="349"/>
      <c r="U36" s="349"/>
      <c r="V36" s="349"/>
      <c r="W36" s="349"/>
      <c r="X36" s="349"/>
      <c r="Y36" s="569"/>
      <c r="Z36" s="570">
        <v>2.8</v>
      </c>
      <c r="AA36" s="570"/>
      <c r="AB36" s="570"/>
      <c r="AC36" s="570"/>
      <c r="AD36" s="571" t="s">
        <v>202</v>
      </c>
      <c r="AE36" s="571"/>
      <c r="AF36" s="571"/>
      <c r="AG36" s="571"/>
      <c r="AH36" s="571"/>
      <c r="AI36" s="571"/>
      <c r="AJ36" s="571"/>
      <c r="AK36" s="571"/>
      <c r="AL36" s="576" t="s">
        <v>202</v>
      </c>
      <c r="AM36" s="355"/>
      <c r="AN36" s="355"/>
      <c r="AO36" s="577"/>
      <c r="AP36" s="18"/>
      <c r="AQ36" s="619" t="s">
        <v>394</v>
      </c>
      <c r="AR36" s="620"/>
      <c r="AS36" s="620"/>
      <c r="AT36" s="620"/>
      <c r="AU36" s="620"/>
      <c r="AV36" s="620"/>
      <c r="AW36" s="620"/>
      <c r="AX36" s="620"/>
      <c r="AY36" s="621"/>
      <c r="AZ36" s="560">
        <v>3724472</v>
      </c>
      <c r="BA36" s="561"/>
      <c r="BB36" s="561"/>
      <c r="BC36" s="561"/>
      <c r="BD36" s="561"/>
      <c r="BE36" s="561"/>
      <c r="BF36" s="622"/>
      <c r="BG36" s="557" t="s">
        <v>409</v>
      </c>
      <c r="BH36" s="558"/>
      <c r="BI36" s="558"/>
      <c r="BJ36" s="558"/>
      <c r="BK36" s="558"/>
      <c r="BL36" s="558"/>
      <c r="BM36" s="558"/>
      <c r="BN36" s="558"/>
      <c r="BO36" s="558"/>
      <c r="BP36" s="558"/>
      <c r="BQ36" s="558"/>
      <c r="BR36" s="558"/>
      <c r="BS36" s="558"/>
      <c r="BT36" s="558"/>
      <c r="BU36" s="559"/>
      <c r="BV36" s="560">
        <v>14853</v>
      </c>
      <c r="BW36" s="561"/>
      <c r="BX36" s="561"/>
      <c r="BY36" s="561"/>
      <c r="BZ36" s="561"/>
      <c r="CA36" s="561"/>
      <c r="CB36" s="622"/>
      <c r="CD36" s="573" t="s">
        <v>30</v>
      </c>
      <c r="CE36" s="574"/>
      <c r="CF36" s="574"/>
      <c r="CG36" s="574"/>
      <c r="CH36" s="574"/>
      <c r="CI36" s="574"/>
      <c r="CJ36" s="574"/>
      <c r="CK36" s="574"/>
      <c r="CL36" s="574"/>
      <c r="CM36" s="574"/>
      <c r="CN36" s="574"/>
      <c r="CO36" s="574"/>
      <c r="CP36" s="574"/>
      <c r="CQ36" s="575"/>
      <c r="CR36" s="568">
        <v>3194043</v>
      </c>
      <c r="CS36" s="349"/>
      <c r="CT36" s="349"/>
      <c r="CU36" s="349"/>
      <c r="CV36" s="349"/>
      <c r="CW36" s="349"/>
      <c r="CX36" s="349"/>
      <c r="CY36" s="569"/>
      <c r="CZ36" s="576">
        <v>13.9</v>
      </c>
      <c r="DA36" s="600"/>
      <c r="DB36" s="600"/>
      <c r="DC36" s="601"/>
      <c r="DD36" s="579">
        <v>2553904</v>
      </c>
      <c r="DE36" s="349"/>
      <c r="DF36" s="349"/>
      <c r="DG36" s="349"/>
      <c r="DH36" s="349"/>
      <c r="DI36" s="349"/>
      <c r="DJ36" s="349"/>
      <c r="DK36" s="569"/>
      <c r="DL36" s="579">
        <v>1968221</v>
      </c>
      <c r="DM36" s="349"/>
      <c r="DN36" s="349"/>
      <c r="DO36" s="349"/>
      <c r="DP36" s="349"/>
      <c r="DQ36" s="349"/>
      <c r="DR36" s="349"/>
      <c r="DS36" s="349"/>
      <c r="DT36" s="349"/>
      <c r="DU36" s="349"/>
      <c r="DV36" s="569"/>
      <c r="DW36" s="576">
        <v>13.7</v>
      </c>
      <c r="DX36" s="600"/>
      <c r="DY36" s="600"/>
      <c r="DZ36" s="600"/>
      <c r="EA36" s="600"/>
      <c r="EB36" s="600"/>
      <c r="EC36" s="602"/>
    </row>
    <row r="37" spans="2:133" ht="11.25" customHeight="1" x14ac:dyDescent="0.15">
      <c r="B37" s="573" t="s">
        <v>379</v>
      </c>
      <c r="C37" s="574"/>
      <c r="D37" s="574"/>
      <c r="E37" s="574"/>
      <c r="F37" s="574"/>
      <c r="G37" s="574"/>
      <c r="H37" s="574"/>
      <c r="I37" s="574"/>
      <c r="J37" s="574"/>
      <c r="K37" s="574"/>
      <c r="L37" s="574"/>
      <c r="M37" s="574"/>
      <c r="N37" s="574"/>
      <c r="O37" s="574"/>
      <c r="P37" s="574"/>
      <c r="Q37" s="575"/>
      <c r="R37" s="568">
        <v>962220</v>
      </c>
      <c r="S37" s="349"/>
      <c r="T37" s="349"/>
      <c r="U37" s="349"/>
      <c r="V37" s="349"/>
      <c r="W37" s="349"/>
      <c r="X37" s="349"/>
      <c r="Y37" s="569"/>
      <c r="Z37" s="570">
        <v>4</v>
      </c>
      <c r="AA37" s="570"/>
      <c r="AB37" s="570"/>
      <c r="AC37" s="570"/>
      <c r="AD37" s="571" t="s">
        <v>202</v>
      </c>
      <c r="AE37" s="571"/>
      <c r="AF37" s="571"/>
      <c r="AG37" s="571"/>
      <c r="AH37" s="571"/>
      <c r="AI37" s="571"/>
      <c r="AJ37" s="571"/>
      <c r="AK37" s="571"/>
      <c r="AL37" s="576" t="s">
        <v>202</v>
      </c>
      <c r="AM37" s="355"/>
      <c r="AN37" s="355"/>
      <c r="AO37" s="577"/>
      <c r="AQ37" s="623" t="s">
        <v>410</v>
      </c>
      <c r="AR37" s="352"/>
      <c r="AS37" s="352"/>
      <c r="AT37" s="352"/>
      <c r="AU37" s="352"/>
      <c r="AV37" s="352"/>
      <c r="AW37" s="352"/>
      <c r="AX37" s="352"/>
      <c r="AY37" s="624"/>
      <c r="AZ37" s="568">
        <v>1349493</v>
      </c>
      <c r="BA37" s="349"/>
      <c r="BB37" s="349"/>
      <c r="BC37" s="349"/>
      <c r="BD37" s="598"/>
      <c r="BE37" s="598"/>
      <c r="BF37" s="614"/>
      <c r="BG37" s="573" t="s">
        <v>412</v>
      </c>
      <c r="BH37" s="574"/>
      <c r="BI37" s="574"/>
      <c r="BJ37" s="574"/>
      <c r="BK37" s="574"/>
      <c r="BL37" s="574"/>
      <c r="BM37" s="574"/>
      <c r="BN37" s="574"/>
      <c r="BO37" s="574"/>
      <c r="BP37" s="574"/>
      <c r="BQ37" s="574"/>
      <c r="BR37" s="574"/>
      <c r="BS37" s="574"/>
      <c r="BT37" s="574"/>
      <c r="BU37" s="575"/>
      <c r="BV37" s="568">
        <v>-28393</v>
      </c>
      <c r="BW37" s="349"/>
      <c r="BX37" s="349"/>
      <c r="BY37" s="349"/>
      <c r="BZ37" s="349"/>
      <c r="CA37" s="349"/>
      <c r="CB37" s="580"/>
      <c r="CD37" s="573" t="s">
        <v>160</v>
      </c>
      <c r="CE37" s="574"/>
      <c r="CF37" s="574"/>
      <c r="CG37" s="574"/>
      <c r="CH37" s="574"/>
      <c r="CI37" s="574"/>
      <c r="CJ37" s="574"/>
      <c r="CK37" s="574"/>
      <c r="CL37" s="574"/>
      <c r="CM37" s="574"/>
      <c r="CN37" s="574"/>
      <c r="CO37" s="574"/>
      <c r="CP37" s="574"/>
      <c r="CQ37" s="575"/>
      <c r="CR37" s="568">
        <v>1102887</v>
      </c>
      <c r="CS37" s="598"/>
      <c r="CT37" s="598"/>
      <c r="CU37" s="598"/>
      <c r="CV37" s="598"/>
      <c r="CW37" s="598"/>
      <c r="CX37" s="598"/>
      <c r="CY37" s="599"/>
      <c r="CZ37" s="576">
        <v>4.8</v>
      </c>
      <c r="DA37" s="600"/>
      <c r="DB37" s="600"/>
      <c r="DC37" s="601"/>
      <c r="DD37" s="579">
        <v>1074733</v>
      </c>
      <c r="DE37" s="598"/>
      <c r="DF37" s="598"/>
      <c r="DG37" s="598"/>
      <c r="DH37" s="598"/>
      <c r="DI37" s="598"/>
      <c r="DJ37" s="598"/>
      <c r="DK37" s="599"/>
      <c r="DL37" s="579">
        <v>795591</v>
      </c>
      <c r="DM37" s="598"/>
      <c r="DN37" s="598"/>
      <c r="DO37" s="598"/>
      <c r="DP37" s="598"/>
      <c r="DQ37" s="598"/>
      <c r="DR37" s="598"/>
      <c r="DS37" s="598"/>
      <c r="DT37" s="598"/>
      <c r="DU37" s="598"/>
      <c r="DV37" s="599"/>
      <c r="DW37" s="576">
        <v>5.5</v>
      </c>
      <c r="DX37" s="600"/>
      <c r="DY37" s="600"/>
      <c r="DZ37" s="600"/>
      <c r="EA37" s="600"/>
      <c r="EB37" s="600"/>
      <c r="EC37" s="602"/>
    </row>
    <row r="38" spans="2:133" ht="11.25" customHeight="1" x14ac:dyDescent="0.15">
      <c r="B38" s="573" t="s">
        <v>400</v>
      </c>
      <c r="C38" s="574"/>
      <c r="D38" s="574"/>
      <c r="E38" s="574"/>
      <c r="F38" s="574"/>
      <c r="G38" s="574"/>
      <c r="H38" s="574"/>
      <c r="I38" s="574"/>
      <c r="J38" s="574"/>
      <c r="K38" s="574"/>
      <c r="L38" s="574"/>
      <c r="M38" s="574"/>
      <c r="N38" s="574"/>
      <c r="O38" s="574"/>
      <c r="P38" s="574"/>
      <c r="Q38" s="575"/>
      <c r="R38" s="568">
        <v>424547</v>
      </c>
      <c r="S38" s="349"/>
      <c r="T38" s="349"/>
      <c r="U38" s="349"/>
      <c r="V38" s="349"/>
      <c r="W38" s="349"/>
      <c r="X38" s="349"/>
      <c r="Y38" s="569"/>
      <c r="Z38" s="570">
        <v>1.8</v>
      </c>
      <c r="AA38" s="570"/>
      <c r="AB38" s="570"/>
      <c r="AC38" s="570"/>
      <c r="AD38" s="571">
        <v>250</v>
      </c>
      <c r="AE38" s="571"/>
      <c r="AF38" s="571"/>
      <c r="AG38" s="571"/>
      <c r="AH38" s="571"/>
      <c r="AI38" s="571"/>
      <c r="AJ38" s="571"/>
      <c r="AK38" s="571"/>
      <c r="AL38" s="576">
        <v>0</v>
      </c>
      <c r="AM38" s="355"/>
      <c r="AN38" s="355"/>
      <c r="AO38" s="577"/>
      <c r="AQ38" s="623" t="s">
        <v>414</v>
      </c>
      <c r="AR38" s="352"/>
      <c r="AS38" s="352"/>
      <c r="AT38" s="352"/>
      <c r="AU38" s="352"/>
      <c r="AV38" s="352"/>
      <c r="AW38" s="352"/>
      <c r="AX38" s="352"/>
      <c r="AY38" s="624"/>
      <c r="AZ38" s="568">
        <v>658618</v>
      </c>
      <c r="BA38" s="349"/>
      <c r="BB38" s="349"/>
      <c r="BC38" s="349"/>
      <c r="BD38" s="598"/>
      <c r="BE38" s="598"/>
      <c r="BF38" s="614"/>
      <c r="BG38" s="573" t="s">
        <v>418</v>
      </c>
      <c r="BH38" s="574"/>
      <c r="BI38" s="574"/>
      <c r="BJ38" s="574"/>
      <c r="BK38" s="574"/>
      <c r="BL38" s="574"/>
      <c r="BM38" s="574"/>
      <c r="BN38" s="574"/>
      <c r="BO38" s="574"/>
      <c r="BP38" s="574"/>
      <c r="BQ38" s="574"/>
      <c r="BR38" s="574"/>
      <c r="BS38" s="574"/>
      <c r="BT38" s="574"/>
      <c r="BU38" s="575"/>
      <c r="BV38" s="568">
        <v>4480</v>
      </c>
      <c r="BW38" s="349"/>
      <c r="BX38" s="349"/>
      <c r="BY38" s="349"/>
      <c r="BZ38" s="349"/>
      <c r="CA38" s="349"/>
      <c r="CB38" s="580"/>
      <c r="CD38" s="573" t="s">
        <v>419</v>
      </c>
      <c r="CE38" s="574"/>
      <c r="CF38" s="574"/>
      <c r="CG38" s="574"/>
      <c r="CH38" s="574"/>
      <c r="CI38" s="574"/>
      <c r="CJ38" s="574"/>
      <c r="CK38" s="574"/>
      <c r="CL38" s="574"/>
      <c r="CM38" s="574"/>
      <c r="CN38" s="574"/>
      <c r="CO38" s="574"/>
      <c r="CP38" s="574"/>
      <c r="CQ38" s="575"/>
      <c r="CR38" s="568">
        <v>2926999</v>
      </c>
      <c r="CS38" s="349"/>
      <c r="CT38" s="349"/>
      <c r="CU38" s="349"/>
      <c r="CV38" s="349"/>
      <c r="CW38" s="349"/>
      <c r="CX38" s="349"/>
      <c r="CY38" s="569"/>
      <c r="CZ38" s="576">
        <v>12.8</v>
      </c>
      <c r="DA38" s="600"/>
      <c r="DB38" s="600"/>
      <c r="DC38" s="601"/>
      <c r="DD38" s="579">
        <v>2652008</v>
      </c>
      <c r="DE38" s="349"/>
      <c r="DF38" s="349"/>
      <c r="DG38" s="349"/>
      <c r="DH38" s="349"/>
      <c r="DI38" s="349"/>
      <c r="DJ38" s="349"/>
      <c r="DK38" s="569"/>
      <c r="DL38" s="579">
        <v>2534439</v>
      </c>
      <c r="DM38" s="349"/>
      <c r="DN38" s="349"/>
      <c r="DO38" s="349"/>
      <c r="DP38" s="349"/>
      <c r="DQ38" s="349"/>
      <c r="DR38" s="349"/>
      <c r="DS38" s="349"/>
      <c r="DT38" s="349"/>
      <c r="DU38" s="349"/>
      <c r="DV38" s="569"/>
      <c r="DW38" s="576">
        <v>17.7</v>
      </c>
      <c r="DX38" s="600"/>
      <c r="DY38" s="600"/>
      <c r="DZ38" s="600"/>
      <c r="EA38" s="600"/>
      <c r="EB38" s="600"/>
      <c r="EC38" s="602"/>
    </row>
    <row r="39" spans="2:133" ht="11.25" customHeight="1" x14ac:dyDescent="0.15">
      <c r="B39" s="573" t="s">
        <v>420</v>
      </c>
      <c r="C39" s="574"/>
      <c r="D39" s="574"/>
      <c r="E39" s="574"/>
      <c r="F39" s="574"/>
      <c r="G39" s="574"/>
      <c r="H39" s="574"/>
      <c r="I39" s="574"/>
      <c r="J39" s="574"/>
      <c r="K39" s="574"/>
      <c r="L39" s="574"/>
      <c r="M39" s="574"/>
      <c r="N39" s="574"/>
      <c r="O39" s="574"/>
      <c r="P39" s="574"/>
      <c r="Q39" s="575"/>
      <c r="R39" s="568">
        <v>2322700</v>
      </c>
      <c r="S39" s="349"/>
      <c r="T39" s="349"/>
      <c r="U39" s="349"/>
      <c r="V39" s="349"/>
      <c r="W39" s="349"/>
      <c r="X39" s="349"/>
      <c r="Y39" s="569"/>
      <c r="Z39" s="570">
        <v>9.6999999999999993</v>
      </c>
      <c r="AA39" s="570"/>
      <c r="AB39" s="570"/>
      <c r="AC39" s="570"/>
      <c r="AD39" s="571" t="s">
        <v>202</v>
      </c>
      <c r="AE39" s="571"/>
      <c r="AF39" s="571"/>
      <c r="AG39" s="571"/>
      <c r="AH39" s="571"/>
      <c r="AI39" s="571"/>
      <c r="AJ39" s="571"/>
      <c r="AK39" s="571"/>
      <c r="AL39" s="576" t="s">
        <v>202</v>
      </c>
      <c r="AM39" s="355"/>
      <c r="AN39" s="355"/>
      <c r="AO39" s="577"/>
      <c r="AQ39" s="623" t="s">
        <v>310</v>
      </c>
      <c r="AR39" s="352"/>
      <c r="AS39" s="352"/>
      <c r="AT39" s="352"/>
      <c r="AU39" s="352"/>
      <c r="AV39" s="352"/>
      <c r="AW39" s="352"/>
      <c r="AX39" s="352"/>
      <c r="AY39" s="624"/>
      <c r="AZ39" s="568">
        <v>138855</v>
      </c>
      <c r="BA39" s="349"/>
      <c r="BB39" s="349"/>
      <c r="BC39" s="349"/>
      <c r="BD39" s="598"/>
      <c r="BE39" s="598"/>
      <c r="BF39" s="614"/>
      <c r="BG39" s="573" t="s">
        <v>339</v>
      </c>
      <c r="BH39" s="574"/>
      <c r="BI39" s="574"/>
      <c r="BJ39" s="574"/>
      <c r="BK39" s="574"/>
      <c r="BL39" s="574"/>
      <c r="BM39" s="574"/>
      <c r="BN39" s="574"/>
      <c r="BO39" s="574"/>
      <c r="BP39" s="574"/>
      <c r="BQ39" s="574"/>
      <c r="BR39" s="574"/>
      <c r="BS39" s="574"/>
      <c r="BT39" s="574"/>
      <c r="BU39" s="575"/>
      <c r="BV39" s="568">
        <v>7133</v>
      </c>
      <c r="BW39" s="349"/>
      <c r="BX39" s="349"/>
      <c r="BY39" s="349"/>
      <c r="BZ39" s="349"/>
      <c r="CA39" s="349"/>
      <c r="CB39" s="580"/>
      <c r="CD39" s="573" t="s">
        <v>424</v>
      </c>
      <c r="CE39" s="574"/>
      <c r="CF39" s="574"/>
      <c r="CG39" s="574"/>
      <c r="CH39" s="574"/>
      <c r="CI39" s="574"/>
      <c r="CJ39" s="574"/>
      <c r="CK39" s="574"/>
      <c r="CL39" s="574"/>
      <c r="CM39" s="574"/>
      <c r="CN39" s="574"/>
      <c r="CO39" s="574"/>
      <c r="CP39" s="574"/>
      <c r="CQ39" s="575"/>
      <c r="CR39" s="568">
        <v>592695</v>
      </c>
      <c r="CS39" s="598"/>
      <c r="CT39" s="598"/>
      <c r="CU39" s="598"/>
      <c r="CV39" s="598"/>
      <c r="CW39" s="598"/>
      <c r="CX39" s="598"/>
      <c r="CY39" s="599"/>
      <c r="CZ39" s="576">
        <v>2.6</v>
      </c>
      <c r="DA39" s="600"/>
      <c r="DB39" s="600"/>
      <c r="DC39" s="601"/>
      <c r="DD39" s="579">
        <v>332270</v>
      </c>
      <c r="DE39" s="598"/>
      <c r="DF39" s="598"/>
      <c r="DG39" s="598"/>
      <c r="DH39" s="598"/>
      <c r="DI39" s="598"/>
      <c r="DJ39" s="598"/>
      <c r="DK39" s="599"/>
      <c r="DL39" s="579" t="s">
        <v>202</v>
      </c>
      <c r="DM39" s="598"/>
      <c r="DN39" s="598"/>
      <c r="DO39" s="598"/>
      <c r="DP39" s="598"/>
      <c r="DQ39" s="598"/>
      <c r="DR39" s="598"/>
      <c r="DS39" s="598"/>
      <c r="DT39" s="598"/>
      <c r="DU39" s="598"/>
      <c r="DV39" s="599"/>
      <c r="DW39" s="576" t="s">
        <v>202</v>
      </c>
      <c r="DX39" s="600"/>
      <c r="DY39" s="600"/>
      <c r="DZ39" s="600"/>
      <c r="EA39" s="600"/>
      <c r="EB39" s="600"/>
      <c r="EC39" s="602"/>
    </row>
    <row r="40" spans="2:133" ht="11.25" customHeight="1" x14ac:dyDescent="0.15">
      <c r="B40" s="573" t="s">
        <v>425</v>
      </c>
      <c r="C40" s="574"/>
      <c r="D40" s="574"/>
      <c r="E40" s="574"/>
      <c r="F40" s="574"/>
      <c r="G40" s="574"/>
      <c r="H40" s="574"/>
      <c r="I40" s="574"/>
      <c r="J40" s="574"/>
      <c r="K40" s="574"/>
      <c r="L40" s="574"/>
      <c r="M40" s="574"/>
      <c r="N40" s="574"/>
      <c r="O40" s="574"/>
      <c r="P40" s="574"/>
      <c r="Q40" s="575"/>
      <c r="R40" s="568" t="s">
        <v>202</v>
      </c>
      <c r="S40" s="349"/>
      <c r="T40" s="349"/>
      <c r="U40" s="349"/>
      <c r="V40" s="349"/>
      <c r="W40" s="349"/>
      <c r="X40" s="349"/>
      <c r="Y40" s="569"/>
      <c r="Z40" s="570" t="s">
        <v>202</v>
      </c>
      <c r="AA40" s="570"/>
      <c r="AB40" s="570"/>
      <c r="AC40" s="570"/>
      <c r="AD40" s="571" t="s">
        <v>202</v>
      </c>
      <c r="AE40" s="571"/>
      <c r="AF40" s="571"/>
      <c r="AG40" s="571"/>
      <c r="AH40" s="571"/>
      <c r="AI40" s="571"/>
      <c r="AJ40" s="571"/>
      <c r="AK40" s="571"/>
      <c r="AL40" s="576" t="s">
        <v>202</v>
      </c>
      <c r="AM40" s="355"/>
      <c r="AN40" s="355"/>
      <c r="AO40" s="577"/>
      <c r="AQ40" s="623" t="s">
        <v>104</v>
      </c>
      <c r="AR40" s="352"/>
      <c r="AS40" s="352"/>
      <c r="AT40" s="352"/>
      <c r="AU40" s="352"/>
      <c r="AV40" s="352"/>
      <c r="AW40" s="352"/>
      <c r="AX40" s="352"/>
      <c r="AY40" s="624"/>
      <c r="AZ40" s="568" t="s">
        <v>202</v>
      </c>
      <c r="BA40" s="349"/>
      <c r="BB40" s="349"/>
      <c r="BC40" s="349"/>
      <c r="BD40" s="598"/>
      <c r="BE40" s="598"/>
      <c r="BF40" s="614"/>
      <c r="BG40" s="652" t="s">
        <v>426</v>
      </c>
      <c r="BH40" s="509"/>
      <c r="BI40" s="509"/>
      <c r="BJ40" s="509"/>
      <c r="BK40" s="509"/>
      <c r="BL40" s="7"/>
      <c r="BM40" s="574" t="s">
        <v>427</v>
      </c>
      <c r="BN40" s="574"/>
      <c r="BO40" s="574"/>
      <c r="BP40" s="574"/>
      <c r="BQ40" s="574"/>
      <c r="BR40" s="574"/>
      <c r="BS40" s="574"/>
      <c r="BT40" s="574"/>
      <c r="BU40" s="575"/>
      <c r="BV40" s="568">
        <v>88</v>
      </c>
      <c r="BW40" s="349"/>
      <c r="BX40" s="349"/>
      <c r="BY40" s="349"/>
      <c r="BZ40" s="349"/>
      <c r="CA40" s="349"/>
      <c r="CB40" s="580"/>
      <c r="CD40" s="573" t="s">
        <v>374</v>
      </c>
      <c r="CE40" s="574"/>
      <c r="CF40" s="574"/>
      <c r="CG40" s="574"/>
      <c r="CH40" s="574"/>
      <c r="CI40" s="574"/>
      <c r="CJ40" s="574"/>
      <c r="CK40" s="574"/>
      <c r="CL40" s="574"/>
      <c r="CM40" s="574"/>
      <c r="CN40" s="574"/>
      <c r="CO40" s="574"/>
      <c r="CP40" s="574"/>
      <c r="CQ40" s="575"/>
      <c r="CR40" s="568">
        <v>190</v>
      </c>
      <c r="CS40" s="349"/>
      <c r="CT40" s="349"/>
      <c r="CU40" s="349"/>
      <c r="CV40" s="349"/>
      <c r="CW40" s="349"/>
      <c r="CX40" s="349"/>
      <c r="CY40" s="569"/>
      <c r="CZ40" s="576">
        <v>0</v>
      </c>
      <c r="DA40" s="600"/>
      <c r="DB40" s="600"/>
      <c r="DC40" s="601"/>
      <c r="DD40" s="579">
        <v>190</v>
      </c>
      <c r="DE40" s="349"/>
      <c r="DF40" s="349"/>
      <c r="DG40" s="349"/>
      <c r="DH40" s="349"/>
      <c r="DI40" s="349"/>
      <c r="DJ40" s="349"/>
      <c r="DK40" s="569"/>
      <c r="DL40" s="579">
        <v>190</v>
      </c>
      <c r="DM40" s="349"/>
      <c r="DN40" s="349"/>
      <c r="DO40" s="349"/>
      <c r="DP40" s="349"/>
      <c r="DQ40" s="349"/>
      <c r="DR40" s="349"/>
      <c r="DS40" s="349"/>
      <c r="DT40" s="349"/>
      <c r="DU40" s="349"/>
      <c r="DV40" s="569"/>
      <c r="DW40" s="576">
        <v>0</v>
      </c>
      <c r="DX40" s="600"/>
      <c r="DY40" s="600"/>
      <c r="DZ40" s="600"/>
      <c r="EA40" s="600"/>
      <c r="EB40" s="600"/>
      <c r="EC40" s="602"/>
    </row>
    <row r="41" spans="2:133" ht="11.25" customHeight="1" x14ac:dyDescent="0.15">
      <c r="B41" s="573" t="s">
        <v>428</v>
      </c>
      <c r="C41" s="574"/>
      <c r="D41" s="574"/>
      <c r="E41" s="574"/>
      <c r="F41" s="574"/>
      <c r="G41" s="574"/>
      <c r="H41" s="574"/>
      <c r="I41" s="574"/>
      <c r="J41" s="574"/>
      <c r="K41" s="574"/>
      <c r="L41" s="574"/>
      <c r="M41" s="574"/>
      <c r="N41" s="574"/>
      <c r="O41" s="574"/>
      <c r="P41" s="574"/>
      <c r="Q41" s="575"/>
      <c r="R41" s="568">
        <v>475800</v>
      </c>
      <c r="S41" s="349"/>
      <c r="T41" s="349"/>
      <c r="U41" s="349"/>
      <c r="V41" s="349"/>
      <c r="W41" s="349"/>
      <c r="X41" s="349"/>
      <c r="Y41" s="569"/>
      <c r="Z41" s="570">
        <v>2</v>
      </c>
      <c r="AA41" s="570"/>
      <c r="AB41" s="570"/>
      <c r="AC41" s="570"/>
      <c r="AD41" s="571" t="s">
        <v>202</v>
      </c>
      <c r="AE41" s="571"/>
      <c r="AF41" s="571"/>
      <c r="AG41" s="571"/>
      <c r="AH41" s="571"/>
      <c r="AI41" s="571"/>
      <c r="AJ41" s="571"/>
      <c r="AK41" s="571"/>
      <c r="AL41" s="576" t="s">
        <v>202</v>
      </c>
      <c r="AM41" s="355"/>
      <c r="AN41" s="355"/>
      <c r="AO41" s="577"/>
      <c r="AQ41" s="623" t="s">
        <v>430</v>
      </c>
      <c r="AR41" s="352"/>
      <c r="AS41" s="352"/>
      <c r="AT41" s="352"/>
      <c r="AU41" s="352"/>
      <c r="AV41" s="352"/>
      <c r="AW41" s="352"/>
      <c r="AX41" s="352"/>
      <c r="AY41" s="624"/>
      <c r="AZ41" s="568">
        <v>314728</v>
      </c>
      <c r="BA41" s="349"/>
      <c r="BB41" s="349"/>
      <c r="BC41" s="349"/>
      <c r="BD41" s="598"/>
      <c r="BE41" s="598"/>
      <c r="BF41" s="614"/>
      <c r="BG41" s="652"/>
      <c r="BH41" s="509"/>
      <c r="BI41" s="509"/>
      <c r="BJ41" s="509"/>
      <c r="BK41" s="509"/>
      <c r="BL41" s="7"/>
      <c r="BM41" s="574" t="s">
        <v>344</v>
      </c>
      <c r="BN41" s="574"/>
      <c r="BO41" s="574"/>
      <c r="BP41" s="574"/>
      <c r="BQ41" s="574"/>
      <c r="BR41" s="574"/>
      <c r="BS41" s="574"/>
      <c r="BT41" s="574"/>
      <c r="BU41" s="575"/>
      <c r="BV41" s="568" t="s">
        <v>202</v>
      </c>
      <c r="BW41" s="349"/>
      <c r="BX41" s="349"/>
      <c r="BY41" s="349"/>
      <c r="BZ41" s="349"/>
      <c r="CA41" s="349"/>
      <c r="CB41" s="580"/>
      <c r="CD41" s="573" t="s">
        <v>291</v>
      </c>
      <c r="CE41" s="574"/>
      <c r="CF41" s="574"/>
      <c r="CG41" s="574"/>
      <c r="CH41" s="574"/>
      <c r="CI41" s="574"/>
      <c r="CJ41" s="574"/>
      <c r="CK41" s="574"/>
      <c r="CL41" s="574"/>
      <c r="CM41" s="574"/>
      <c r="CN41" s="574"/>
      <c r="CO41" s="574"/>
      <c r="CP41" s="574"/>
      <c r="CQ41" s="575"/>
      <c r="CR41" s="568" t="s">
        <v>202</v>
      </c>
      <c r="CS41" s="598"/>
      <c r="CT41" s="598"/>
      <c r="CU41" s="598"/>
      <c r="CV41" s="598"/>
      <c r="CW41" s="598"/>
      <c r="CX41" s="598"/>
      <c r="CY41" s="599"/>
      <c r="CZ41" s="576" t="s">
        <v>202</v>
      </c>
      <c r="DA41" s="600"/>
      <c r="DB41" s="600"/>
      <c r="DC41" s="601"/>
      <c r="DD41" s="579" t="s">
        <v>202</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5" t="s">
        <v>429</v>
      </c>
      <c r="C42" s="586"/>
      <c r="D42" s="586"/>
      <c r="E42" s="586"/>
      <c r="F42" s="586"/>
      <c r="G42" s="586"/>
      <c r="H42" s="586"/>
      <c r="I42" s="586"/>
      <c r="J42" s="586"/>
      <c r="K42" s="586"/>
      <c r="L42" s="586"/>
      <c r="M42" s="586"/>
      <c r="N42" s="586"/>
      <c r="O42" s="586"/>
      <c r="P42" s="586"/>
      <c r="Q42" s="587"/>
      <c r="R42" s="631">
        <v>23863993</v>
      </c>
      <c r="S42" s="632"/>
      <c r="T42" s="632"/>
      <c r="U42" s="632"/>
      <c r="V42" s="632"/>
      <c r="W42" s="632"/>
      <c r="X42" s="632"/>
      <c r="Y42" s="633"/>
      <c r="Z42" s="634">
        <v>100</v>
      </c>
      <c r="AA42" s="634"/>
      <c r="AB42" s="634"/>
      <c r="AC42" s="634"/>
      <c r="AD42" s="635">
        <v>13883508</v>
      </c>
      <c r="AE42" s="635"/>
      <c r="AF42" s="635"/>
      <c r="AG42" s="635"/>
      <c r="AH42" s="635"/>
      <c r="AI42" s="635"/>
      <c r="AJ42" s="635"/>
      <c r="AK42" s="635"/>
      <c r="AL42" s="636">
        <v>100</v>
      </c>
      <c r="AM42" s="617"/>
      <c r="AN42" s="617"/>
      <c r="AO42" s="637"/>
      <c r="AQ42" s="638" t="s">
        <v>431</v>
      </c>
      <c r="AR42" s="639"/>
      <c r="AS42" s="639"/>
      <c r="AT42" s="639"/>
      <c r="AU42" s="639"/>
      <c r="AV42" s="639"/>
      <c r="AW42" s="639"/>
      <c r="AX42" s="639"/>
      <c r="AY42" s="640"/>
      <c r="AZ42" s="631">
        <v>1262778</v>
      </c>
      <c r="BA42" s="632"/>
      <c r="BB42" s="632"/>
      <c r="BC42" s="632"/>
      <c r="BD42" s="616"/>
      <c r="BE42" s="616"/>
      <c r="BF42" s="618"/>
      <c r="BG42" s="525"/>
      <c r="BH42" s="526"/>
      <c r="BI42" s="526"/>
      <c r="BJ42" s="526"/>
      <c r="BK42" s="526"/>
      <c r="BL42" s="23"/>
      <c r="BM42" s="586" t="s">
        <v>432</v>
      </c>
      <c r="BN42" s="586"/>
      <c r="BO42" s="586"/>
      <c r="BP42" s="586"/>
      <c r="BQ42" s="586"/>
      <c r="BR42" s="586"/>
      <c r="BS42" s="586"/>
      <c r="BT42" s="586"/>
      <c r="BU42" s="587"/>
      <c r="BV42" s="631">
        <v>360</v>
      </c>
      <c r="BW42" s="632"/>
      <c r="BX42" s="632"/>
      <c r="BY42" s="632"/>
      <c r="BZ42" s="632"/>
      <c r="CA42" s="632"/>
      <c r="CB42" s="641"/>
      <c r="CD42" s="573" t="s">
        <v>283</v>
      </c>
      <c r="CE42" s="574"/>
      <c r="CF42" s="574"/>
      <c r="CG42" s="574"/>
      <c r="CH42" s="574"/>
      <c r="CI42" s="574"/>
      <c r="CJ42" s="574"/>
      <c r="CK42" s="574"/>
      <c r="CL42" s="574"/>
      <c r="CM42" s="574"/>
      <c r="CN42" s="574"/>
      <c r="CO42" s="574"/>
      <c r="CP42" s="574"/>
      <c r="CQ42" s="575"/>
      <c r="CR42" s="568">
        <v>3390240</v>
      </c>
      <c r="CS42" s="349"/>
      <c r="CT42" s="349"/>
      <c r="CU42" s="349"/>
      <c r="CV42" s="349"/>
      <c r="CW42" s="349"/>
      <c r="CX42" s="349"/>
      <c r="CY42" s="569"/>
      <c r="CZ42" s="576">
        <v>14.8</v>
      </c>
      <c r="DA42" s="355"/>
      <c r="DB42" s="355"/>
      <c r="DC42" s="581"/>
      <c r="DD42" s="579">
        <v>687005</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82</v>
      </c>
      <c r="CE43" s="574"/>
      <c r="CF43" s="574"/>
      <c r="CG43" s="574"/>
      <c r="CH43" s="574"/>
      <c r="CI43" s="574"/>
      <c r="CJ43" s="574"/>
      <c r="CK43" s="574"/>
      <c r="CL43" s="574"/>
      <c r="CM43" s="574"/>
      <c r="CN43" s="574"/>
      <c r="CO43" s="574"/>
      <c r="CP43" s="574"/>
      <c r="CQ43" s="575"/>
      <c r="CR43" s="568">
        <v>135015</v>
      </c>
      <c r="CS43" s="598"/>
      <c r="CT43" s="598"/>
      <c r="CU43" s="598"/>
      <c r="CV43" s="598"/>
      <c r="CW43" s="598"/>
      <c r="CX43" s="598"/>
      <c r="CY43" s="599"/>
      <c r="CZ43" s="576">
        <v>0.6</v>
      </c>
      <c r="DA43" s="600"/>
      <c r="DB43" s="600"/>
      <c r="DC43" s="601"/>
      <c r="DD43" s="579">
        <v>40090</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48" t="s">
        <v>174</v>
      </c>
      <c r="CE44" s="541"/>
      <c r="CF44" s="573" t="s">
        <v>146</v>
      </c>
      <c r="CG44" s="574"/>
      <c r="CH44" s="574"/>
      <c r="CI44" s="574"/>
      <c r="CJ44" s="574"/>
      <c r="CK44" s="574"/>
      <c r="CL44" s="574"/>
      <c r="CM44" s="574"/>
      <c r="CN44" s="574"/>
      <c r="CO44" s="574"/>
      <c r="CP44" s="574"/>
      <c r="CQ44" s="575"/>
      <c r="CR44" s="568">
        <v>2857875</v>
      </c>
      <c r="CS44" s="349"/>
      <c r="CT44" s="349"/>
      <c r="CU44" s="349"/>
      <c r="CV44" s="349"/>
      <c r="CW44" s="349"/>
      <c r="CX44" s="349"/>
      <c r="CY44" s="569"/>
      <c r="CZ44" s="576">
        <v>12.5</v>
      </c>
      <c r="DA44" s="355"/>
      <c r="DB44" s="355"/>
      <c r="DC44" s="581"/>
      <c r="DD44" s="579">
        <v>677132</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9"/>
      <c r="CE45" s="544"/>
      <c r="CF45" s="573" t="s">
        <v>433</v>
      </c>
      <c r="CG45" s="574"/>
      <c r="CH45" s="574"/>
      <c r="CI45" s="574"/>
      <c r="CJ45" s="574"/>
      <c r="CK45" s="574"/>
      <c r="CL45" s="574"/>
      <c r="CM45" s="574"/>
      <c r="CN45" s="574"/>
      <c r="CO45" s="574"/>
      <c r="CP45" s="574"/>
      <c r="CQ45" s="575"/>
      <c r="CR45" s="568">
        <v>822605</v>
      </c>
      <c r="CS45" s="598"/>
      <c r="CT45" s="598"/>
      <c r="CU45" s="598"/>
      <c r="CV45" s="598"/>
      <c r="CW45" s="598"/>
      <c r="CX45" s="598"/>
      <c r="CY45" s="599"/>
      <c r="CZ45" s="576">
        <v>3.6</v>
      </c>
      <c r="DA45" s="600"/>
      <c r="DB45" s="600"/>
      <c r="DC45" s="601"/>
      <c r="DD45" s="579">
        <v>84828</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9"/>
      <c r="CE46" s="544"/>
      <c r="CF46" s="573" t="s">
        <v>434</v>
      </c>
      <c r="CG46" s="574"/>
      <c r="CH46" s="574"/>
      <c r="CI46" s="574"/>
      <c r="CJ46" s="574"/>
      <c r="CK46" s="574"/>
      <c r="CL46" s="574"/>
      <c r="CM46" s="574"/>
      <c r="CN46" s="574"/>
      <c r="CO46" s="574"/>
      <c r="CP46" s="574"/>
      <c r="CQ46" s="575"/>
      <c r="CR46" s="568">
        <v>2009150</v>
      </c>
      <c r="CS46" s="349"/>
      <c r="CT46" s="349"/>
      <c r="CU46" s="349"/>
      <c r="CV46" s="349"/>
      <c r="CW46" s="349"/>
      <c r="CX46" s="349"/>
      <c r="CY46" s="569"/>
      <c r="CZ46" s="576">
        <v>8.8000000000000007</v>
      </c>
      <c r="DA46" s="355"/>
      <c r="DB46" s="355"/>
      <c r="DC46" s="581"/>
      <c r="DD46" s="579">
        <v>590085</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407</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9"/>
      <c r="CE47" s="544"/>
      <c r="CF47" s="573" t="s">
        <v>436</v>
      </c>
      <c r="CG47" s="574"/>
      <c r="CH47" s="574"/>
      <c r="CI47" s="574"/>
      <c r="CJ47" s="574"/>
      <c r="CK47" s="574"/>
      <c r="CL47" s="574"/>
      <c r="CM47" s="574"/>
      <c r="CN47" s="574"/>
      <c r="CO47" s="574"/>
      <c r="CP47" s="574"/>
      <c r="CQ47" s="575"/>
      <c r="CR47" s="568">
        <v>532365</v>
      </c>
      <c r="CS47" s="598"/>
      <c r="CT47" s="598"/>
      <c r="CU47" s="598"/>
      <c r="CV47" s="598"/>
      <c r="CW47" s="598"/>
      <c r="CX47" s="598"/>
      <c r="CY47" s="599"/>
      <c r="CZ47" s="576">
        <v>2.2999999999999998</v>
      </c>
      <c r="DA47" s="600"/>
      <c r="DB47" s="600"/>
      <c r="DC47" s="601"/>
      <c r="DD47" s="579">
        <v>9873</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271</v>
      </c>
      <c r="CD48" s="550"/>
      <c r="CE48" s="552"/>
      <c r="CF48" s="573" t="s">
        <v>437</v>
      </c>
      <c r="CG48" s="574"/>
      <c r="CH48" s="574"/>
      <c r="CI48" s="574"/>
      <c r="CJ48" s="574"/>
      <c r="CK48" s="574"/>
      <c r="CL48" s="574"/>
      <c r="CM48" s="574"/>
      <c r="CN48" s="574"/>
      <c r="CO48" s="574"/>
      <c r="CP48" s="574"/>
      <c r="CQ48" s="575"/>
      <c r="CR48" s="568" t="s">
        <v>202</v>
      </c>
      <c r="CS48" s="349"/>
      <c r="CT48" s="349"/>
      <c r="CU48" s="349"/>
      <c r="CV48" s="349"/>
      <c r="CW48" s="349"/>
      <c r="CX48" s="349"/>
      <c r="CY48" s="569"/>
      <c r="CZ48" s="576" t="s">
        <v>202</v>
      </c>
      <c r="DA48" s="355"/>
      <c r="DB48" s="355"/>
      <c r="DC48" s="581"/>
      <c r="DD48" s="579" t="s">
        <v>202</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5" t="s">
        <v>195</v>
      </c>
      <c r="CE49" s="586"/>
      <c r="CF49" s="586"/>
      <c r="CG49" s="586"/>
      <c r="CH49" s="586"/>
      <c r="CI49" s="586"/>
      <c r="CJ49" s="586"/>
      <c r="CK49" s="586"/>
      <c r="CL49" s="586"/>
      <c r="CM49" s="586"/>
      <c r="CN49" s="586"/>
      <c r="CO49" s="586"/>
      <c r="CP49" s="586"/>
      <c r="CQ49" s="587"/>
      <c r="CR49" s="631">
        <v>22947901</v>
      </c>
      <c r="CS49" s="616"/>
      <c r="CT49" s="616"/>
      <c r="CU49" s="616"/>
      <c r="CV49" s="616"/>
      <c r="CW49" s="616"/>
      <c r="CX49" s="616"/>
      <c r="CY49" s="642"/>
      <c r="CZ49" s="636">
        <v>100</v>
      </c>
      <c r="DA49" s="643"/>
      <c r="DB49" s="643"/>
      <c r="DC49" s="644"/>
      <c r="DD49" s="645">
        <v>15796634</v>
      </c>
      <c r="DE49" s="616"/>
      <c r="DF49" s="616"/>
      <c r="DG49" s="616"/>
      <c r="DH49" s="616"/>
      <c r="DI49" s="616"/>
      <c r="DJ49" s="616"/>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FAIYEj5z74CUjYpyzHX9lOOrbBPDN4U4bRERs+k8hz9dUYGdXp/LvOKlidxx9KKVfv0sRC3luh7VRDHTwOJBYA==" saltValue="AcfoDJ215zB1VvpdsK8Yc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4" zoomScale="70" zoomScaleNormal="70" zoomScaleSheetLayoutView="70" workbookViewId="0">
      <selection activeCell="AK33" sqref="AK33:AO33"/>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6" t="s">
        <v>109</v>
      </c>
      <c r="DK2" s="657"/>
      <c r="DL2" s="657"/>
      <c r="DM2" s="657"/>
      <c r="DN2" s="657"/>
      <c r="DO2" s="658"/>
      <c r="DP2" s="69"/>
      <c r="DQ2" s="656" t="s">
        <v>67</v>
      </c>
      <c r="DR2" s="657"/>
      <c r="DS2" s="657"/>
      <c r="DT2" s="657"/>
      <c r="DU2" s="657"/>
      <c r="DV2" s="657"/>
      <c r="DW2" s="657"/>
      <c r="DX2" s="657"/>
      <c r="DY2" s="657"/>
      <c r="DZ2" s="65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9" t="s">
        <v>207</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4" t="s">
        <v>439</v>
      </c>
      <c r="B5" s="925"/>
      <c r="C5" s="925"/>
      <c r="D5" s="925"/>
      <c r="E5" s="925"/>
      <c r="F5" s="925"/>
      <c r="G5" s="925"/>
      <c r="H5" s="925"/>
      <c r="I5" s="925"/>
      <c r="J5" s="925"/>
      <c r="K5" s="925"/>
      <c r="L5" s="925"/>
      <c r="M5" s="925"/>
      <c r="N5" s="925"/>
      <c r="O5" s="925"/>
      <c r="P5" s="926"/>
      <c r="Q5" s="930" t="s">
        <v>186</v>
      </c>
      <c r="R5" s="931"/>
      <c r="S5" s="931"/>
      <c r="T5" s="931"/>
      <c r="U5" s="932"/>
      <c r="V5" s="930" t="s">
        <v>440</v>
      </c>
      <c r="W5" s="931"/>
      <c r="X5" s="931"/>
      <c r="Y5" s="931"/>
      <c r="Z5" s="932"/>
      <c r="AA5" s="930" t="s">
        <v>441</v>
      </c>
      <c r="AB5" s="931"/>
      <c r="AC5" s="931"/>
      <c r="AD5" s="931"/>
      <c r="AE5" s="931"/>
      <c r="AF5" s="936" t="s">
        <v>181</v>
      </c>
      <c r="AG5" s="931"/>
      <c r="AH5" s="931"/>
      <c r="AI5" s="931"/>
      <c r="AJ5" s="937"/>
      <c r="AK5" s="931" t="s">
        <v>442</v>
      </c>
      <c r="AL5" s="931"/>
      <c r="AM5" s="931"/>
      <c r="AN5" s="931"/>
      <c r="AO5" s="932"/>
      <c r="AP5" s="930" t="s">
        <v>129</v>
      </c>
      <c r="AQ5" s="931"/>
      <c r="AR5" s="931"/>
      <c r="AS5" s="931"/>
      <c r="AT5" s="932"/>
      <c r="AU5" s="930" t="s">
        <v>443</v>
      </c>
      <c r="AV5" s="931"/>
      <c r="AW5" s="931"/>
      <c r="AX5" s="931"/>
      <c r="AY5" s="937"/>
      <c r="AZ5" s="72"/>
      <c r="BA5" s="72"/>
      <c r="BB5" s="72"/>
      <c r="BC5" s="72"/>
      <c r="BD5" s="72"/>
      <c r="BE5" s="84"/>
      <c r="BF5" s="84"/>
      <c r="BG5" s="84"/>
      <c r="BH5" s="84"/>
      <c r="BI5" s="84"/>
      <c r="BJ5" s="84"/>
      <c r="BK5" s="84"/>
      <c r="BL5" s="84"/>
      <c r="BM5" s="84"/>
      <c r="BN5" s="84"/>
      <c r="BO5" s="84"/>
      <c r="BP5" s="84"/>
      <c r="BQ5" s="924" t="s">
        <v>444</v>
      </c>
      <c r="BR5" s="925"/>
      <c r="BS5" s="925"/>
      <c r="BT5" s="925"/>
      <c r="BU5" s="925"/>
      <c r="BV5" s="925"/>
      <c r="BW5" s="925"/>
      <c r="BX5" s="925"/>
      <c r="BY5" s="925"/>
      <c r="BZ5" s="925"/>
      <c r="CA5" s="925"/>
      <c r="CB5" s="925"/>
      <c r="CC5" s="925"/>
      <c r="CD5" s="925"/>
      <c r="CE5" s="925"/>
      <c r="CF5" s="925"/>
      <c r="CG5" s="926"/>
      <c r="CH5" s="930" t="s">
        <v>371</v>
      </c>
      <c r="CI5" s="931"/>
      <c r="CJ5" s="931"/>
      <c r="CK5" s="931"/>
      <c r="CL5" s="932"/>
      <c r="CM5" s="930" t="s">
        <v>323</v>
      </c>
      <c r="CN5" s="931"/>
      <c r="CO5" s="931"/>
      <c r="CP5" s="931"/>
      <c r="CQ5" s="932"/>
      <c r="CR5" s="930" t="s">
        <v>249</v>
      </c>
      <c r="CS5" s="931"/>
      <c r="CT5" s="931"/>
      <c r="CU5" s="931"/>
      <c r="CV5" s="932"/>
      <c r="CW5" s="930" t="s">
        <v>54</v>
      </c>
      <c r="CX5" s="931"/>
      <c r="CY5" s="931"/>
      <c r="CZ5" s="931"/>
      <c r="DA5" s="932"/>
      <c r="DB5" s="930" t="s">
        <v>416</v>
      </c>
      <c r="DC5" s="931"/>
      <c r="DD5" s="931"/>
      <c r="DE5" s="931"/>
      <c r="DF5" s="932"/>
      <c r="DG5" s="940" t="s">
        <v>247</v>
      </c>
      <c r="DH5" s="941"/>
      <c r="DI5" s="941"/>
      <c r="DJ5" s="941"/>
      <c r="DK5" s="942"/>
      <c r="DL5" s="940" t="s">
        <v>445</v>
      </c>
      <c r="DM5" s="941"/>
      <c r="DN5" s="941"/>
      <c r="DO5" s="941"/>
      <c r="DP5" s="942"/>
      <c r="DQ5" s="930" t="s">
        <v>447</v>
      </c>
      <c r="DR5" s="931"/>
      <c r="DS5" s="931"/>
      <c r="DT5" s="931"/>
      <c r="DU5" s="932"/>
      <c r="DV5" s="930" t="s">
        <v>443</v>
      </c>
      <c r="DW5" s="931"/>
      <c r="DX5" s="931"/>
      <c r="DY5" s="931"/>
      <c r="DZ5" s="937"/>
      <c r="EA5" s="81"/>
    </row>
    <row r="6" spans="1:131" s="53" customFormat="1" ht="26.25" customHeight="1" x14ac:dyDescent="0.15">
      <c r="A6" s="927"/>
      <c r="B6" s="928"/>
      <c r="C6" s="928"/>
      <c r="D6" s="928"/>
      <c r="E6" s="928"/>
      <c r="F6" s="928"/>
      <c r="G6" s="928"/>
      <c r="H6" s="928"/>
      <c r="I6" s="928"/>
      <c r="J6" s="928"/>
      <c r="K6" s="928"/>
      <c r="L6" s="928"/>
      <c r="M6" s="928"/>
      <c r="N6" s="928"/>
      <c r="O6" s="928"/>
      <c r="P6" s="929"/>
      <c r="Q6" s="933"/>
      <c r="R6" s="934"/>
      <c r="S6" s="934"/>
      <c r="T6" s="934"/>
      <c r="U6" s="935"/>
      <c r="V6" s="933"/>
      <c r="W6" s="934"/>
      <c r="X6" s="934"/>
      <c r="Y6" s="934"/>
      <c r="Z6" s="935"/>
      <c r="AA6" s="933"/>
      <c r="AB6" s="934"/>
      <c r="AC6" s="934"/>
      <c r="AD6" s="934"/>
      <c r="AE6" s="934"/>
      <c r="AF6" s="938"/>
      <c r="AG6" s="934"/>
      <c r="AH6" s="934"/>
      <c r="AI6" s="934"/>
      <c r="AJ6" s="939"/>
      <c r="AK6" s="934"/>
      <c r="AL6" s="934"/>
      <c r="AM6" s="934"/>
      <c r="AN6" s="934"/>
      <c r="AO6" s="935"/>
      <c r="AP6" s="933"/>
      <c r="AQ6" s="934"/>
      <c r="AR6" s="934"/>
      <c r="AS6" s="934"/>
      <c r="AT6" s="935"/>
      <c r="AU6" s="933"/>
      <c r="AV6" s="934"/>
      <c r="AW6" s="934"/>
      <c r="AX6" s="934"/>
      <c r="AY6" s="939"/>
      <c r="AZ6" s="63"/>
      <c r="BA6" s="63"/>
      <c r="BB6" s="63"/>
      <c r="BC6" s="63"/>
      <c r="BD6" s="63"/>
      <c r="BE6" s="81"/>
      <c r="BF6" s="81"/>
      <c r="BG6" s="81"/>
      <c r="BH6" s="81"/>
      <c r="BI6" s="81"/>
      <c r="BJ6" s="81"/>
      <c r="BK6" s="81"/>
      <c r="BL6" s="81"/>
      <c r="BM6" s="81"/>
      <c r="BN6" s="81"/>
      <c r="BO6" s="81"/>
      <c r="BP6" s="81"/>
      <c r="BQ6" s="927"/>
      <c r="BR6" s="928"/>
      <c r="BS6" s="928"/>
      <c r="BT6" s="928"/>
      <c r="BU6" s="928"/>
      <c r="BV6" s="928"/>
      <c r="BW6" s="928"/>
      <c r="BX6" s="928"/>
      <c r="BY6" s="928"/>
      <c r="BZ6" s="928"/>
      <c r="CA6" s="928"/>
      <c r="CB6" s="928"/>
      <c r="CC6" s="928"/>
      <c r="CD6" s="928"/>
      <c r="CE6" s="928"/>
      <c r="CF6" s="928"/>
      <c r="CG6" s="929"/>
      <c r="CH6" s="933"/>
      <c r="CI6" s="934"/>
      <c r="CJ6" s="934"/>
      <c r="CK6" s="934"/>
      <c r="CL6" s="935"/>
      <c r="CM6" s="933"/>
      <c r="CN6" s="934"/>
      <c r="CO6" s="934"/>
      <c r="CP6" s="934"/>
      <c r="CQ6" s="935"/>
      <c r="CR6" s="933"/>
      <c r="CS6" s="934"/>
      <c r="CT6" s="934"/>
      <c r="CU6" s="934"/>
      <c r="CV6" s="935"/>
      <c r="CW6" s="933"/>
      <c r="CX6" s="934"/>
      <c r="CY6" s="934"/>
      <c r="CZ6" s="934"/>
      <c r="DA6" s="935"/>
      <c r="DB6" s="933"/>
      <c r="DC6" s="934"/>
      <c r="DD6" s="934"/>
      <c r="DE6" s="934"/>
      <c r="DF6" s="935"/>
      <c r="DG6" s="943"/>
      <c r="DH6" s="944"/>
      <c r="DI6" s="944"/>
      <c r="DJ6" s="944"/>
      <c r="DK6" s="945"/>
      <c r="DL6" s="943"/>
      <c r="DM6" s="944"/>
      <c r="DN6" s="944"/>
      <c r="DO6" s="944"/>
      <c r="DP6" s="945"/>
      <c r="DQ6" s="933"/>
      <c r="DR6" s="934"/>
      <c r="DS6" s="934"/>
      <c r="DT6" s="934"/>
      <c r="DU6" s="935"/>
      <c r="DV6" s="933"/>
      <c r="DW6" s="934"/>
      <c r="DX6" s="934"/>
      <c r="DY6" s="934"/>
      <c r="DZ6" s="939"/>
      <c r="EA6" s="81"/>
    </row>
    <row r="7" spans="1:131" s="53" customFormat="1" ht="26.25" customHeight="1" x14ac:dyDescent="0.15">
      <c r="A7" s="58">
        <v>1</v>
      </c>
      <c r="B7" s="660" t="s">
        <v>448</v>
      </c>
      <c r="C7" s="661"/>
      <c r="D7" s="661"/>
      <c r="E7" s="661"/>
      <c r="F7" s="661"/>
      <c r="G7" s="661"/>
      <c r="H7" s="661"/>
      <c r="I7" s="661"/>
      <c r="J7" s="661"/>
      <c r="K7" s="661"/>
      <c r="L7" s="661"/>
      <c r="M7" s="661"/>
      <c r="N7" s="661"/>
      <c r="O7" s="661"/>
      <c r="P7" s="662"/>
      <c r="Q7" s="663">
        <v>23801</v>
      </c>
      <c r="R7" s="664"/>
      <c r="S7" s="664"/>
      <c r="T7" s="664"/>
      <c r="U7" s="664"/>
      <c r="V7" s="664">
        <v>22889</v>
      </c>
      <c r="W7" s="664"/>
      <c r="X7" s="664"/>
      <c r="Y7" s="664"/>
      <c r="Z7" s="664"/>
      <c r="AA7" s="664">
        <v>912</v>
      </c>
      <c r="AB7" s="664"/>
      <c r="AC7" s="664"/>
      <c r="AD7" s="664"/>
      <c r="AE7" s="665"/>
      <c r="AF7" s="666">
        <v>612</v>
      </c>
      <c r="AG7" s="667"/>
      <c r="AH7" s="667"/>
      <c r="AI7" s="667"/>
      <c r="AJ7" s="668"/>
      <c r="AK7" s="669">
        <v>671</v>
      </c>
      <c r="AL7" s="664"/>
      <c r="AM7" s="664"/>
      <c r="AN7" s="664"/>
      <c r="AO7" s="664"/>
      <c r="AP7" s="664">
        <v>24280</v>
      </c>
      <c r="AQ7" s="664"/>
      <c r="AR7" s="664"/>
      <c r="AS7" s="664"/>
      <c r="AT7" s="664"/>
      <c r="AU7" s="670"/>
      <c r="AV7" s="670"/>
      <c r="AW7" s="670"/>
      <c r="AX7" s="670"/>
      <c r="AY7" s="671"/>
      <c r="AZ7" s="63"/>
      <c r="BA7" s="63"/>
      <c r="BB7" s="63"/>
      <c r="BC7" s="63"/>
      <c r="BD7" s="63"/>
      <c r="BE7" s="81"/>
      <c r="BF7" s="81"/>
      <c r="BG7" s="81"/>
      <c r="BH7" s="81"/>
      <c r="BI7" s="81"/>
      <c r="BJ7" s="81"/>
      <c r="BK7" s="81"/>
      <c r="BL7" s="81"/>
      <c r="BM7" s="81"/>
      <c r="BN7" s="81"/>
      <c r="BO7" s="81"/>
      <c r="BP7" s="81"/>
      <c r="BQ7" s="58">
        <v>1</v>
      </c>
      <c r="BR7" s="86"/>
      <c r="BS7" s="660" t="s">
        <v>534</v>
      </c>
      <c r="BT7" s="661" t="s">
        <v>534</v>
      </c>
      <c r="BU7" s="661" t="s">
        <v>534</v>
      </c>
      <c r="BV7" s="661" t="s">
        <v>534</v>
      </c>
      <c r="BW7" s="661" t="s">
        <v>534</v>
      </c>
      <c r="BX7" s="661" t="s">
        <v>534</v>
      </c>
      <c r="BY7" s="661" t="s">
        <v>534</v>
      </c>
      <c r="BZ7" s="661" t="s">
        <v>534</v>
      </c>
      <c r="CA7" s="661" t="s">
        <v>534</v>
      </c>
      <c r="CB7" s="661" t="s">
        <v>534</v>
      </c>
      <c r="CC7" s="661" t="s">
        <v>534</v>
      </c>
      <c r="CD7" s="661" t="s">
        <v>534</v>
      </c>
      <c r="CE7" s="661" t="s">
        <v>534</v>
      </c>
      <c r="CF7" s="661" t="s">
        <v>534</v>
      </c>
      <c r="CG7" s="662" t="s">
        <v>534</v>
      </c>
      <c r="CH7" s="672">
        <v>-7</v>
      </c>
      <c r="CI7" s="673"/>
      <c r="CJ7" s="673"/>
      <c r="CK7" s="673"/>
      <c r="CL7" s="674"/>
      <c r="CM7" s="672">
        <v>315</v>
      </c>
      <c r="CN7" s="673"/>
      <c r="CO7" s="673"/>
      <c r="CP7" s="673"/>
      <c r="CQ7" s="674"/>
      <c r="CR7" s="672">
        <v>30</v>
      </c>
      <c r="CS7" s="673"/>
      <c r="CT7" s="673"/>
      <c r="CU7" s="673"/>
      <c r="CV7" s="674"/>
      <c r="CW7" s="672">
        <v>9</v>
      </c>
      <c r="CX7" s="673"/>
      <c r="CY7" s="673"/>
      <c r="CZ7" s="673"/>
      <c r="DA7" s="674"/>
      <c r="DB7" s="672" t="s">
        <v>202</v>
      </c>
      <c r="DC7" s="673"/>
      <c r="DD7" s="673"/>
      <c r="DE7" s="673"/>
      <c r="DF7" s="674"/>
      <c r="DG7" s="672" t="s">
        <v>202</v>
      </c>
      <c r="DH7" s="673"/>
      <c r="DI7" s="673"/>
      <c r="DJ7" s="673"/>
      <c r="DK7" s="674"/>
      <c r="DL7" s="672" t="s">
        <v>202</v>
      </c>
      <c r="DM7" s="673"/>
      <c r="DN7" s="673"/>
      <c r="DO7" s="673"/>
      <c r="DP7" s="674"/>
      <c r="DQ7" s="672" t="s">
        <v>202</v>
      </c>
      <c r="DR7" s="673"/>
      <c r="DS7" s="673"/>
      <c r="DT7" s="673"/>
      <c r="DU7" s="674"/>
      <c r="DV7" s="660"/>
      <c r="DW7" s="661"/>
      <c r="DX7" s="661"/>
      <c r="DY7" s="661"/>
      <c r="DZ7" s="675"/>
      <c r="EA7" s="81"/>
    </row>
    <row r="8" spans="1:131" s="53" customFormat="1" ht="26.25" customHeight="1" x14ac:dyDescent="0.15">
      <c r="A8" s="59">
        <v>2</v>
      </c>
      <c r="B8" s="676" t="s">
        <v>177</v>
      </c>
      <c r="C8" s="677"/>
      <c r="D8" s="677"/>
      <c r="E8" s="677"/>
      <c r="F8" s="677"/>
      <c r="G8" s="677"/>
      <c r="H8" s="677"/>
      <c r="I8" s="677"/>
      <c r="J8" s="677"/>
      <c r="K8" s="677"/>
      <c r="L8" s="677"/>
      <c r="M8" s="677"/>
      <c r="N8" s="677"/>
      <c r="O8" s="677"/>
      <c r="P8" s="678"/>
      <c r="Q8" s="679">
        <v>85</v>
      </c>
      <c r="R8" s="680"/>
      <c r="S8" s="680"/>
      <c r="T8" s="680"/>
      <c r="U8" s="680"/>
      <c r="V8" s="680">
        <v>82</v>
      </c>
      <c r="W8" s="680"/>
      <c r="X8" s="680"/>
      <c r="Y8" s="680"/>
      <c r="Z8" s="680"/>
      <c r="AA8" s="680">
        <v>4</v>
      </c>
      <c r="AB8" s="680"/>
      <c r="AC8" s="680"/>
      <c r="AD8" s="680"/>
      <c r="AE8" s="681"/>
      <c r="AF8" s="682">
        <v>4</v>
      </c>
      <c r="AG8" s="683"/>
      <c r="AH8" s="683"/>
      <c r="AI8" s="683"/>
      <c r="AJ8" s="684"/>
      <c r="AK8" s="685">
        <v>23</v>
      </c>
      <c r="AL8" s="680"/>
      <c r="AM8" s="680"/>
      <c r="AN8" s="680"/>
      <c r="AO8" s="680"/>
      <c r="AP8" s="680">
        <v>50</v>
      </c>
      <c r="AQ8" s="680"/>
      <c r="AR8" s="680"/>
      <c r="AS8" s="680"/>
      <c r="AT8" s="680"/>
      <c r="AU8" s="686"/>
      <c r="AV8" s="686"/>
      <c r="AW8" s="686"/>
      <c r="AX8" s="686"/>
      <c r="AY8" s="687"/>
      <c r="AZ8" s="63"/>
      <c r="BA8" s="63"/>
      <c r="BB8" s="63"/>
      <c r="BC8" s="63"/>
      <c r="BD8" s="63"/>
      <c r="BE8" s="81"/>
      <c r="BF8" s="81"/>
      <c r="BG8" s="81"/>
      <c r="BH8" s="81"/>
      <c r="BI8" s="81"/>
      <c r="BJ8" s="81"/>
      <c r="BK8" s="81"/>
      <c r="BL8" s="81"/>
      <c r="BM8" s="81"/>
      <c r="BN8" s="81"/>
      <c r="BO8" s="81"/>
      <c r="BP8" s="81"/>
      <c r="BQ8" s="59">
        <v>2</v>
      </c>
      <c r="BR8" s="87"/>
      <c r="BS8" s="676" t="s">
        <v>535</v>
      </c>
      <c r="BT8" s="677" t="s">
        <v>535</v>
      </c>
      <c r="BU8" s="677" t="s">
        <v>535</v>
      </c>
      <c r="BV8" s="677" t="s">
        <v>535</v>
      </c>
      <c r="BW8" s="677" t="s">
        <v>535</v>
      </c>
      <c r="BX8" s="677" t="s">
        <v>535</v>
      </c>
      <c r="BY8" s="677" t="s">
        <v>535</v>
      </c>
      <c r="BZ8" s="677" t="s">
        <v>535</v>
      </c>
      <c r="CA8" s="677" t="s">
        <v>535</v>
      </c>
      <c r="CB8" s="677" t="s">
        <v>535</v>
      </c>
      <c r="CC8" s="677" t="s">
        <v>535</v>
      </c>
      <c r="CD8" s="677" t="s">
        <v>535</v>
      </c>
      <c r="CE8" s="677" t="s">
        <v>535</v>
      </c>
      <c r="CF8" s="677" t="s">
        <v>535</v>
      </c>
      <c r="CG8" s="678" t="s">
        <v>535</v>
      </c>
      <c r="CH8" s="688">
        <v>1</v>
      </c>
      <c r="CI8" s="683"/>
      <c r="CJ8" s="683"/>
      <c r="CK8" s="683"/>
      <c r="CL8" s="689"/>
      <c r="CM8" s="688">
        <v>182</v>
      </c>
      <c r="CN8" s="683"/>
      <c r="CO8" s="683"/>
      <c r="CP8" s="683"/>
      <c r="CQ8" s="689"/>
      <c r="CR8" s="688">
        <v>25</v>
      </c>
      <c r="CS8" s="683"/>
      <c r="CT8" s="683"/>
      <c r="CU8" s="683"/>
      <c r="CV8" s="689"/>
      <c r="CW8" s="688" t="s">
        <v>202</v>
      </c>
      <c r="CX8" s="683"/>
      <c r="CY8" s="683"/>
      <c r="CZ8" s="683"/>
      <c r="DA8" s="689"/>
      <c r="DB8" s="688" t="s">
        <v>202</v>
      </c>
      <c r="DC8" s="683"/>
      <c r="DD8" s="683"/>
      <c r="DE8" s="683"/>
      <c r="DF8" s="689"/>
      <c r="DG8" s="688" t="s">
        <v>202</v>
      </c>
      <c r="DH8" s="683"/>
      <c r="DI8" s="683"/>
      <c r="DJ8" s="683"/>
      <c r="DK8" s="689"/>
      <c r="DL8" s="688" t="s">
        <v>202</v>
      </c>
      <c r="DM8" s="683"/>
      <c r="DN8" s="683"/>
      <c r="DO8" s="683"/>
      <c r="DP8" s="689"/>
      <c r="DQ8" s="688" t="s">
        <v>202</v>
      </c>
      <c r="DR8" s="683"/>
      <c r="DS8" s="683"/>
      <c r="DT8" s="683"/>
      <c r="DU8" s="689"/>
      <c r="DV8" s="676"/>
      <c r="DW8" s="677"/>
      <c r="DX8" s="677"/>
      <c r="DY8" s="677"/>
      <c r="DZ8" s="690"/>
      <c r="EA8" s="81"/>
    </row>
    <row r="9" spans="1:131" s="53" customFormat="1" ht="26.25" customHeight="1" x14ac:dyDescent="0.15">
      <c r="A9" s="59">
        <v>3</v>
      </c>
      <c r="B9" s="676" t="s">
        <v>450</v>
      </c>
      <c r="C9" s="677"/>
      <c r="D9" s="677"/>
      <c r="E9" s="677"/>
      <c r="F9" s="677"/>
      <c r="G9" s="677"/>
      <c r="H9" s="677"/>
      <c r="I9" s="677"/>
      <c r="J9" s="677"/>
      <c r="K9" s="677"/>
      <c r="L9" s="677"/>
      <c r="M9" s="677"/>
      <c r="N9" s="677"/>
      <c r="O9" s="677"/>
      <c r="P9" s="678"/>
      <c r="Q9" s="679">
        <v>0</v>
      </c>
      <c r="R9" s="680"/>
      <c r="S9" s="680"/>
      <c r="T9" s="680"/>
      <c r="U9" s="680"/>
      <c r="V9" s="680">
        <v>0</v>
      </c>
      <c r="W9" s="680"/>
      <c r="X9" s="680"/>
      <c r="Y9" s="680"/>
      <c r="Z9" s="680"/>
      <c r="AA9" s="680" t="s">
        <v>202</v>
      </c>
      <c r="AB9" s="680"/>
      <c r="AC9" s="680"/>
      <c r="AD9" s="680"/>
      <c r="AE9" s="681"/>
      <c r="AF9" s="682" t="s">
        <v>202</v>
      </c>
      <c r="AG9" s="683"/>
      <c r="AH9" s="683"/>
      <c r="AI9" s="683"/>
      <c r="AJ9" s="684"/>
      <c r="AK9" s="685" t="s">
        <v>202</v>
      </c>
      <c r="AL9" s="680"/>
      <c r="AM9" s="680"/>
      <c r="AN9" s="680"/>
      <c r="AO9" s="680"/>
      <c r="AP9" s="680" t="s">
        <v>202</v>
      </c>
      <c r="AQ9" s="680"/>
      <c r="AR9" s="680"/>
      <c r="AS9" s="680"/>
      <c r="AT9" s="680"/>
      <c r="AU9" s="686"/>
      <c r="AV9" s="686"/>
      <c r="AW9" s="686"/>
      <c r="AX9" s="686"/>
      <c r="AY9" s="687"/>
      <c r="AZ9" s="63"/>
      <c r="BA9" s="63"/>
      <c r="BB9" s="63"/>
      <c r="BC9" s="63"/>
      <c r="BD9" s="63"/>
      <c r="BE9" s="81"/>
      <c r="BF9" s="81"/>
      <c r="BG9" s="81"/>
      <c r="BH9" s="81"/>
      <c r="BI9" s="81"/>
      <c r="BJ9" s="81"/>
      <c r="BK9" s="81"/>
      <c r="BL9" s="81"/>
      <c r="BM9" s="81"/>
      <c r="BN9" s="81"/>
      <c r="BO9" s="81"/>
      <c r="BP9" s="81"/>
      <c r="BQ9" s="59">
        <v>3</v>
      </c>
      <c r="BR9" s="87"/>
      <c r="BS9" s="676" t="s">
        <v>536</v>
      </c>
      <c r="BT9" s="677" t="s">
        <v>536</v>
      </c>
      <c r="BU9" s="677" t="s">
        <v>536</v>
      </c>
      <c r="BV9" s="677" t="s">
        <v>536</v>
      </c>
      <c r="BW9" s="677" t="s">
        <v>536</v>
      </c>
      <c r="BX9" s="677" t="s">
        <v>536</v>
      </c>
      <c r="BY9" s="677" t="s">
        <v>536</v>
      </c>
      <c r="BZ9" s="677" t="s">
        <v>536</v>
      </c>
      <c r="CA9" s="677" t="s">
        <v>536</v>
      </c>
      <c r="CB9" s="677" t="s">
        <v>536</v>
      </c>
      <c r="CC9" s="677" t="s">
        <v>536</v>
      </c>
      <c r="CD9" s="677" t="s">
        <v>536</v>
      </c>
      <c r="CE9" s="677" t="s">
        <v>536</v>
      </c>
      <c r="CF9" s="677" t="s">
        <v>536</v>
      </c>
      <c r="CG9" s="678" t="s">
        <v>536</v>
      </c>
      <c r="CH9" s="688">
        <v>0</v>
      </c>
      <c r="CI9" s="683"/>
      <c r="CJ9" s="683"/>
      <c r="CK9" s="683"/>
      <c r="CL9" s="689"/>
      <c r="CM9" s="688">
        <v>154</v>
      </c>
      <c r="CN9" s="683"/>
      <c r="CO9" s="683"/>
      <c r="CP9" s="683"/>
      <c r="CQ9" s="689"/>
      <c r="CR9" s="688">
        <v>6</v>
      </c>
      <c r="CS9" s="683"/>
      <c r="CT9" s="683"/>
      <c r="CU9" s="683"/>
      <c r="CV9" s="689"/>
      <c r="CW9" s="688" t="s">
        <v>202</v>
      </c>
      <c r="CX9" s="683"/>
      <c r="CY9" s="683"/>
      <c r="CZ9" s="683"/>
      <c r="DA9" s="689"/>
      <c r="DB9" s="688" t="s">
        <v>202</v>
      </c>
      <c r="DC9" s="683"/>
      <c r="DD9" s="683"/>
      <c r="DE9" s="683"/>
      <c r="DF9" s="689"/>
      <c r="DG9" s="688" t="s">
        <v>202</v>
      </c>
      <c r="DH9" s="683"/>
      <c r="DI9" s="683"/>
      <c r="DJ9" s="683"/>
      <c r="DK9" s="689"/>
      <c r="DL9" s="688" t="s">
        <v>202</v>
      </c>
      <c r="DM9" s="683"/>
      <c r="DN9" s="683"/>
      <c r="DO9" s="683"/>
      <c r="DP9" s="689"/>
      <c r="DQ9" s="688" t="s">
        <v>202</v>
      </c>
      <c r="DR9" s="683"/>
      <c r="DS9" s="683"/>
      <c r="DT9" s="683"/>
      <c r="DU9" s="689"/>
      <c r="DV9" s="676"/>
      <c r="DW9" s="677"/>
      <c r="DX9" s="677"/>
      <c r="DY9" s="677"/>
      <c r="DZ9" s="690"/>
      <c r="EA9" s="81"/>
    </row>
    <row r="10" spans="1:131" s="53" customFormat="1" ht="26.25" customHeight="1" x14ac:dyDescent="0.15">
      <c r="A10" s="59">
        <v>4</v>
      </c>
      <c r="B10" s="676"/>
      <c r="C10" s="677"/>
      <c r="D10" s="677"/>
      <c r="E10" s="677"/>
      <c r="F10" s="677"/>
      <c r="G10" s="677"/>
      <c r="H10" s="677"/>
      <c r="I10" s="677"/>
      <c r="J10" s="677"/>
      <c r="K10" s="677"/>
      <c r="L10" s="677"/>
      <c r="M10" s="677"/>
      <c r="N10" s="677"/>
      <c r="O10" s="677"/>
      <c r="P10" s="678"/>
      <c r="Q10" s="679"/>
      <c r="R10" s="680"/>
      <c r="S10" s="680"/>
      <c r="T10" s="680"/>
      <c r="U10" s="680"/>
      <c r="V10" s="680"/>
      <c r="W10" s="680"/>
      <c r="X10" s="680"/>
      <c r="Y10" s="680"/>
      <c r="Z10" s="680"/>
      <c r="AA10" s="680"/>
      <c r="AB10" s="680"/>
      <c r="AC10" s="680"/>
      <c r="AD10" s="680"/>
      <c r="AE10" s="681"/>
      <c r="AF10" s="682"/>
      <c r="AG10" s="683"/>
      <c r="AH10" s="683"/>
      <c r="AI10" s="683"/>
      <c r="AJ10" s="684"/>
      <c r="AK10" s="685"/>
      <c r="AL10" s="680"/>
      <c r="AM10" s="680"/>
      <c r="AN10" s="680"/>
      <c r="AO10" s="680"/>
      <c r="AP10" s="680"/>
      <c r="AQ10" s="680"/>
      <c r="AR10" s="680"/>
      <c r="AS10" s="680"/>
      <c r="AT10" s="680"/>
      <c r="AU10" s="686"/>
      <c r="AV10" s="686"/>
      <c r="AW10" s="686"/>
      <c r="AX10" s="686"/>
      <c r="AY10" s="687"/>
      <c r="AZ10" s="63"/>
      <c r="BA10" s="63"/>
      <c r="BB10" s="63"/>
      <c r="BC10" s="63"/>
      <c r="BD10" s="63"/>
      <c r="BE10" s="81"/>
      <c r="BF10" s="81"/>
      <c r="BG10" s="81"/>
      <c r="BH10" s="81"/>
      <c r="BI10" s="81"/>
      <c r="BJ10" s="81"/>
      <c r="BK10" s="81"/>
      <c r="BL10" s="81"/>
      <c r="BM10" s="81"/>
      <c r="BN10" s="81"/>
      <c r="BO10" s="81"/>
      <c r="BP10" s="81"/>
      <c r="BQ10" s="59">
        <v>4</v>
      </c>
      <c r="BR10" s="87"/>
      <c r="BS10" s="676" t="s">
        <v>537</v>
      </c>
      <c r="BT10" s="677" t="s">
        <v>537</v>
      </c>
      <c r="BU10" s="677" t="s">
        <v>537</v>
      </c>
      <c r="BV10" s="677" t="s">
        <v>537</v>
      </c>
      <c r="BW10" s="677" t="s">
        <v>537</v>
      </c>
      <c r="BX10" s="677" t="s">
        <v>537</v>
      </c>
      <c r="BY10" s="677" t="s">
        <v>537</v>
      </c>
      <c r="BZ10" s="677" t="s">
        <v>537</v>
      </c>
      <c r="CA10" s="677" t="s">
        <v>537</v>
      </c>
      <c r="CB10" s="677" t="s">
        <v>537</v>
      </c>
      <c r="CC10" s="677" t="s">
        <v>537</v>
      </c>
      <c r="CD10" s="677" t="s">
        <v>537</v>
      </c>
      <c r="CE10" s="677" t="s">
        <v>537</v>
      </c>
      <c r="CF10" s="677" t="s">
        <v>537</v>
      </c>
      <c r="CG10" s="678" t="s">
        <v>537</v>
      </c>
      <c r="CH10" s="688">
        <v>1</v>
      </c>
      <c r="CI10" s="683"/>
      <c r="CJ10" s="683"/>
      <c r="CK10" s="683"/>
      <c r="CL10" s="689"/>
      <c r="CM10" s="688">
        <v>284</v>
      </c>
      <c r="CN10" s="683"/>
      <c r="CO10" s="683"/>
      <c r="CP10" s="683"/>
      <c r="CQ10" s="689"/>
      <c r="CR10" s="688">
        <v>15</v>
      </c>
      <c r="CS10" s="683"/>
      <c r="CT10" s="683"/>
      <c r="CU10" s="683"/>
      <c r="CV10" s="689"/>
      <c r="CW10" s="688">
        <v>6</v>
      </c>
      <c r="CX10" s="683"/>
      <c r="CY10" s="683"/>
      <c r="CZ10" s="683"/>
      <c r="DA10" s="689"/>
      <c r="DB10" s="688" t="s">
        <v>202</v>
      </c>
      <c r="DC10" s="683"/>
      <c r="DD10" s="683"/>
      <c r="DE10" s="683"/>
      <c r="DF10" s="689"/>
      <c r="DG10" s="688" t="s">
        <v>202</v>
      </c>
      <c r="DH10" s="683"/>
      <c r="DI10" s="683"/>
      <c r="DJ10" s="683"/>
      <c r="DK10" s="689"/>
      <c r="DL10" s="688" t="s">
        <v>202</v>
      </c>
      <c r="DM10" s="683"/>
      <c r="DN10" s="683"/>
      <c r="DO10" s="683"/>
      <c r="DP10" s="689"/>
      <c r="DQ10" s="688" t="s">
        <v>202</v>
      </c>
      <c r="DR10" s="683"/>
      <c r="DS10" s="683"/>
      <c r="DT10" s="683"/>
      <c r="DU10" s="689"/>
      <c r="DV10" s="676"/>
      <c r="DW10" s="677"/>
      <c r="DX10" s="677"/>
      <c r="DY10" s="677"/>
      <c r="DZ10" s="690"/>
      <c r="EA10" s="81"/>
    </row>
    <row r="11" spans="1:131" s="53" customFormat="1" ht="26.25" customHeight="1" x14ac:dyDescent="0.15">
      <c r="A11" s="59">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682"/>
      <c r="AG11" s="683"/>
      <c r="AH11" s="683"/>
      <c r="AI11" s="683"/>
      <c r="AJ11" s="684"/>
      <c r="AK11" s="685"/>
      <c r="AL11" s="680"/>
      <c r="AM11" s="680"/>
      <c r="AN11" s="680"/>
      <c r="AO11" s="680"/>
      <c r="AP11" s="680"/>
      <c r="AQ11" s="680"/>
      <c r="AR11" s="680"/>
      <c r="AS11" s="680"/>
      <c r="AT11" s="680"/>
      <c r="AU11" s="686"/>
      <c r="AV11" s="686"/>
      <c r="AW11" s="686"/>
      <c r="AX11" s="686"/>
      <c r="AY11" s="687"/>
      <c r="AZ11" s="63"/>
      <c r="BA11" s="63"/>
      <c r="BB11" s="63"/>
      <c r="BC11" s="63"/>
      <c r="BD11" s="63"/>
      <c r="BE11" s="81"/>
      <c r="BF11" s="81"/>
      <c r="BG11" s="81"/>
      <c r="BH11" s="81"/>
      <c r="BI11" s="81"/>
      <c r="BJ11" s="81"/>
      <c r="BK11" s="81"/>
      <c r="BL11" s="81"/>
      <c r="BM11" s="81"/>
      <c r="BN11" s="81"/>
      <c r="BO11" s="81"/>
      <c r="BP11" s="81"/>
      <c r="BQ11" s="59">
        <v>5</v>
      </c>
      <c r="BR11" s="87"/>
      <c r="BS11" s="676" t="s">
        <v>538</v>
      </c>
      <c r="BT11" s="677" t="s">
        <v>538</v>
      </c>
      <c r="BU11" s="677" t="s">
        <v>538</v>
      </c>
      <c r="BV11" s="677" t="s">
        <v>538</v>
      </c>
      <c r="BW11" s="677" t="s">
        <v>538</v>
      </c>
      <c r="BX11" s="677" t="s">
        <v>538</v>
      </c>
      <c r="BY11" s="677" t="s">
        <v>538</v>
      </c>
      <c r="BZ11" s="677" t="s">
        <v>538</v>
      </c>
      <c r="CA11" s="677" t="s">
        <v>538</v>
      </c>
      <c r="CB11" s="677" t="s">
        <v>538</v>
      </c>
      <c r="CC11" s="677" t="s">
        <v>538</v>
      </c>
      <c r="CD11" s="677" t="s">
        <v>538</v>
      </c>
      <c r="CE11" s="677" t="s">
        <v>538</v>
      </c>
      <c r="CF11" s="677" t="s">
        <v>538</v>
      </c>
      <c r="CG11" s="678" t="s">
        <v>538</v>
      </c>
      <c r="CH11" s="688">
        <v>0</v>
      </c>
      <c r="CI11" s="683"/>
      <c r="CJ11" s="683"/>
      <c r="CK11" s="683"/>
      <c r="CL11" s="689"/>
      <c r="CM11" s="688">
        <v>-4</v>
      </c>
      <c r="CN11" s="683"/>
      <c r="CO11" s="683"/>
      <c r="CP11" s="683"/>
      <c r="CQ11" s="689"/>
      <c r="CR11" s="688">
        <v>5</v>
      </c>
      <c r="CS11" s="683"/>
      <c r="CT11" s="683"/>
      <c r="CU11" s="683"/>
      <c r="CV11" s="689"/>
      <c r="CW11" s="688" t="s">
        <v>202</v>
      </c>
      <c r="CX11" s="683"/>
      <c r="CY11" s="683"/>
      <c r="CZ11" s="683"/>
      <c r="DA11" s="689"/>
      <c r="DB11" s="688" t="s">
        <v>202</v>
      </c>
      <c r="DC11" s="683"/>
      <c r="DD11" s="683"/>
      <c r="DE11" s="683"/>
      <c r="DF11" s="689"/>
      <c r="DG11" s="688" t="s">
        <v>202</v>
      </c>
      <c r="DH11" s="683"/>
      <c r="DI11" s="683"/>
      <c r="DJ11" s="683"/>
      <c r="DK11" s="689"/>
      <c r="DL11" s="688" t="s">
        <v>202</v>
      </c>
      <c r="DM11" s="683"/>
      <c r="DN11" s="683"/>
      <c r="DO11" s="683"/>
      <c r="DP11" s="689"/>
      <c r="DQ11" s="688" t="s">
        <v>202</v>
      </c>
      <c r="DR11" s="683"/>
      <c r="DS11" s="683"/>
      <c r="DT11" s="683"/>
      <c r="DU11" s="689"/>
      <c r="DV11" s="676"/>
      <c r="DW11" s="677"/>
      <c r="DX11" s="677"/>
      <c r="DY11" s="677"/>
      <c r="DZ11" s="690"/>
      <c r="EA11" s="81"/>
    </row>
    <row r="12" spans="1:131" s="53" customFormat="1" ht="26.25" customHeight="1" x14ac:dyDescent="0.15">
      <c r="A12" s="59">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682"/>
      <c r="AG12" s="683"/>
      <c r="AH12" s="683"/>
      <c r="AI12" s="683"/>
      <c r="AJ12" s="684"/>
      <c r="AK12" s="685"/>
      <c r="AL12" s="680"/>
      <c r="AM12" s="680"/>
      <c r="AN12" s="680"/>
      <c r="AO12" s="680"/>
      <c r="AP12" s="680"/>
      <c r="AQ12" s="680"/>
      <c r="AR12" s="680"/>
      <c r="AS12" s="680"/>
      <c r="AT12" s="680"/>
      <c r="AU12" s="686"/>
      <c r="AV12" s="686"/>
      <c r="AW12" s="686"/>
      <c r="AX12" s="686"/>
      <c r="AY12" s="687"/>
      <c r="AZ12" s="63"/>
      <c r="BA12" s="63"/>
      <c r="BB12" s="63"/>
      <c r="BC12" s="63"/>
      <c r="BD12" s="63"/>
      <c r="BE12" s="81"/>
      <c r="BF12" s="81"/>
      <c r="BG12" s="81"/>
      <c r="BH12" s="81"/>
      <c r="BI12" s="81"/>
      <c r="BJ12" s="81"/>
      <c r="BK12" s="81"/>
      <c r="BL12" s="81"/>
      <c r="BM12" s="81"/>
      <c r="BN12" s="81"/>
      <c r="BO12" s="81"/>
      <c r="BP12" s="81"/>
      <c r="BQ12" s="59">
        <v>6</v>
      </c>
      <c r="BR12" s="87"/>
      <c r="BS12" s="676" t="s">
        <v>539</v>
      </c>
      <c r="BT12" s="677" t="s">
        <v>539</v>
      </c>
      <c r="BU12" s="677" t="s">
        <v>539</v>
      </c>
      <c r="BV12" s="677" t="s">
        <v>539</v>
      </c>
      <c r="BW12" s="677" t="s">
        <v>539</v>
      </c>
      <c r="BX12" s="677" t="s">
        <v>539</v>
      </c>
      <c r="BY12" s="677" t="s">
        <v>539</v>
      </c>
      <c r="BZ12" s="677" t="s">
        <v>539</v>
      </c>
      <c r="CA12" s="677" t="s">
        <v>539</v>
      </c>
      <c r="CB12" s="677" t="s">
        <v>539</v>
      </c>
      <c r="CC12" s="677" t="s">
        <v>539</v>
      </c>
      <c r="CD12" s="677" t="s">
        <v>539</v>
      </c>
      <c r="CE12" s="677" t="s">
        <v>539</v>
      </c>
      <c r="CF12" s="677" t="s">
        <v>539</v>
      </c>
      <c r="CG12" s="678" t="s">
        <v>539</v>
      </c>
      <c r="CH12" s="688">
        <v>0</v>
      </c>
      <c r="CI12" s="683"/>
      <c r="CJ12" s="683"/>
      <c r="CK12" s="683"/>
      <c r="CL12" s="689"/>
      <c r="CM12" s="688">
        <v>157</v>
      </c>
      <c r="CN12" s="683"/>
      <c r="CO12" s="683"/>
      <c r="CP12" s="683"/>
      <c r="CQ12" s="689"/>
      <c r="CR12" s="688">
        <v>20</v>
      </c>
      <c r="CS12" s="683"/>
      <c r="CT12" s="683"/>
      <c r="CU12" s="683"/>
      <c r="CV12" s="689"/>
      <c r="CW12" s="688" t="s">
        <v>202</v>
      </c>
      <c r="CX12" s="683"/>
      <c r="CY12" s="683"/>
      <c r="CZ12" s="683"/>
      <c r="DA12" s="689"/>
      <c r="DB12" s="688" t="s">
        <v>202</v>
      </c>
      <c r="DC12" s="683"/>
      <c r="DD12" s="683"/>
      <c r="DE12" s="683"/>
      <c r="DF12" s="689"/>
      <c r="DG12" s="688" t="s">
        <v>202</v>
      </c>
      <c r="DH12" s="683"/>
      <c r="DI12" s="683"/>
      <c r="DJ12" s="683"/>
      <c r="DK12" s="689"/>
      <c r="DL12" s="688" t="s">
        <v>202</v>
      </c>
      <c r="DM12" s="683"/>
      <c r="DN12" s="683"/>
      <c r="DO12" s="683"/>
      <c r="DP12" s="689"/>
      <c r="DQ12" s="688" t="s">
        <v>202</v>
      </c>
      <c r="DR12" s="683"/>
      <c r="DS12" s="683"/>
      <c r="DT12" s="683"/>
      <c r="DU12" s="689"/>
      <c r="DV12" s="676"/>
      <c r="DW12" s="677"/>
      <c r="DX12" s="677"/>
      <c r="DY12" s="677"/>
      <c r="DZ12" s="690"/>
      <c r="EA12" s="81"/>
    </row>
    <row r="13" spans="1:131" s="53" customFormat="1" ht="26.25" customHeight="1" x14ac:dyDescent="0.15">
      <c r="A13" s="59">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682"/>
      <c r="AG13" s="683"/>
      <c r="AH13" s="683"/>
      <c r="AI13" s="683"/>
      <c r="AJ13" s="684"/>
      <c r="AK13" s="685"/>
      <c r="AL13" s="680"/>
      <c r="AM13" s="680"/>
      <c r="AN13" s="680"/>
      <c r="AO13" s="680"/>
      <c r="AP13" s="680"/>
      <c r="AQ13" s="680"/>
      <c r="AR13" s="680"/>
      <c r="AS13" s="680"/>
      <c r="AT13" s="680"/>
      <c r="AU13" s="686"/>
      <c r="AV13" s="686"/>
      <c r="AW13" s="686"/>
      <c r="AX13" s="686"/>
      <c r="AY13" s="687"/>
      <c r="AZ13" s="63"/>
      <c r="BA13" s="63"/>
      <c r="BB13" s="63"/>
      <c r="BC13" s="63"/>
      <c r="BD13" s="63"/>
      <c r="BE13" s="81"/>
      <c r="BF13" s="81"/>
      <c r="BG13" s="81"/>
      <c r="BH13" s="81"/>
      <c r="BI13" s="81"/>
      <c r="BJ13" s="81"/>
      <c r="BK13" s="81"/>
      <c r="BL13" s="81"/>
      <c r="BM13" s="81"/>
      <c r="BN13" s="81"/>
      <c r="BO13" s="81"/>
      <c r="BP13" s="81"/>
      <c r="BQ13" s="59">
        <v>7</v>
      </c>
      <c r="BR13" s="87"/>
      <c r="BS13" s="676" t="s">
        <v>540</v>
      </c>
      <c r="BT13" s="677" t="s">
        <v>540</v>
      </c>
      <c r="BU13" s="677" t="s">
        <v>540</v>
      </c>
      <c r="BV13" s="677" t="s">
        <v>540</v>
      </c>
      <c r="BW13" s="677" t="s">
        <v>540</v>
      </c>
      <c r="BX13" s="677" t="s">
        <v>540</v>
      </c>
      <c r="BY13" s="677" t="s">
        <v>540</v>
      </c>
      <c r="BZ13" s="677" t="s">
        <v>540</v>
      </c>
      <c r="CA13" s="677" t="s">
        <v>540</v>
      </c>
      <c r="CB13" s="677" t="s">
        <v>540</v>
      </c>
      <c r="CC13" s="677" t="s">
        <v>540</v>
      </c>
      <c r="CD13" s="677" t="s">
        <v>540</v>
      </c>
      <c r="CE13" s="677" t="s">
        <v>540</v>
      </c>
      <c r="CF13" s="677" t="s">
        <v>540</v>
      </c>
      <c r="CG13" s="678" t="s">
        <v>540</v>
      </c>
      <c r="CH13" s="688">
        <v>3</v>
      </c>
      <c r="CI13" s="683"/>
      <c r="CJ13" s="683"/>
      <c r="CK13" s="683"/>
      <c r="CL13" s="689"/>
      <c r="CM13" s="688">
        <v>96</v>
      </c>
      <c r="CN13" s="683"/>
      <c r="CO13" s="683"/>
      <c r="CP13" s="683"/>
      <c r="CQ13" s="689"/>
      <c r="CR13" s="688">
        <v>66</v>
      </c>
      <c r="CS13" s="683"/>
      <c r="CT13" s="683"/>
      <c r="CU13" s="683"/>
      <c r="CV13" s="689"/>
      <c r="CW13" s="688" t="s">
        <v>202</v>
      </c>
      <c r="CX13" s="683"/>
      <c r="CY13" s="683"/>
      <c r="CZ13" s="683"/>
      <c r="DA13" s="689"/>
      <c r="DB13" s="688" t="s">
        <v>202</v>
      </c>
      <c r="DC13" s="683"/>
      <c r="DD13" s="683"/>
      <c r="DE13" s="683"/>
      <c r="DF13" s="689"/>
      <c r="DG13" s="688" t="s">
        <v>202</v>
      </c>
      <c r="DH13" s="683"/>
      <c r="DI13" s="683"/>
      <c r="DJ13" s="683"/>
      <c r="DK13" s="689"/>
      <c r="DL13" s="688" t="s">
        <v>202</v>
      </c>
      <c r="DM13" s="683"/>
      <c r="DN13" s="683"/>
      <c r="DO13" s="683"/>
      <c r="DP13" s="689"/>
      <c r="DQ13" s="688" t="s">
        <v>202</v>
      </c>
      <c r="DR13" s="683"/>
      <c r="DS13" s="683"/>
      <c r="DT13" s="683"/>
      <c r="DU13" s="689"/>
      <c r="DV13" s="676"/>
      <c r="DW13" s="677"/>
      <c r="DX13" s="677"/>
      <c r="DY13" s="677"/>
      <c r="DZ13" s="690"/>
      <c r="EA13" s="81"/>
    </row>
    <row r="14" spans="1:131" s="53" customFormat="1" ht="26.25" customHeight="1" x14ac:dyDescent="0.15">
      <c r="A14" s="59">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682"/>
      <c r="AG14" s="683"/>
      <c r="AH14" s="683"/>
      <c r="AI14" s="683"/>
      <c r="AJ14" s="684"/>
      <c r="AK14" s="685"/>
      <c r="AL14" s="680"/>
      <c r="AM14" s="680"/>
      <c r="AN14" s="680"/>
      <c r="AO14" s="680"/>
      <c r="AP14" s="680"/>
      <c r="AQ14" s="680"/>
      <c r="AR14" s="680"/>
      <c r="AS14" s="680"/>
      <c r="AT14" s="680"/>
      <c r="AU14" s="686"/>
      <c r="AV14" s="686"/>
      <c r="AW14" s="686"/>
      <c r="AX14" s="686"/>
      <c r="AY14" s="687"/>
      <c r="AZ14" s="63"/>
      <c r="BA14" s="63"/>
      <c r="BB14" s="63"/>
      <c r="BC14" s="63"/>
      <c r="BD14" s="63"/>
      <c r="BE14" s="81"/>
      <c r="BF14" s="81"/>
      <c r="BG14" s="81"/>
      <c r="BH14" s="81"/>
      <c r="BI14" s="81"/>
      <c r="BJ14" s="81"/>
      <c r="BK14" s="81"/>
      <c r="BL14" s="81"/>
      <c r="BM14" s="81"/>
      <c r="BN14" s="81"/>
      <c r="BO14" s="81"/>
      <c r="BP14" s="81"/>
      <c r="BQ14" s="59">
        <v>8</v>
      </c>
      <c r="BR14" s="87"/>
      <c r="BS14" s="676" t="s">
        <v>346</v>
      </c>
      <c r="BT14" s="677" t="s">
        <v>346</v>
      </c>
      <c r="BU14" s="677" t="s">
        <v>346</v>
      </c>
      <c r="BV14" s="677" t="s">
        <v>346</v>
      </c>
      <c r="BW14" s="677" t="s">
        <v>346</v>
      </c>
      <c r="BX14" s="677" t="s">
        <v>346</v>
      </c>
      <c r="BY14" s="677" t="s">
        <v>346</v>
      </c>
      <c r="BZ14" s="677" t="s">
        <v>346</v>
      </c>
      <c r="CA14" s="677" t="s">
        <v>346</v>
      </c>
      <c r="CB14" s="677" t="s">
        <v>346</v>
      </c>
      <c r="CC14" s="677" t="s">
        <v>346</v>
      </c>
      <c r="CD14" s="677" t="s">
        <v>346</v>
      </c>
      <c r="CE14" s="677" t="s">
        <v>346</v>
      </c>
      <c r="CF14" s="677" t="s">
        <v>346</v>
      </c>
      <c r="CG14" s="678" t="s">
        <v>346</v>
      </c>
      <c r="CH14" s="688">
        <v>5</v>
      </c>
      <c r="CI14" s="683"/>
      <c r="CJ14" s="683"/>
      <c r="CK14" s="683"/>
      <c r="CL14" s="689"/>
      <c r="CM14" s="688">
        <v>114</v>
      </c>
      <c r="CN14" s="683"/>
      <c r="CO14" s="683"/>
      <c r="CP14" s="683"/>
      <c r="CQ14" s="689"/>
      <c r="CR14" s="688">
        <v>63</v>
      </c>
      <c r="CS14" s="683"/>
      <c r="CT14" s="683"/>
      <c r="CU14" s="683"/>
      <c r="CV14" s="689"/>
      <c r="CW14" s="688">
        <v>5</v>
      </c>
      <c r="CX14" s="683"/>
      <c r="CY14" s="683"/>
      <c r="CZ14" s="683"/>
      <c r="DA14" s="689"/>
      <c r="DB14" s="688" t="s">
        <v>202</v>
      </c>
      <c r="DC14" s="683"/>
      <c r="DD14" s="683"/>
      <c r="DE14" s="683"/>
      <c r="DF14" s="689"/>
      <c r="DG14" s="688" t="s">
        <v>202</v>
      </c>
      <c r="DH14" s="683"/>
      <c r="DI14" s="683"/>
      <c r="DJ14" s="683"/>
      <c r="DK14" s="689"/>
      <c r="DL14" s="688" t="s">
        <v>202</v>
      </c>
      <c r="DM14" s="683"/>
      <c r="DN14" s="683"/>
      <c r="DO14" s="683"/>
      <c r="DP14" s="689"/>
      <c r="DQ14" s="688" t="s">
        <v>202</v>
      </c>
      <c r="DR14" s="683"/>
      <c r="DS14" s="683"/>
      <c r="DT14" s="683"/>
      <c r="DU14" s="689"/>
      <c r="DV14" s="676"/>
      <c r="DW14" s="677"/>
      <c r="DX14" s="677"/>
      <c r="DY14" s="677"/>
      <c r="DZ14" s="690"/>
      <c r="EA14" s="81"/>
    </row>
    <row r="15" spans="1:131" s="53" customFormat="1" ht="26.25" customHeight="1" x14ac:dyDescent="0.15">
      <c r="A15" s="59">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682"/>
      <c r="AG15" s="683"/>
      <c r="AH15" s="683"/>
      <c r="AI15" s="683"/>
      <c r="AJ15" s="684"/>
      <c r="AK15" s="685"/>
      <c r="AL15" s="680"/>
      <c r="AM15" s="680"/>
      <c r="AN15" s="680"/>
      <c r="AO15" s="680"/>
      <c r="AP15" s="680"/>
      <c r="AQ15" s="680"/>
      <c r="AR15" s="680"/>
      <c r="AS15" s="680"/>
      <c r="AT15" s="680"/>
      <c r="AU15" s="686"/>
      <c r="AV15" s="686"/>
      <c r="AW15" s="686"/>
      <c r="AX15" s="686"/>
      <c r="AY15" s="687"/>
      <c r="AZ15" s="63"/>
      <c r="BA15" s="63"/>
      <c r="BB15" s="63"/>
      <c r="BC15" s="63"/>
      <c r="BD15" s="63"/>
      <c r="BE15" s="81"/>
      <c r="BF15" s="81"/>
      <c r="BG15" s="81"/>
      <c r="BH15" s="81"/>
      <c r="BI15" s="81"/>
      <c r="BJ15" s="81"/>
      <c r="BK15" s="81"/>
      <c r="BL15" s="81"/>
      <c r="BM15" s="81"/>
      <c r="BN15" s="81"/>
      <c r="BO15" s="81"/>
      <c r="BP15" s="81"/>
      <c r="BQ15" s="59">
        <v>9</v>
      </c>
      <c r="BR15" s="87"/>
      <c r="BS15" s="676"/>
      <c r="BT15" s="677"/>
      <c r="BU15" s="677"/>
      <c r="BV15" s="677"/>
      <c r="BW15" s="677"/>
      <c r="BX15" s="677"/>
      <c r="BY15" s="677"/>
      <c r="BZ15" s="677"/>
      <c r="CA15" s="677"/>
      <c r="CB15" s="677"/>
      <c r="CC15" s="677"/>
      <c r="CD15" s="677"/>
      <c r="CE15" s="677"/>
      <c r="CF15" s="677"/>
      <c r="CG15" s="678"/>
      <c r="CH15" s="688"/>
      <c r="CI15" s="683"/>
      <c r="CJ15" s="683"/>
      <c r="CK15" s="683"/>
      <c r="CL15" s="689"/>
      <c r="CM15" s="688"/>
      <c r="CN15" s="683"/>
      <c r="CO15" s="683"/>
      <c r="CP15" s="683"/>
      <c r="CQ15" s="689"/>
      <c r="CR15" s="688"/>
      <c r="CS15" s="683"/>
      <c r="CT15" s="683"/>
      <c r="CU15" s="683"/>
      <c r="CV15" s="689"/>
      <c r="CW15" s="688"/>
      <c r="CX15" s="683"/>
      <c r="CY15" s="683"/>
      <c r="CZ15" s="683"/>
      <c r="DA15" s="689"/>
      <c r="DB15" s="688"/>
      <c r="DC15" s="683"/>
      <c r="DD15" s="683"/>
      <c r="DE15" s="683"/>
      <c r="DF15" s="689"/>
      <c r="DG15" s="688"/>
      <c r="DH15" s="683"/>
      <c r="DI15" s="683"/>
      <c r="DJ15" s="683"/>
      <c r="DK15" s="689"/>
      <c r="DL15" s="688"/>
      <c r="DM15" s="683"/>
      <c r="DN15" s="683"/>
      <c r="DO15" s="683"/>
      <c r="DP15" s="689"/>
      <c r="DQ15" s="688"/>
      <c r="DR15" s="683"/>
      <c r="DS15" s="683"/>
      <c r="DT15" s="683"/>
      <c r="DU15" s="689"/>
      <c r="DV15" s="676"/>
      <c r="DW15" s="677"/>
      <c r="DX15" s="677"/>
      <c r="DY15" s="677"/>
      <c r="DZ15" s="690"/>
      <c r="EA15" s="81"/>
    </row>
    <row r="16" spans="1:131" s="53" customFormat="1" ht="26.25" customHeight="1" x14ac:dyDescent="0.15">
      <c r="A16" s="59">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682"/>
      <c r="AG16" s="683"/>
      <c r="AH16" s="683"/>
      <c r="AI16" s="683"/>
      <c r="AJ16" s="684"/>
      <c r="AK16" s="685"/>
      <c r="AL16" s="680"/>
      <c r="AM16" s="680"/>
      <c r="AN16" s="680"/>
      <c r="AO16" s="680"/>
      <c r="AP16" s="680"/>
      <c r="AQ16" s="680"/>
      <c r="AR16" s="680"/>
      <c r="AS16" s="680"/>
      <c r="AT16" s="680"/>
      <c r="AU16" s="686"/>
      <c r="AV16" s="686"/>
      <c r="AW16" s="686"/>
      <c r="AX16" s="686"/>
      <c r="AY16" s="687"/>
      <c r="AZ16" s="63"/>
      <c r="BA16" s="63"/>
      <c r="BB16" s="63"/>
      <c r="BC16" s="63"/>
      <c r="BD16" s="63"/>
      <c r="BE16" s="81"/>
      <c r="BF16" s="81"/>
      <c r="BG16" s="81"/>
      <c r="BH16" s="81"/>
      <c r="BI16" s="81"/>
      <c r="BJ16" s="81"/>
      <c r="BK16" s="81"/>
      <c r="BL16" s="81"/>
      <c r="BM16" s="81"/>
      <c r="BN16" s="81"/>
      <c r="BO16" s="81"/>
      <c r="BP16" s="81"/>
      <c r="BQ16" s="59">
        <v>10</v>
      </c>
      <c r="BR16" s="87"/>
      <c r="BS16" s="676"/>
      <c r="BT16" s="677"/>
      <c r="BU16" s="677"/>
      <c r="BV16" s="677"/>
      <c r="BW16" s="677"/>
      <c r="BX16" s="677"/>
      <c r="BY16" s="677"/>
      <c r="BZ16" s="677"/>
      <c r="CA16" s="677"/>
      <c r="CB16" s="677"/>
      <c r="CC16" s="677"/>
      <c r="CD16" s="677"/>
      <c r="CE16" s="677"/>
      <c r="CF16" s="677"/>
      <c r="CG16" s="678"/>
      <c r="CH16" s="688"/>
      <c r="CI16" s="683"/>
      <c r="CJ16" s="683"/>
      <c r="CK16" s="683"/>
      <c r="CL16" s="689"/>
      <c r="CM16" s="688"/>
      <c r="CN16" s="683"/>
      <c r="CO16" s="683"/>
      <c r="CP16" s="683"/>
      <c r="CQ16" s="689"/>
      <c r="CR16" s="688"/>
      <c r="CS16" s="683"/>
      <c r="CT16" s="683"/>
      <c r="CU16" s="683"/>
      <c r="CV16" s="689"/>
      <c r="CW16" s="688"/>
      <c r="CX16" s="683"/>
      <c r="CY16" s="683"/>
      <c r="CZ16" s="683"/>
      <c r="DA16" s="689"/>
      <c r="DB16" s="688"/>
      <c r="DC16" s="683"/>
      <c r="DD16" s="683"/>
      <c r="DE16" s="683"/>
      <c r="DF16" s="689"/>
      <c r="DG16" s="688"/>
      <c r="DH16" s="683"/>
      <c r="DI16" s="683"/>
      <c r="DJ16" s="683"/>
      <c r="DK16" s="689"/>
      <c r="DL16" s="688"/>
      <c r="DM16" s="683"/>
      <c r="DN16" s="683"/>
      <c r="DO16" s="683"/>
      <c r="DP16" s="689"/>
      <c r="DQ16" s="688"/>
      <c r="DR16" s="683"/>
      <c r="DS16" s="683"/>
      <c r="DT16" s="683"/>
      <c r="DU16" s="689"/>
      <c r="DV16" s="676"/>
      <c r="DW16" s="677"/>
      <c r="DX16" s="677"/>
      <c r="DY16" s="677"/>
      <c r="DZ16" s="690"/>
      <c r="EA16" s="81"/>
    </row>
    <row r="17" spans="1:131" s="53" customFormat="1" ht="26.25" customHeight="1" x14ac:dyDescent="0.15">
      <c r="A17" s="59">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682"/>
      <c r="AG17" s="683"/>
      <c r="AH17" s="683"/>
      <c r="AI17" s="683"/>
      <c r="AJ17" s="684"/>
      <c r="AK17" s="685"/>
      <c r="AL17" s="680"/>
      <c r="AM17" s="680"/>
      <c r="AN17" s="680"/>
      <c r="AO17" s="680"/>
      <c r="AP17" s="680"/>
      <c r="AQ17" s="680"/>
      <c r="AR17" s="680"/>
      <c r="AS17" s="680"/>
      <c r="AT17" s="680"/>
      <c r="AU17" s="686"/>
      <c r="AV17" s="686"/>
      <c r="AW17" s="686"/>
      <c r="AX17" s="686"/>
      <c r="AY17" s="687"/>
      <c r="AZ17" s="63"/>
      <c r="BA17" s="63"/>
      <c r="BB17" s="63"/>
      <c r="BC17" s="63"/>
      <c r="BD17" s="63"/>
      <c r="BE17" s="81"/>
      <c r="BF17" s="81"/>
      <c r="BG17" s="81"/>
      <c r="BH17" s="81"/>
      <c r="BI17" s="81"/>
      <c r="BJ17" s="81"/>
      <c r="BK17" s="81"/>
      <c r="BL17" s="81"/>
      <c r="BM17" s="81"/>
      <c r="BN17" s="81"/>
      <c r="BO17" s="81"/>
      <c r="BP17" s="81"/>
      <c r="BQ17" s="59">
        <v>11</v>
      </c>
      <c r="BR17" s="87"/>
      <c r="BS17" s="676"/>
      <c r="BT17" s="677"/>
      <c r="BU17" s="677"/>
      <c r="BV17" s="677"/>
      <c r="BW17" s="677"/>
      <c r="BX17" s="677"/>
      <c r="BY17" s="677"/>
      <c r="BZ17" s="677"/>
      <c r="CA17" s="677"/>
      <c r="CB17" s="677"/>
      <c r="CC17" s="677"/>
      <c r="CD17" s="677"/>
      <c r="CE17" s="677"/>
      <c r="CF17" s="677"/>
      <c r="CG17" s="678"/>
      <c r="CH17" s="688"/>
      <c r="CI17" s="683"/>
      <c r="CJ17" s="683"/>
      <c r="CK17" s="683"/>
      <c r="CL17" s="689"/>
      <c r="CM17" s="688"/>
      <c r="CN17" s="683"/>
      <c r="CO17" s="683"/>
      <c r="CP17" s="683"/>
      <c r="CQ17" s="689"/>
      <c r="CR17" s="688"/>
      <c r="CS17" s="683"/>
      <c r="CT17" s="683"/>
      <c r="CU17" s="683"/>
      <c r="CV17" s="689"/>
      <c r="CW17" s="688"/>
      <c r="CX17" s="683"/>
      <c r="CY17" s="683"/>
      <c r="CZ17" s="683"/>
      <c r="DA17" s="689"/>
      <c r="DB17" s="688"/>
      <c r="DC17" s="683"/>
      <c r="DD17" s="683"/>
      <c r="DE17" s="683"/>
      <c r="DF17" s="689"/>
      <c r="DG17" s="688"/>
      <c r="DH17" s="683"/>
      <c r="DI17" s="683"/>
      <c r="DJ17" s="683"/>
      <c r="DK17" s="689"/>
      <c r="DL17" s="688"/>
      <c r="DM17" s="683"/>
      <c r="DN17" s="683"/>
      <c r="DO17" s="683"/>
      <c r="DP17" s="689"/>
      <c r="DQ17" s="688"/>
      <c r="DR17" s="683"/>
      <c r="DS17" s="683"/>
      <c r="DT17" s="683"/>
      <c r="DU17" s="689"/>
      <c r="DV17" s="676"/>
      <c r="DW17" s="677"/>
      <c r="DX17" s="677"/>
      <c r="DY17" s="677"/>
      <c r="DZ17" s="690"/>
      <c r="EA17" s="81"/>
    </row>
    <row r="18" spans="1:131" s="53" customFormat="1" ht="26.25" customHeight="1" x14ac:dyDescent="0.15">
      <c r="A18" s="59">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682"/>
      <c r="AG18" s="683"/>
      <c r="AH18" s="683"/>
      <c r="AI18" s="683"/>
      <c r="AJ18" s="684"/>
      <c r="AK18" s="685"/>
      <c r="AL18" s="680"/>
      <c r="AM18" s="680"/>
      <c r="AN18" s="680"/>
      <c r="AO18" s="680"/>
      <c r="AP18" s="680"/>
      <c r="AQ18" s="680"/>
      <c r="AR18" s="680"/>
      <c r="AS18" s="680"/>
      <c r="AT18" s="680"/>
      <c r="AU18" s="686"/>
      <c r="AV18" s="686"/>
      <c r="AW18" s="686"/>
      <c r="AX18" s="686"/>
      <c r="AY18" s="687"/>
      <c r="AZ18" s="63"/>
      <c r="BA18" s="63"/>
      <c r="BB18" s="63"/>
      <c r="BC18" s="63"/>
      <c r="BD18" s="63"/>
      <c r="BE18" s="81"/>
      <c r="BF18" s="81"/>
      <c r="BG18" s="81"/>
      <c r="BH18" s="81"/>
      <c r="BI18" s="81"/>
      <c r="BJ18" s="81"/>
      <c r="BK18" s="81"/>
      <c r="BL18" s="81"/>
      <c r="BM18" s="81"/>
      <c r="BN18" s="81"/>
      <c r="BO18" s="81"/>
      <c r="BP18" s="81"/>
      <c r="BQ18" s="59">
        <v>12</v>
      </c>
      <c r="BR18" s="87"/>
      <c r="BS18" s="676"/>
      <c r="BT18" s="677"/>
      <c r="BU18" s="677"/>
      <c r="BV18" s="677"/>
      <c r="BW18" s="677"/>
      <c r="BX18" s="677"/>
      <c r="BY18" s="677"/>
      <c r="BZ18" s="677"/>
      <c r="CA18" s="677"/>
      <c r="CB18" s="677"/>
      <c r="CC18" s="677"/>
      <c r="CD18" s="677"/>
      <c r="CE18" s="677"/>
      <c r="CF18" s="677"/>
      <c r="CG18" s="678"/>
      <c r="CH18" s="688"/>
      <c r="CI18" s="683"/>
      <c r="CJ18" s="683"/>
      <c r="CK18" s="683"/>
      <c r="CL18" s="689"/>
      <c r="CM18" s="688"/>
      <c r="CN18" s="683"/>
      <c r="CO18" s="683"/>
      <c r="CP18" s="683"/>
      <c r="CQ18" s="689"/>
      <c r="CR18" s="688"/>
      <c r="CS18" s="683"/>
      <c r="CT18" s="683"/>
      <c r="CU18" s="683"/>
      <c r="CV18" s="689"/>
      <c r="CW18" s="688"/>
      <c r="CX18" s="683"/>
      <c r="CY18" s="683"/>
      <c r="CZ18" s="683"/>
      <c r="DA18" s="689"/>
      <c r="DB18" s="688"/>
      <c r="DC18" s="683"/>
      <c r="DD18" s="683"/>
      <c r="DE18" s="683"/>
      <c r="DF18" s="689"/>
      <c r="DG18" s="688"/>
      <c r="DH18" s="683"/>
      <c r="DI18" s="683"/>
      <c r="DJ18" s="683"/>
      <c r="DK18" s="689"/>
      <c r="DL18" s="688"/>
      <c r="DM18" s="683"/>
      <c r="DN18" s="683"/>
      <c r="DO18" s="683"/>
      <c r="DP18" s="689"/>
      <c r="DQ18" s="688"/>
      <c r="DR18" s="683"/>
      <c r="DS18" s="683"/>
      <c r="DT18" s="683"/>
      <c r="DU18" s="689"/>
      <c r="DV18" s="676"/>
      <c r="DW18" s="677"/>
      <c r="DX18" s="677"/>
      <c r="DY18" s="677"/>
      <c r="DZ18" s="690"/>
      <c r="EA18" s="81"/>
    </row>
    <row r="19" spans="1:131" s="53" customFormat="1" ht="26.25" customHeight="1" x14ac:dyDescent="0.15">
      <c r="A19" s="59">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682"/>
      <c r="AG19" s="683"/>
      <c r="AH19" s="683"/>
      <c r="AI19" s="683"/>
      <c r="AJ19" s="684"/>
      <c r="AK19" s="685"/>
      <c r="AL19" s="680"/>
      <c r="AM19" s="680"/>
      <c r="AN19" s="680"/>
      <c r="AO19" s="680"/>
      <c r="AP19" s="680"/>
      <c r="AQ19" s="680"/>
      <c r="AR19" s="680"/>
      <c r="AS19" s="680"/>
      <c r="AT19" s="680"/>
      <c r="AU19" s="686"/>
      <c r="AV19" s="686"/>
      <c r="AW19" s="686"/>
      <c r="AX19" s="686"/>
      <c r="AY19" s="687"/>
      <c r="AZ19" s="63"/>
      <c r="BA19" s="63"/>
      <c r="BB19" s="63"/>
      <c r="BC19" s="63"/>
      <c r="BD19" s="63"/>
      <c r="BE19" s="81"/>
      <c r="BF19" s="81"/>
      <c r="BG19" s="81"/>
      <c r="BH19" s="81"/>
      <c r="BI19" s="81"/>
      <c r="BJ19" s="81"/>
      <c r="BK19" s="81"/>
      <c r="BL19" s="81"/>
      <c r="BM19" s="81"/>
      <c r="BN19" s="81"/>
      <c r="BO19" s="81"/>
      <c r="BP19" s="81"/>
      <c r="BQ19" s="59">
        <v>13</v>
      </c>
      <c r="BR19" s="87"/>
      <c r="BS19" s="676"/>
      <c r="BT19" s="677"/>
      <c r="BU19" s="677"/>
      <c r="BV19" s="677"/>
      <c r="BW19" s="677"/>
      <c r="BX19" s="677"/>
      <c r="BY19" s="677"/>
      <c r="BZ19" s="677"/>
      <c r="CA19" s="677"/>
      <c r="CB19" s="677"/>
      <c r="CC19" s="677"/>
      <c r="CD19" s="677"/>
      <c r="CE19" s="677"/>
      <c r="CF19" s="677"/>
      <c r="CG19" s="678"/>
      <c r="CH19" s="688"/>
      <c r="CI19" s="683"/>
      <c r="CJ19" s="683"/>
      <c r="CK19" s="683"/>
      <c r="CL19" s="689"/>
      <c r="CM19" s="688"/>
      <c r="CN19" s="683"/>
      <c r="CO19" s="683"/>
      <c r="CP19" s="683"/>
      <c r="CQ19" s="689"/>
      <c r="CR19" s="688"/>
      <c r="CS19" s="683"/>
      <c r="CT19" s="683"/>
      <c r="CU19" s="683"/>
      <c r="CV19" s="689"/>
      <c r="CW19" s="688"/>
      <c r="CX19" s="683"/>
      <c r="CY19" s="683"/>
      <c r="CZ19" s="683"/>
      <c r="DA19" s="689"/>
      <c r="DB19" s="688"/>
      <c r="DC19" s="683"/>
      <c r="DD19" s="683"/>
      <c r="DE19" s="683"/>
      <c r="DF19" s="689"/>
      <c r="DG19" s="688"/>
      <c r="DH19" s="683"/>
      <c r="DI19" s="683"/>
      <c r="DJ19" s="683"/>
      <c r="DK19" s="689"/>
      <c r="DL19" s="688"/>
      <c r="DM19" s="683"/>
      <c r="DN19" s="683"/>
      <c r="DO19" s="683"/>
      <c r="DP19" s="689"/>
      <c r="DQ19" s="688"/>
      <c r="DR19" s="683"/>
      <c r="DS19" s="683"/>
      <c r="DT19" s="683"/>
      <c r="DU19" s="689"/>
      <c r="DV19" s="676"/>
      <c r="DW19" s="677"/>
      <c r="DX19" s="677"/>
      <c r="DY19" s="677"/>
      <c r="DZ19" s="690"/>
      <c r="EA19" s="81"/>
    </row>
    <row r="20" spans="1:131" s="53" customFormat="1" ht="26.25" customHeight="1" x14ac:dyDescent="0.15">
      <c r="A20" s="59">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682"/>
      <c r="AG20" s="683"/>
      <c r="AH20" s="683"/>
      <c r="AI20" s="683"/>
      <c r="AJ20" s="684"/>
      <c r="AK20" s="685"/>
      <c r="AL20" s="680"/>
      <c r="AM20" s="680"/>
      <c r="AN20" s="680"/>
      <c r="AO20" s="680"/>
      <c r="AP20" s="680"/>
      <c r="AQ20" s="680"/>
      <c r="AR20" s="680"/>
      <c r="AS20" s="680"/>
      <c r="AT20" s="680"/>
      <c r="AU20" s="686"/>
      <c r="AV20" s="686"/>
      <c r="AW20" s="686"/>
      <c r="AX20" s="686"/>
      <c r="AY20" s="687"/>
      <c r="AZ20" s="63"/>
      <c r="BA20" s="63"/>
      <c r="BB20" s="63"/>
      <c r="BC20" s="63"/>
      <c r="BD20" s="63"/>
      <c r="BE20" s="81"/>
      <c r="BF20" s="81"/>
      <c r="BG20" s="81"/>
      <c r="BH20" s="81"/>
      <c r="BI20" s="81"/>
      <c r="BJ20" s="81"/>
      <c r="BK20" s="81"/>
      <c r="BL20" s="81"/>
      <c r="BM20" s="81"/>
      <c r="BN20" s="81"/>
      <c r="BO20" s="81"/>
      <c r="BP20" s="81"/>
      <c r="BQ20" s="59">
        <v>14</v>
      </c>
      <c r="BR20" s="87"/>
      <c r="BS20" s="676"/>
      <c r="BT20" s="677"/>
      <c r="BU20" s="677"/>
      <c r="BV20" s="677"/>
      <c r="BW20" s="677"/>
      <c r="BX20" s="677"/>
      <c r="BY20" s="677"/>
      <c r="BZ20" s="677"/>
      <c r="CA20" s="677"/>
      <c r="CB20" s="677"/>
      <c r="CC20" s="677"/>
      <c r="CD20" s="677"/>
      <c r="CE20" s="677"/>
      <c r="CF20" s="677"/>
      <c r="CG20" s="678"/>
      <c r="CH20" s="688"/>
      <c r="CI20" s="683"/>
      <c r="CJ20" s="683"/>
      <c r="CK20" s="683"/>
      <c r="CL20" s="689"/>
      <c r="CM20" s="688"/>
      <c r="CN20" s="683"/>
      <c r="CO20" s="683"/>
      <c r="CP20" s="683"/>
      <c r="CQ20" s="689"/>
      <c r="CR20" s="688"/>
      <c r="CS20" s="683"/>
      <c r="CT20" s="683"/>
      <c r="CU20" s="683"/>
      <c r="CV20" s="689"/>
      <c r="CW20" s="688"/>
      <c r="CX20" s="683"/>
      <c r="CY20" s="683"/>
      <c r="CZ20" s="683"/>
      <c r="DA20" s="689"/>
      <c r="DB20" s="688"/>
      <c r="DC20" s="683"/>
      <c r="DD20" s="683"/>
      <c r="DE20" s="683"/>
      <c r="DF20" s="689"/>
      <c r="DG20" s="688"/>
      <c r="DH20" s="683"/>
      <c r="DI20" s="683"/>
      <c r="DJ20" s="683"/>
      <c r="DK20" s="689"/>
      <c r="DL20" s="688"/>
      <c r="DM20" s="683"/>
      <c r="DN20" s="683"/>
      <c r="DO20" s="683"/>
      <c r="DP20" s="689"/>
      <c r="DQ20" s="688"/>
      <c r="DR20" s="683"/>
      <c r="DS20" s="683"/>
      <c r="DT20" s="683"/>
      <c r="DU20" s="689"/>
      <c r="DV20" s="676"/>
      <c r="DW20" s="677"/>
      <c r="DX20" s="677"/>
      <c r="DY20" s="677"/>
      <c r="DZ20" s="690"/>
      <c r="EA20" s="81"/>
    </row>
    <row r="21" spans="1:131" s="53" customFormat="1" ht="26.25" customHeight="1" x14ac:dyDescent="0.15">
      <c r="A21" s="59">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682"/>
      <c r="AG21" s="683"/>
      <c r="AH21" s="683"/>
      <c r="AI21" s="683"/>
      <c r="AJ21" s="684"/>
      <c r="AK21" s="685"/>
      <c r="AL21" s="680"/>
      <c r="AM21" s="680"/>
      <c r="AN21" s="680"/>
      <c r="AO21" s="680"/>
      <c r="AP21" s="680"/>
      <c r="AQ21" s="680"/>
      <c r="AR21" s="680"/>
      <c r="AS21" s="680"/>
      <c r="AT21" s="680"/>
      <c r="AU21" s="686"/>
      <c r="AV21" s="686"/>
      <c r="AW21" s="686"/>
      <c r="AX21" s="686"/>
      <c r="AY21" s="687"/>
      <c r="AZ21" s="63"/>
      <c r="BA21" s="63"/>
      <c r="BB21" s="63"/>
      <c r="BC21" s="63"/>
      <c r="BD21" s="63"/>
      <c r="BE21" s="81"/>
      <c r="BF21" s="81"/>
      <c r="BG21" s="81"/>
      <c r="BH21" s="81"/>
      <c r="BI21" s="81"/>
      <c r="BJ21" s="81"/>
      <c r="BK21" s="81"/>
      <c r="BL21" s="81"/>
      <c r="BM21" s="81"/>
      <c r="BN21" s="81"/>
      <c r="BO21" s="81"/>
      <c r="BP21" s="81"/>
      <c r="BQ21" s="59">
        <v>15</v>
      </c>
      <c r="BR21" s="87"/>
      <c r="BS21" s="676"/>
      <c r="BT21" s="677"/>
      <c r="BU21" s="677"/>
      <c r="BV21" s="677"/>
      <c r="BW21" s="677"/>
      <c r="BX21" s="677"/>
      <c r="BY21" s="677"/>
      <c r="BZ21" s="677"/>
      <c r="CA21" s="677"/>
      <c r="CB21" s="677"/>
      <c r="CC21" s="677"/>
      <c r="CD21" s="677"/>
      <c r="CE21" s="677"/>
      <c r="CF21" s="677"/>
      <c r="CG21" s="678"/>
      <c r="CH21" s="688"/>
      <c r="CI21" s="683"/>
      <c r="CJ21" s="683"/>
      <c r="CK21" s="683"/>
      <c r="CL21" s="689"/>
      <c r="CM21" s="688"/>
      <c r="CN21" s="683"/>
      <c r="CO21" s="683"/>
      <c r="CP21" s="683"/>
      <c r="CQ21" s="689"/>
      <c r="CR21" s="688"/>
      <c r="CS21" s="683"/>
      <c r="CT21" s="683"/>
      <c r="CU21" s="683"/>
      <c r="CV21" s="689"/>
      <c r="CW21" s="688"/>
      <c r="CX21" s="683"/>
      <c r="CY21" s="683"/>
      <c r="CZ21" s="683"/>
      <c r="DA21" s="689"/>
      <c r="DB21" s="688"/>
      <c r="DC21" s="683"/>
      <c r="DD21" s="683"/>
      <c r="DE21" s="683"/>
      <c r="DF21" s="689"/>
      <c r="DG21" s="688"/>
      <c r="DH21" s="683"/>
      <c r="DI21" s="683"/>
      <c r="DJ21" s="683"/>
      <c r="DK21" s="689"/>
      <c r="DL21" s="688"/>
      <c r="DM21" s="683"/>
      <c r="DN21" s="683"/>
      <c r="DO21" s="683"/>
      <c r="DP21" s="689"/>
      <c r="DQ21" s="688"/>
      <c r="DR21" s="683"/>
      <c r="DS21" s="683"/>
      <c r="DT21" s="683"/>
      <c r="DU21" s="689"/>
      <c r="DV21" s="676"/>
      <c r="DW21" s="677"/>
      <c r="DX21" s="677"/>
      <c r="DY21" s="677"/>
      <c r="DZ21" s="690"/>
      <c r="EA21" s="81"/>
    </row>
    <row r="22" spans="1:131" s="53" customFormat="1" ht="26.25" customHeight="1" x14ac:dyDescent="0.15">
      <c r="A22" s="59">
        <v>16</v>
      </c>
      <c r="B22" s="676"/>
      <c r="C22" s="677"/>
      <c r="D22" s="677"/>
      <c r="E22" s="677"/>
      <c r="F22" s="677"/>
      <c r="G22" s="677"/>
      <c r="H22" s="677"/>
      <c r="I22" s="677"/>
      <c r="J22" s="677"/>
      <c r="K22" s="677"/>
      <c r="L22" s="677"/>
      <c r="M22" s="677"/>
      <c r="N22" s="677"/>
      <c r="O22" s="677"/>
      <c r="P22" s="678"/>
      <c r="Q22" s="691"/>
      <c r="R22" s="692"/>
      <c r="S22" s="692"/>
      <c r="T22" s="692"/>
      <c r="U22" s="692"/>
      <c r="V22" s="692"/>
      <c r="W22" s="692"/>
      <c r="X22" s="692"/>
      <c r="Y22" s="692"/>
      <c r="Z22" s="692"/>
      <c r="AA22" s="692"/>
      <c r="AB22" s="692"/>
      <c r="AC22" s="692"/>
      <c r="AD22" s="692"/>
      <c r="AE22" s="693"/>
      <c r="AF22" s="682"/>
      <c r="AG22" s="683"/>
      <c r="AH22" s="683"/>
      <c r="AI22" s="683"/>
      <c r="AJ22" s="684"/>
      <c r="AK22" s="694"/>
      <c r="AL22" s="692"/>
      <c r="AM22" s="692"/>
      <c r="AN22" s="692"/>
      <c r="AO22" s="692"/>
      <c r="AP22" s="692"/>
      <c r="AQ22" s="692"/>
      <c r="AR22" s="692"/>
      <c r="AS22" s="692"/>
      <c r="AT22" s="692"/>
      <c r="AU22" s="695"/>
      <c r="AV22" s="695"/>
      <c r="AW22" s="695"/>
      <c r="AX22" s="695"/>
      <c r="AY22" s="696"/>
      <c r="AZ22" s="697" t="s">
        <v>451</v>
      </c>
      <c r="BA22" s="697"/>
      <c r="BB22" s="697"/>
      <c r="BC22" s="697"/>
      <c r="BD22" s="698"/>
      <c r="BE22" s="81"/>
      <c r="BF22" s="81"/>
      <c r="BG22" s="81"/>
      <c r="BH22" s="81"/>
      <c r="BI22" s="81"/>
      <c r="BJ22" s="81"/>
      <c r="BK22" s="81"/>
      <c r="BL22" s="81"/>
      <c r="BM22" s="81"/>
      <c r="BN22" s="81"/>
      <c r="BO22" s="81"/>
      <c r="BP22" s="81"/>
      <c r="BQ22" s="59">
        <v>16</v>
      </c>
      <c r="BR22" s="87"/>
      <c r="BS22" s="676"/>
      <c r="BT22" s="677"/>
      <c r="BU22" s="677"/>
      <c r="BV22" s="677"/>
      <c r="BW22" s="677"/>
      <c r="BX22" s="677"/>
      <c r="BY22" s="677"/>
      <c r="BZ22" s="677"/>
      <c r="CA22" s="677"/>
      <c r="CB22" s="677"/>
      <c r="CC22" s="677"/>
      <c r="CD22" s="677"/>
      <c r="CE22" s="677"/>
      <c r="CF22" s="677"/>
      <c r="CG22" s="678"/>
      <c r="CH22" s="688"/>
      <c r="CI22" s="683"/>
      <c r="CJ22" s="683"/>
      <c r="CK22" s="683"/>
      <c r="CL22" s="689"/>
      <c r="CM22" s="688"/>
      <c r="CN22" s="683"/>
      <c r="CO22" s="683"/>
      <c r="CP22" s="683"/>
      <c r="CQ22" s="689"/>
      <c r="CR22" s="688"/>
      <c r="CS22" s="683"/>
      <c r="CT22" s="683"/>
      <c r="CU22" s="683"/>
      <c r="CV22" s="689"/>
      <c r="CW22" s="688"/>
      <c r="CX22" s="683"/>
      <c r="CY22" s="683"/>
      <c r="CZ22" s="683"/>
      <c r="DA22" s="689"/>
      <c r="DB22" s="688"/>
      <c r="DC22" s="683"/>
      <c r="DD22" s="683"/>
      <c r="DE22" s="683"/>
      <c r="DF22" s="689"/>
      <c r="DG22" s="688"/>
      <c r="DH22" s="683"/>
      <c r="DI22" s="683"/>
      <c r="DJ22" s="683"/>
      <c r="DK22" s="689"/>
      <c r="DL22" s="688"/>
      <c r="DM22" s="683"/>
      <c r="DN22" s="683"/>
      <c r="DO22" s="683"/>
      <c r="DP22" s="689"/>
      <c r="DQ22" s="688"/>
      <c r="DR22" s="683"/>
      <c r="DS22" s="683"/>
      <c r="DT22" s="683"/>
      <c r="DU22" s="689"/>
      <c r="DV22" s="676"/>
      <c r="DW22" s="677"/>
      <c r="DX22" s="677"/>
      <c r="DY22" s="677"/>
      <c r="DZ22" s="690"/>
      <c r="EA22" s="81"/>
    </row>
    <row r="23" spans="1:131" s="53" customFormat="1" ht="26.25" customHeight="1" x14ac:dyDescent="0.15">
      <c r="A23" s="60" t="s">
        <v>257</v>
      </c>
      <c r="B23" s="699" t="s">
        <v>307</v>
      </c>
      <c r="C23" s="700"/>
      <c r="D23" s="700"/>
      <c r="E23" s="700"/>
      <c r="F23" s="700"/>
      <c r="G23" s="700"/>
      <c r="H23" s="700"/>
      <c r="I23" s="700"/>
      <c r="J23" s="700"/>
      <c r="K23" s="700"/>
      <c r="L23" s="700"/>
      <c r="M23" s="700"/>
      <c r="N23" s="700"/>
      <c r="O23" s="700"/>
      <c r="P23" s="701"/>
      <c r="Q23" s="702">
        <v>23864</v>
      </c>
      <c r="R23" s="703"/>
      <c r="S23" s="703"/>
      <c r="T23" s="703"/>
      <c r="U23" s="703"/>
      <c r="V23" s="703">
        <v>22948</v>
      </c>
      <c r="W23" s="703"/>
      <c r="X23" s="703"/>
      <c r="Y23" s="703"/>
      <c r="Z23" s="703"/>
      <c r="AA23" s="703">
        <v>916</v>
      </c>
      <c r="AB23" s="703"/>
      <c r="AC23" s="703"/>
      <c r="AD23" s="703"/>
      <c r="AE23" s="704"/>
      <c r="AF23" s="705">
        <v>616</v>
      </c>
      <c r="AG23" s="703"/>
      <c r="AH23" s="703"/>
      <c r="AI23" s="703"/>
      <c r="AJ23" s="706"/>
      <c r="AK23" s="707"/>
      <c r="AL23" s="708"/>
      <c r="AM23" s="708"/>
      <c r="AN23" s="708"/>
      <c r="AO23" s="708"/>
      <c r="AP23" s="703">
        <v>24330</v>
      </c>
      <c r="AQ23" s="703"/>
      <c r="AR23" s="703"/>
      <c r="AS23" s="703"/>
      <c r="AT23" s="703"/>
      <c r="AU23" s="709"/>
      <c r="AV23" s="709"/>
      <c r="AW23" s="709"/>
      <c r="AX23" s="709"/>
      <c r="AY23" s="710"/>
      <c r="AZ23" s="711" t="s">
        <v>202</v>
      </c>
      <c r="BA23" s="712"/>
      <c r="BB23" s="712"/>
      <c r="BC23" s="712"/>
      <c r="BD23" s="713"/>
      <c r="BE23" s="81"/>
      <c r="BF23" s="81"/>
      <c r="BG23" s="81"/>
      <c r="BH23" s="81"/>
      <c r="BI23" s="81"/>
      <c r="BJ23" s="81"/>
      <c r="BK23" s="81"/>
      <c r="BL23" s="81"/>
      <c r="BM23" s="81"/>
      <c r="BN23" s="81"/>
      <c r="BO23" s="81"/>
      <c r="BP23" s="81"/>
      <c r="BQ23" s="59">
        <v>17</v>
      </c>
      <c r="BR23" s="87"/>
      <c r="BS23" s="676"/>
      <c r="BT23" s="677"/>
      <c r="BU23" s="677"/>
      <c r="BV23" s="677"/>
      <c r="BW23" s="677"/>
      <c r="BX23" s="677"/>
      <c r="BY23" s="677"/>
      <c r="BZ23" s="677"/>
      <c r="CA23" s="677"/>
      <c r="CB23" s="677"/>
      <c r="CC23" s="677"/>
      <c r="CD23" s="677"/>
      <c r="CE23" s="677"/>
      <c r="CF23" s="677"/>
      <c r="CG23" s="678"/>
      <c r="CH23" s="688"/>
      <c r="CI23" s="683"/>
      <c r="CJ23" s="683"/>
      <c r="CK23" s="683"/>
      <c r="CL23" s="689"/>
      <c r="CM23" s="688"/>
      <c r="CN23" s="683"/>
      <c r="CO23" s="683"/>
      <c r="CP23" s="683"/>
      <c r="CQ23" s="689"/>
      <c r="CR23" s="688"/>
      <c r="CS23" s="683"/>
      <c r="CT23" s="683"/>
      <c r="CU23" s="683"/>
      <c r="CV23" s="689"/>
      <c r="CW23" s="688"/>
      <c r="CX23" s="683"/>
      <c r="CY23" s="683"/>
      <c r="CZ23" s="683"/>
      <c r="DA23" s="689"/>
      <c r="DB23" s="688"/>
      <c r="DC23" s="683"/>
      <c r="DD23" s="683"/>
      <c r="DE23" s="683"/>
      <c r="DF23" s="689"/>
      <c r="DG23" s="688"/>
      <c r="DH23" s="683"/>
      <c r="DI23" s="683"/>
      <c r="DJ23" s="683"/>
      <c r="DK23" s="689"/>
      <c r="DL23" s="688"/>
      <c r="DM23" s="683"/>
      <c r="DN23" s="683"/>
      <c r="DO23" s="683"/>
      <c r="DP23" s="689"/>
      <c r="DQ23" s="688"/>
      <c r="DR23" s="683"/>
      <c r="DS23" s="683"/>
      <c r="DT23" s="683"/>
      <c r="DU23" s="689"/>
      <c r="DV23" s="676"/>
      <c r="DW23" s="677"/>
      <c r="DX23" s="677"/>
      <c r="DY23" s="677"/>
      <c r="DZ23" s="690"/>
      <c r="EA23" s="81"/>
    </row>
    <row r="24" spans="1:131" s="53" customFormat="1" ht="26.25" customHeight="1" x14ac:dyDescent="0.15">
      <c r="A24" s="714" t="s">
        <v>393</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63"/>
      <c r="BA24" s="63"/>
      <c r="BB24" s="63"/>
      <c r="BC24" s="63"/>
      <c r="BD24" s="63"/>
      <c r="BE24" s="81"/>
      <c r="BF24" s="81"/>
      <c r="BG24" s="81"/>
      <c r="BH24" s="81"/>
      <c r="BI24" s="81"/>
      <c r="BJ24" s="81"/>
      <c r="BK24" s="81"/>
      <c r="BL24" s="81"/>
      <c r="BM24" s="81"/>
      <c r="BN24" s="81"/>
      <c r="BO24" s="81"/>
      <c r="BP24" s="81"/>
      <c r="BQ24" s="59">
        <v>18</v>
      </c>
      <c r="BR24" s="87"/>
      <c r="BS24" s="676"/>
      <c r="BT24" s="677"/>
      <c r="BU24" s="677"/>
      <c r="BV24" s="677"/>
      <c r="BW24" s="677"/>
      <c r="BX24" s="677"/>
      <c r="BY24" s="677"/>
      <c r="BZ24" s="677"/>
      <c r="CA24" s="677"/>
      <c r="CB24" s="677"/>
      <c r="CC24" s="677"/>
      <c r="CD24" s="677"/>
      <c r="CE24" s="677"/>
      <c r="CF24" s="677"/>
      <c r="CG24" s="678"/>
      <c r="CH24" s="688"/>
      <c r="CI24" s="683"/>
      <c r="CJ24" s="683"/>
      <c r="CK24" s="683"/>
      <c r="CL24" s="689"/>
      <c r="CM24" s="688"/>
      <c r="CN24" s="683"/>
      <c r="CO24" s="683"/>
      <c r="CP24" s="683"/>
      <c r="CQ24" s="689"/>
      <c r="CR24" s="688"/>
      <c r="CS24" s="683"/>
      <c r="CT24" s="683"/>
      <c r="CU24" s="683"/>
      <c r="CV24" s="689"/>
      <c r="CW24" s="688"/>
      <c r="CX24" s="683"/>
      <c r="CY24" s="683"/>
      <c r="CZ24" s="683"/>
      <c r="DA24" s="689"/>
      <c r="DB24" s="688"/>
      <c r="DC24" s="683"/>
      <c r="DD24" s="683"/>
      <c r="DE24" s="683"/>
      <c r="DF24" s="689"/>
      <c r="DG24" s="688"/>
      <c r="DH24" s="683"/>
      <c r="DI24" s="683"/>
      <c r="DJ24" s="683"/>
      <c r="DK24" s="689"/>
      <c r="DL24" s="688"/>
      <c r="DM24" s="683"/>
      <c r="DN24" s="683"/>
      <c r="DO24" s="683"/>
      <c r="DP24" s="689"/>
      <c r="DQ24" s="688"/>
      <c r="DR24" s="683"/>
      <c r="DS24" s="683"/>
      <c r="DT24" s="683"/>
      <c r="DU24" s="689"/>
      <c r="DV24" s="676"/>
      <c r="DW24" s="677"/>
      <c r="DX24" s="677"/>
      <c r="DY24" s="677"/>
      <c r="DZ24" s="690"/>
      <c r="EA24" s="81"/>
    </row>
    <row r="25" spans="1:131" s="51" customFormat="1" ht="26.25" customHeight="1" x14ac:dyDescent="0.15">
      <c r="A25" s="659" t="s">
        <v>421</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3"/>
      <c r="BK25" s="63"/>
      <c r="BL25" s="63"/>
      <c r="BM25" s="63"/>
      <c r="BN25" s="63"/>
      <c r="BO25" s="62"/>
      <c r="BP25" s="62"/>
      <c r="BQ25" s="59">
        <v>19</v>
      </c>
      <c r="BR25" s="87"/>
      <c r="BS25" s="676"/>
      <c r="BT25" s="677"/>
      <c r="BU25" s="677"/>
      <c r="BV25" s="677"/>
      <c r="BW25" s="677"/>
      <c r="BX25" s="677"/>
      <c r="BY25" s="677"/>
      <c r="BZ25" s="677"/>
      <c r="CA25" s="677"/>
      <c r="CB25" s="677"/>
      <c r="CC25" s="677"/>
      <c r="CD25" s="677"/>
      <c r="CE25" s="677"/>
      <c r="CF25" s="677"/>
      <c r="CG25" s="678"/>
      <c r="CH25" s="688"/>
      <c r="CI25" s="683"/>
      <c r="CJ25" s="683"/>
      <c r="CK25" s="683"/>
      <c r="CL25" s="689"/>
      <c r="CM25" s="688"/>
      <c r="CN25" s="683"/>
      <c r="CO25" s="683"/>
      <c r="CP25" s="683"/>
      <c r="CQ25" s="689"/>
      <c r="CR25" s="688"/>
      <c r="CS25" s="683"/>
      <c r="CT25" s="683"/>
      <c r="CU25" s="683"/>
      <c r="CV25" s="689"/>
      <c r="CW25" s="688"/>
      <c r="CX25" s="683"/>
      <c r="CY25" s="683"/>
      <c r="CZ25" s="683"/>
      <c r="DA25" s="689"/>
      <c r="DB25" s="688"/>
      <c r="DC25" s="683"/>
      <c r="DD25" s="683"/>
      <c r="DE25" s="683"/>
      <c r="DF25" s="689"/>
      <c r="DG25" s="688"/>
      <c r="DH25" s="683"/>
      <c r="DI25" s="683"/>
      <c r="DJ25" s="683"/>
      <c r="DK25" s="689"/>
      <c r="DL25" s="688"/>
      <c r="DM25" s="683"/>
      <c r="DN25" s="683"/>
      <c r="DO25" s="683"/>
      <c r="DP25" s="689"/>
      <c r="DQ25" s="688"/>
      <c r="DR25" s="683"/>
      <c r="DS25" s="683"/>
      <c r="DT25" s="683"/>
      <c r="DU25" s="689"/>
      <c r="DV25" s="676"/>
      <c r="DW25" s="677"/>
      <c r="DX25" s="677"/>
      <c r="DY25" s="677"/>
      <c r="DZ25" s="690"/>
      <c r="EA25" s="54"/>
    </row>
    <row r="26" spans="1:131" s="51" customFormat="1" ht="26.25" customHeight="1" x14ac:dyDescent="0.15">
      <c r="A26" s="924" t="s">
        <v>439</v>
      </c>
      <c r="B26" s="925"/>
      <c r="C26" s="925"/>
      <c r="D26" s="925"/>
      <c r="E26" s="925"/>
      <c r="F26" s="925"/>
      <c r="G26" s="925"/>
      <c r="H26" s="925"/>
      <c r="I26" s="925"/>
      <c r="J26" s="925"/>
      <c r="K26" s="925"/>
      <c r="L26" s="925"/>
      <c r="M26" s="925"/>
      <c r="N26" s="925"/>
      <c r="O26" s="925"/>
      <c r="P26" s="926"/>
      <c r="Q26" s="930" t="s">
        <v>453</v>
      </c>
      <c r="R26" s="931"/>
      <c r="S26" s="931"/>
      <c r="T26" s="931"/>
      <c r="U26" s="932"/>
      <c r="V26" s="930" t="s">
        <v>454</v>
      </c>
      <c r="W26" s="931"/>
      <c r="X26" s="931"/>
      <c r="Y26" s="931"/>
      <c r="Z26" s="932"/>
      <c r="AA26" s="930" t="s">
        <v>455</v>
      </c>
      <c r="AB26" s="931"/>
      <c r="AC26" s="931"/>
      <c r="AD26" s="931"/>
      <c r="AE26" s="931"/>
      <c r="AF26" s="946" t="s">
        <v>254</v>
      </c>
      <c r="AG26" s="947"/>
      <c r="AH26" s="947"/>
      <c r="AI26" s="947"/>
      <c r="AJ26" s="948"/>
      <c r="AK26" s="931" t="s">
        <v>395</v>
      </c>
      <c r="AL26" s="931"/>
      <c r="AM26" s="931"/>
      <c r="AN26" s="931"/>
      <c r="AO26" s="932"/>
      <c r="AP26" s="930" t="s">
        <v>363</v>
      </c>
      <c r="AQ26" s="931"/>
      <c r="AR26" s="931"/>
      <c r="AS26" s="931"/>
      <c r="AT26" s="932"/>
      <c r="AU26" s="930" t="s">
        <v>456</v>
      </c>
      <c r="AV26" s="931"/>
      <c r="AW26" s="931"/>
      <c r="AX26" s="931"/>
      <c r="AY26" s="932"/>
      <c r="AZ26" s="930" t="s">
        <v>457</v>
      </c>
      <c r="BA26" s="931"/>
      <c r="BB26" s="931"/>
      <c r="BC26" s="931"/>
      <c r="BD26" s="932"/>
      <c r="BE26" s="930" t="s">
        <v>443</v>
      </c>
      <c r="BF26" s="931"/>
      <c r="BG26" s="931"/>
      <c r="BH26" s="931"/>
      <c r="BI26" s="937"/>
      <c r="BJ26" s="63"/>
      <c r="BK26" s="63"/>
      <c r="BL26" s="63"/>
      <c r="BM26" s="63"/>
      <c r="BN26" s="63"/>
      <c r="BO26" s="62"/>
      <c r="BP26" s="62"/>
      <c r="BQ26" s="59">
        <v>20</v>
      </c>
      <c r="BR26" s="87"/>
      <c r="BS26" s="676"/>
      <c r="BT26" s="677"/>
      <c r="BU26" s="677"/>
      <c r="BV26" s="677"/>
      <c r="BW26" s="677"/>
      <c r="BX26" s="677"/>
      <c r="BY26" s="677"/>
      <c r="BZ26" s="677"/>
      <c r="CA26" s="677"/>
      <c r="CB26" s="677"/>
      <c r="CC26" s="677"/>
      <c r="CD26" s="677"/>
      <c r="CE26" s="677"/>
      <c r="CF26" s="677"/>
      <c r="CG26" s="678"/>
      <c r="CH26" s="688"/>
      <c r="CI26" s="683"/>
      <c r="CJ26" s="683"/>
      <c r="CK26" s="683"/>
      <c r="CL26" s="689"/>
      <c r="CM26" s="688"/>
      <c r="CN26" s="683"/>
      <c r="CO26" s="683"/>
      <c r="CP26" s="683"/>
      <c r="CQ26" s="689"/>
      <c r="CR26" s="688"/>
      <c r="CS26" s="683"/>
      <c r="CT26" s="683"/>
      <c r="CU26" s="683"/>
      <c r="CV26" s="689"/>
      <c r="CW26" s="688"/>
      <c r="CX26" s="683"/>
      <c r="CY26" s="683"/>
      <c r="CZ26" s="683"/>
      <c r="DA26" s="689"/>
      <c r="DB26" s="688"/>
      <c r="DC26" s="683"/>
      <c r="DD26" s="683"/>
      <c r="DE26" s="683"/>
      <c r="DF26" s="689"/>
      <c r="DG26" s="688"/>
      <c r="DH26" s="683"/>
      <c r="DI26" s="683"/>
      <c r="DJ26" s="683"/>
      <c r="DK26" s="689"/>
      <c r="DL26" s="688"/>
      <c r="DM26" s="683"/>
      <c r="DN26" s="683"/>
      <c r="DO26" s="683"/>
      <c r="DP26" s="689"/>
      <c r="DQ26" s="688"/>
      <c r="DR26" s="683"/>
      <c r="DS26" s="683"/>
      <c r="DT26" s="683"/>
      <c r="DU26" s="689"/>
      <c r="DV26" s="676"/>
      <c r="DW26" s="677"/>
      <c r="DX26" s="677"/>
      <c r="DY26" s="677"/>
      <c r="DZ26" s="690"/>
      <c r="EA26" s="54"/>
    </row>
    <row r="27" spans="1:131" s="51" customFormat="1" ht="26.25" customHeight="1" x14ac:dyDescent="0.15">
      <c r="A27" s="927"/>
      <c r="B27" s="928"/>
      <c r="C27" s="928"/>
      <c r="D27" s="928"/>
      <c r="E27" s="928"/>
      <c r="F27" s="928"/>
      <c r="G27" s="928"/>
      <c r="H27" s="928"/>
      <c r="I27" s="928"/>
      <c r="J27" s="928"/>
      <c r="K27" s="928"/>
      <c r="L27" s="928"/>
      <c r="M27" s="928"/>
      <c r="N27" s="928"/>
      <c r="O27" s="928"/>
      <c r="P27" s="929"/>
      <c r="Q27" s="933"/>
      <c r="R27" s="934"/>
      <c r="S27" s="934"/>
      <c r="T27" s="934"/>
      <c r="U27" s="935"/>
      <c r="V27" s="933"/>
      <c r="W27" s="934"/>
      <c r="X27" s="934"/>
      <c r="Y27" s="934"/>
      <c r="Z27" s="935"/>
      <c r="AA27" s="933"/>
      <c r="AB27" s="934"/>
      <c r="AC27" s="934"/>
      <c r="AD27" s="934"/>
      <c r="AE27" s="934"/>
      <c r="AF27" s="949"/>
      <c r="AG27" s="950"/>
      <c r="AH27" s="950"/>
      <c r="AI27" s="950"/>
      <c r="AJ27" s="951"/>
      <c r="AK27" s="934"/>
      <c r="AL27" s="934"/>
      <c r="AM27" s="934"/>
      <c r="AN27" s="934"/>
      <c r="AO27" s="935"/>
      <c r="AP27" s="933"/>
      <c r="AQ27" s="934"/>
      <c r="AR27" s="934"/>
      <c r="AS27" s="934"/>
      <c r="AT27" s="935"/>
      <c r="AU27" s="933"/>
      <c r="AV27" s="934"/>
      <c r="AW27" s="934"/>
      <c r="AX27" s="934"/>
      <c r="AY27" s="935"/>
      <c r="AZ27" s="933"/>
      <c r="BA27" s="934"/>
      <c r="BB27" s="934"/>
      <c r="BC27" s="934"/>
      <c r="BD27" s="935"/>
      <c r="BE27" s="933"/>
      <c r="BF27" s="934"/>
      <c r="BG27" s="934"/>
      <c r="BH27" s="934"/>
      <c r="BI27" s="939"/>
      <c r="BJ27" s="63"/>
      <c r="BK27" s="63"/>
      <c r="BL27" s="63"/>
      <c r="BM27" s="63"/>
      <c r="BN27" s="63"/>
      <c r="BO27" s="62"/>
      <c r="BP27" s="62"/>
      <c r="BQ27" s="59">
        <v>21</v>
      </c>
      <c r="BR27" s="87"/>
      <c r="BS27" s="676"/>
      <c r="BT27" s="677"/>
      <c r="BU27" s="677"/>
      <c r="BV27" s="677"/>
      <c r="BW27" s="677"/>
      <c r="BX27" s="677"/>
      <c r="BY27" s="677"/>
      <c r="BZ27" s="677"/>
      <c r="CA27" s="677"/>
      <c r="CB27" s="677"/>
      <c r="CC27" s="677"/>
      <c r="CD27" s="677"/>
      <c r="CE27" s="677"/>
      <c r="CF27" s="677"/>
      <c r="CG27" s="678"/>
      <c r="CH27" s="688"/>
      <c r="CI27" s="683"/>
      <c r="CJ27" s="683"/>
      <c r="CK27" s="683"/>
      <c r="CL27" s="689"/>
      <c r="CM27" s="688"/>
      <c r="CN27" s="683"/>
      <c r="CO27" s="683"/>
      <c r="CP27" s="683"/>
      <c r="CQ27" s="689"/>
      <c r="CR27" s="688"/>
      <c r="CS27" s="683"/>
      <c r="CT27" s="683"/>
      <c r="CU27" s="683"/>
      <c r="CV27" s="689"/>
      <c r="CW27" s="688"/>
      <c r="CX27" s="683"/>
      <c r="CY27" s="683"/>
      <c r="CZ27" s="683"/>
      <c r="DA27" s="689"/>
      <c r="DB27" s="688"/>
      <c r="DC27" s="683"/>
      <c r="DD27" s="683"/>
      <c r="DE27" s="683"/>
      <c r="DF27" s="689"/>
      <c r="DG27" s="688"/>
      <c r="DH27" s="683"/>
      <c r="DI27" s="683"/>
      <c r="DJ27" s="683"/>
      <c r="DK27" s="689"/>
      <c r="DL27" s="688"/>
      <c r="DM27" s="683"/>
      <c r="DN27" s="683"/>
      <c r="DO27" s="683"/>
      <c r="DP27" s="689"/>
      <c r="DQ27" s="688"/>
      <c r="DR27" s="683"/>
      <c r="DS27" s="683"/>
      <c r="DT27" s="683"/>
      <c r="DU27" s="689"/>
      <c r="DV27" s="676"/>
      <c r="DW27" s="677"/>
      <c r="DX27" s="677"/>
      <c r="DY27" s="677"/>
      <c r="DZ27" s="690"/>
      <c r="EA27" s="54"/>
    </row>
    <row r="28" spans="1:131" s="51" customFormat="1" ht="26.25" customHeight="1" x14ac:dyDescent="0.15">
      <c r="A28" s="61">
        <v>1</v>
      </c>
      <c r="B28" s="660" t="s">
        <v>458</v>
      </c>
      <c r="C28" s="661"/>
      <c r="D28" s="661"/>
      <c r="E28" s="661"/>
      <c r="F28" s="661"/>
      <c r="G28" s="661"/>
      <c r="H28" s="661"/>
      <c r="I28" s="661"/>
      <c r="J28" s="661"/>
      <c r="K28" s="661"/>
      <c r="L28" s="661"/>
      <c r="M28" s="661"/>
      <c r="N28" s="661"/>
      <c r="O28" s="661"/>
      <c r="P28" s="662"/>
      <c r="Q28" s="715">
        <v>3603</v>
      </c>
      <c r="R28" s="716"/>
      <c r="S28" s="716"/>
      <c r="T28" s="716"/>
      <c r="U28" s="716"/>
      <c r="V28" s="716">
        <v>3588</v>
      </c>
      <c r="W28" s="716"/>
      <c r="X28" s="716"/>
      <c r="Y28" s="716"/>
      <c r="Z28" s="716"/>
      <c r="AA28" s="716">
        <v>15</v>
      </c>
      <c r="AB28" s="716"/>
      <c r="AC28" s="716"/>
      <c r="AD28" s="716"/>
      <c r="AE28" s="717"/>
      <c r="AF28" s="718">
        <v>15</v>
      </c>
      <c r="AG28" s="716"/>
      <c r="AH28" s="716"/>
      <c r="AI28" s="716"/>
      <c r="AJ28" s="719"/>
      <c r="AK28" s="720">
        <v>331</v>
      </c>
      <c r="AL28" s="716"/>
      <c r="AM28" s="716"/>
      <c r="AN28" s="716"/>
      <c r="AO28" s="716"/>
      <c r="AP28" s="716" t="s">
        <v>202</v>
      </c>
      <c r="AQ28" s="716"/>
      <c r="AR28" s="716"/>
      <c r="AS28" s="716"/>
      <c r="AT28" s="716"/>
      <c r="AU28" s="716" t="s">
        <v>202</v>
      </c>
      <c r="AV28" s="716"/>
      <c r="AW28" s="716"/>
      <c r="AX28" s="716"/>
      <c r="AY28" s="716"/>
      <c r="AZ28" s="721" t="s">
        <v>202</v>
      </c>
      <c r="BA28" s="721"/>
      <c r="BB28" s="721"/>
      <c r="BC28" s="721"/>
      <c r="BD28" s="721"/>
      <c r="BE28" s="722"/>
      <c r="BF28" s="722"/>
      <c r="BG28" s="722"/>
      <c r="BH28" s="722"/>
      <c r="BI28" s="723"/>
      <c r="BJ28" s="63"/>
      <c r="BK28" s="63"/>
      <c r="BL28" s="63"/>
      <c r="BM28" s="63"/>
      <c r="BN28" s="63"/>
      <c r="BO28" s="62"/>
      <c r="BP28" s="62"/>
      <c r="BQ28" s="59">
        <v>22</v>
      </c>
      <c r="BR28" s="87"/>
      <c r="BS28" s="676"/>
      <c r="BT28" s="677"/>
      <c r="BU28" s="677"/>
      <c r="BV28" s="677"/>
      <c r="BW28" s="677"/>
      <c r="BX28" s="677"/>
      <c r="BY28" s="677"/>
      <c r="BZ28" s="677"/>
      <c r="CA28" s="677"/>
      <c r="CB28" s="677"/>
      <c r="CC28" s="677"/>
      <c r="CD28" s="677"/>
      <c r="CE28" s="677"/>
      <c r="CF28" s="677"/>
      <c r="CG28" s="678"/>
      <c r="CH28" s="688"/>
      <c r="CI28" s="683"/>
      <c r="CJ28" s="683"/>
      <c r="CK28" s="683"/>
      <c r="CL28" s="689"/>
      <c r="CM28" s="688"/>
      <c r="CN28" s="683"/>
      <c r="CO28" s="683"/>
      <c r="CP28" s="683"/>
      <c r="CQ28" s="689"/>
      <c r="CR28" s="688"/>
      <c r="CS28" s="683"/>
      <c r="CT28" s="683"/>
      <c r="CU28" s="683"/>
      <c r="CV28" s="689"/>
      <c r="CW28" s="688"/>
      <c r="CX28" s="683"/>
      <c r="CY28" s="683"/>
      <c r="CZ28" s="683"/>
      <c r="DA28" s="689"/>
      <c r="DB28" s="688"/>
      <c r="DC28" s="683"/>
      <c r="DD28" s="683"/>
      <c r="DE28" s="683"/>
      <c r="DF28" s="689"/>
      <c r="DG28" s="688"/>
      <c r="DH28" s="683"/>
      <c r="DI28" s="683"/>
      <c r="DJ28" s="683"/>
      <c r="DK28" s="689"/>
      <c r="DL28" s="688"/>
      <c r="DM28" s="683"/>
      <c r="DN28" s="683"/>
      <c r="DO28" s="683"/>
      <c r="DP28" s="689"/>
      <c r="DQ28" s="688"/>
      <c r="DR28" s="683"/>
      <c r="DS28" s="683"/>
      <c r="DT28" s="683"/>
      <c r="DU28" s="689"/>
      <c r="DV28" s="676"/>
      <c r="DW28" s="677"/>
      <c r="DX28" s="677"/>
      <c r="DY28" s="677"/>
      <c r="DZ28" s="690"/>
      <c r="EA28" s="54"/>
    </row>
    <row r="29" spans="1:131" s="51" customFormat="1" ht="26.25" customHeight="1" x14ac:dyDescent="0.15">
      <c r="A29" s="61">
        <v>2</v>
      </c>
      <c r="B29" s="676" t="s">
        <v>290</v>
      </c>
      <c r="C29" s="677"/>
      <c r="D29" s="677"/>
      <c r="E29" s="677"/>
      <c r="F29" s="677"/>
      <c r="G29" s="677"/>
      <c r="H29" s="677"/>
      <c r="I29" s="677"/>
      <c r="J29" s="677"/>
      <c r="K29" s="677"/>
      <c r="L29" s="677"/>
      <c r="M29" s="677"/>
      <c r="N29" s="677"/>
      <c r="O29" s="677"/>
      <c r="P29" s="678"/>
      <c r="Q29" s="679">
        <v>4328</v>
      </c>
      <c r="R29" s="680"/>
      <c r="S29" s="680"/>
      <c r="T29" s="680"/>
      <c r="U29" s="680"/>
      <c r="V29" s="680">
        <v>4205</v>
      </c>
      <c r="W29" s="680"/>
      <c r="X29" s="680"/>
      <c r="Y29" s="680"/>
      <c r="Z29" s="680"/>
      <c r="AA29" s="680">
        <v>123</v>
      </c>
      <c r="AB29" s="680"/>
      <c r="AC29" s="680"/>
      <c r="AD29" s="680"/>
      <c r="AE29" s="681"/>
      <c r="AF29" s="682">
        <v>123</v>
      </c>
      <c r="AG29" s="683"/>
      <c r="AH29" s="683"/>
      <c r="AI29" s="683"/>
      <c r="AJ29" s="684"/>
      <c r="AK29" s="685">
        <v>674</v>
      </c>
      <c r="AL29" s="680"/>
      <c r="AM29" s="680"/>
      <c r="AN29" s="680"/>
      <c r="AO29" s="680"/>
      <c r="AP29" s="680" t="s">
        <v>202</v>
      </c>
      <c r="AQ29" s="680"/>
      <c r="AR29" s="680"/>
      <c r="AS29" s="680"/>
      <c r="AT29" s="680"/>
      <c r="AU29" s="680" t="s">
        <v>202</v>
      </c>
      <c r="AV29" s="680"/>
      <c r="AW29" s="680"/>
      <c r="AX29" s="680"/>
      <c r="AY29" s="680"/>
      <c r="AZ29" s="724" t="s">
        <v>202</v>
      </c>
      <c r="BA29" s="724"/>
      <c r="BB29" s="724"/>
      <c r="BC29" s="724"/>
      <c r="BD29" s="724"/>
      <c r="BE29" s="686"/>
      <c r="BF29" s="686"/>
      <c r="BG29" s="686"/>
      <c r="BH29" s="686"/>
      <c r="BI29" s="687"/>
      <c r="BJ29" s="63"/>
      <c r="BK29" s="63"/>
      <c r="BL29" s="63"/>
      <c r="BM29" s="63"/>
      <c r="BN29" s="63"/>
      <c r="BO29" s="62"/>
      <c r="BP29" s="62"/>
      <c r="BQ29" s="59">
        <v>23</v>
      </c>
      <c r="BR29" s="87"/>
      <c r="BS29" s="676"/>
      <c r="BT29" s="677"/>
      <c r="BU29" s="677"/>
      <c r="BV29" s="677"/>
      <c r="BW29" s="677"/>
      <c r="BX29" s="677"/>
      <c r="BY29" s="677"/>
      <c r="BZ29" s="677"/>
      <c r="CA29" s="677"/>
      <c r="CB29" s="677"/>
      <c r="CC29" s="677"/>
      <c r="CD29" s="677"/>
      <c r="CE29" s="677"/>
      <c r="CF29" s="677"/>
      <c r="CG29" s="678"/>
      <c r="CH29" s="688"/>
      <c r="CI29" s="683"/>
      <c r="CJ29" s="683"/>
      <c r="CK29" s="683"/>
      <c r="CL29" s="689"/>
      <c r="CM29" s="688"/>
      <c r="CN29" s="683"/>
      <c r="CO29" s="683"/>
      <c r="CP29" s="683"/>
      <c r="CQ29" s="689"/>
      <c r="CR29" s="688"/>
      <c r="CS29" s="683"/>
      <c r="CT29" s="683"/>
      <c r="CU29" s="683"/>
      <c r="CV29" s="689"/>
      <c r="CW29" s="688"/>
      <c r="CX29" s="683"/>
      <c r="CY29" s="683"/>
      <c r="CZ29" s="683"/>
      <c r="DA29" s="689"/>
      <c r="DB29" s="688"/>
      <c r="DC29" s="683"/>
      <c r="DD29" s="683"/>
      <c r="DE29" s="683"/>
      <c r="DF29" s="689"/>
      <c r="DG29" s="688"/>
      <c r="DH29" s="683"/>
      <c r="DI29" s="683"/>
      <c r="DJ29" s="683"/>
      <c r="DK29" s="689"/>
      <c r="DL29" s="688"/>
      <c r="DM29" s="683"/>
      <c r="DN29" s="683"/>
      <c r="DO29" s="683"/>
      <c r="DP29" s="689"/>
      <c r="DQ29" s="688"/>
      <c r="DR29" s="683"/>
      <c r="DS29" s="683"/>
      <c r="DT29" s="683"/>
      <c r="DU29" s="689"/>
      <c r="DV29" s="676"/>
      <c r="DW29" s="677"/>
      <c r="DX29" s="677"/>
      <c r="DY29" s="677"/>
      <c r="DZ29" s="690"/>
      <c r="EA29" s="54"/>
    </row>
    <row r="30" spans="1:131" s="51" customFormat="1" ht="26.25" customHeight="1" x14ac:dyDescent="0.15">
      <c r="A30" s="61">
        <v>3</v>
      </c>
      <c r="B30" s="676" t="s">
        <v>459</v>
      </c>
      <c r="C30" s="677"/>
      <c r="D30" s="677"/>
      <c r="E30" s="677"/>
      <c r="F30" s="677"/>
      <c r="G30" s="677"/>
      <c r="H30" s="677"/>
      <c r="I30" s="677"/>
      <c r="J30" s="677"/>
      <c r="K30" s="677"/>
      <c r="L30" s="677"/>
      <c r="M30" s="677"/>
      <c r="N30" s="677"/>
      <c r="O30" s="677"/>
      <c r="P30" s="678"/>
      <c r="Q30" s="679">
        <v>482</v>
      </c>
      <c r="R30" s="680"/>
      <c r="S30" s="680"/>
      <c r="T30" s="680"/>
      <c r="U30" s="680"/>
      <c r="V30" s="680">
        <v>473</v>
      </c>
      <c r="W30" s="680"/>
      <c r="X30" s="680"/>
      <c r="Y30" s="680"/>
      <c r="Z30" s="680"/>
      <c r="AA30" s="680">
        <v>9</v>
      </c>
      <c r="AB30" s="680"/>
      <c r="AC30" s="680"/>
      <c r="AD30" s="680"/>
      <c r="AE30" s="681"/>
      <c r="AF30" s="682">
        <v>9</v>
      </c>
      <c r="AG30" s="683"/>
      <c r="AH30" s="683"/>
      <c r="AI30" s="683"/>
      <c r="AJ30" s="684"/>
      <c r="AK30" s="685">
        <v>145</v>
      </c>
      <c r="AL30" s="680"/>
      <c r="AM30" s="680"/>
      <c r="AN30" s="680"/>
      <c r="AO30" s="680"/>
      <c r="AP30" s="680" t="s">
        <v>202</v>
      </c>
      <c r="AQ30" s="680"/>
      <c r="AR30" s="680"/>
      <c r="AS30" s="680"/>
      <c r="AT30" s="680"/>
      <c r="AU30" s="680" t="s">
        <v>202</v>
      </c>
      <c r="AV30" s="680"/>
      <c r="AW30" s="680"/>
      <c r="AX30" s="680"/>
      <c r="AY30" s="680"/>
      <c r="AZ30" s="724" t="s">
        <v>202</v>
      </c>
      <c r="BA30" s="724"/>
      <c r="BB30" s="724"/>
      <c r="BC30" s="724"/>
      <c r="BD30" s="724"/>
      <c r="BE30" s="686"/>
      <c r="BF30" s="686"/>
      <c r="BG30" s="686"/>
      <c r="BH30" s="686"/>
      <c r="BI30" s="687"/>
      <c r="BJ30" s="63"/>
      <c r="BK30" s="63"/>
      <c r="BL30" s="63"/>
      <c r="BM30" s="63"/>
      <c r="BN30" s="63"/>
      <c r="BO30" s="62"/>
      <c r="BP30" s="62"/>
      <c r="BQ30" s="59">
        <v>24</v>
      </c>
      <c r="BR30" s="87"/>
      <c r="BS30" s="676"/>
      <c r="BT30" s="677"/>
      <c r="BU30" s="677"/>
      <c r="BV30" s="677"/>
      <c r="BW30" s="677"/>
      <c r="BX30" s="677"/>
      <c r="BY30" s="677"/>
      <c r="BZ30" s="677"/>
      <c r="CA30" s="677"/>
      <c r="CB30" s="677"/>
      <c r="CC30" s="677"/>
      <c r="CD30" s="677"/>
      <c r="CE30" s="677"/>
      <c r="CF30" s="677"/>
      <c r="CG30" s="678"/>
      <c r="CH30" s="688"/>
      <c r="CI30" s="683"/>
      <c r="CJ30" s="683"/>
      <c r="CK30" s="683"/>
      <c r="CL30" s="689"/>
      <c r="CM30" s="688"/>
      <c r="CN30" s="683"/>
      <c r="CO30" s="683"/>
      <c r="CP30" s="683"/>
      <c r="CQ30" s="689"/>
      <c r="CR30" s="688"/>
      <c r="CS30" s="683"/>
      <c r="CT30" s="683"/>
      <c r="CU30" s="683"/>
      <c r="CV30" s="689"/>
      <c r="CW30" s="688"/>
      <c r="CX30" s="683"/>
      <c r="CY30" s="683"/>
      <c r="CZ30" s="683"/>
      <c r="DA30" s="689"/>
      <c r="DB30" s="688"/>
      <c r="DC30" s="683"/>
      <c r="DD30" s="683"/>
      <c r="DE30" s="683"/>
      <c r="DF30" s="689"/>
      <c r="DG30" s="688"/>
      <c r="DH30" s="683"/>
      <c r="DI30" s="683"/>
      <c r="DJ30" s="683"/>
      <c r="DK30" s="689"/>
      <c r="DL30" s="688"/>
      <c r="DM30" s="683"/>
      <c r="DN30" s="683"/>
      <c r="DO30" s="683"/>
      <c r="DP30" s="689"/>
      <c r="DQ30" s="688"/>
      <c r="DR30" s="683"/>
      <c r="DS30" s="683"/>
      <c r="DT30" s="683"/>
      <c r="DU30" s="689"/>
      <c r="DV30" s="676"/>
      <c r="DW30" s="677"/>
      <c r="DX30" s="677"/>
      <c r="DY30" s="677"/>
      <c r="DZ30" s="690"/>
      <c r="EA30" s="54"/>
    </row>
    <row r="31" spans="1:131" s="51" customFormat="1" ht="26.25" customHeight="1" x14ac:dyDescent="0.15">
      <c r="A31" s="61">
        <v>4</v>
      </c>
      <c r="B31" s="676" t="s">
        <v>235</v>
      </c>
      <c r="C31" s="677"/>
      <c r="D31" s="677"/>
      <c r="E31" s="677"/>
      <c r="F31" s="677"/>
      <c r="G31" s="677"/>
      <c r="H31" s="677"/>
      <c r="I31" s="677"/>
      <c r="J31" s="677"/>
      <c r="K31" s="677"/>
      <c r="L31" s="677"/>
      <c r="M31" s="677"/>
      <c r="N31" s="677"/>
      <c r="O31" s="677"/>
      <c r="P31" s="678"/>
      <c r="Q31" s="679">
        <v>1029</v>
      </c>
      <c r="R31" s="680"/>
      <c r="S31" s="680"/>
      <c r="T31" s="680"/>
      <c r="U31" s="680"/>
      <c r="V31" s="680">
        <v>967</v>
      </c>
      <c r="W31" s="680"/>
      <c r="X31" s="680"/>
      <c r="Y31" s="680"/>
      <c r="Z31" s="680"/>
      <c r="AA31" s="680">
        <v>61</v>
      </c>
      <c r="AB31" s="680"/>
      <c r="AC31" s="680"/>
      <c r="AD31" s="680"/>
      <c r="AE31" s="681"/>
      <c r="AF31" s="682">
        <v>2945</v>
      </c>
      <c r="AG31" s="683"/>
      <c r="AH31" s="683"/>
      <c r="AI31" s="683"/>
      <c r="AJ31" s="684"/>
      <c r="AK31" s="685">
        <v>139</v>
      </c>
      <c r="AL31" s="680"/>
      <c r="AM31" s="680"/>
      <c r="AN31" s="680"/>
      <c r="AO31" s="680"/>
      <c r="AP31" s="680">
        <v>3938</v>
      </c>
      <c r="AQ31" s="680"/>
      <c r="AR31" s="680"/>
      <c r="AS31" s="680"/>
      <c r="AT31" s="680"/>
      <c r="AU31" s="680">
        <v>1485</v>
      </c>
      <c r="AV31" s="680"/>
      <c r="AW31" s="680"/>
      <c r="AX31" s="680"/>
      <c r="AY31" s="680"/>
      <c r="AZ31" s="724" t="s">
        <v>202</v>
      </c>
      <c r="BA31" s="724"/>
      <c r="BB31" s="724"/>
      <c r="BC31" s="724"/>
      <c r="BD31" s="724"/>
      <c r="BE31" s="686" t="s">
        <v>138</v>
      </c>
      <c r="BF31" s="686"/>
      <c r="BG31" s="686"/>
      <c r="BH31" s="686"/>
      <c r="BI31" s="687"/>
      <c r="BJ31" s="63"/>
      <c r="BK31" s="63"/>
      <c r="BL31" s="63"/>
      <c r="BM31" s="63"/>
      <c r="BN31" s="63"/>
      <c r="BO31" s="62"/>
      <c r="BP31" s="62"/>
      <c r="BQ31" s="59">
        <v>25</v>
      </c>
      <c r="BR31" s="87"/>
      <c r="BS31" s="676"/>
      <c r="BT31" s="677"/>
      <c r="BU31" s="677"/>
      <c r="BV31" s="677"/>
      <c r="BW31" s="677"/>
      <c r="BX31" s="677"/>
      <c r="BY31" s="677"/>
      <c r="BZ31" s="677"/>
      <c r="CA31" s="677"/>
      <c r="CB31" s="677"/>
      <c r="CC31" s="677"/>
      <c r="CD31" s="677"/>
      <c r="CE31" s="677"/>
      <c r="CF31" s="677"/>
      <c r="CG31" s="678"/>
      <c r="CH31" s="688"/>
      <c r="CI31" s="683"/>
      <c r="CJ31" s="683"/>
      <c r="CK31" s="683"/>
      <c r="CL31" s="689"/>
      <c r="CM31" s="688"/>
      <c r="CN31" s="683"/>
      <c r="CO31" s="683"/>
      <c r="CP31" s="683"/>
      <c r="CQ31" s="689"/>
      <c r="CR31" s="688"/>
      <c r="CS31" s="683"/>
      <c r="CT31" s="683"/>
      <c r="CU31" s="683"/>
      <c r="CV31" s="689"/>
      <c r="CW31" s="688"/>
      <c r="CX31" s="683"/>
      <c r="CY31" s="683"/>
      <c r="CZ31" s="683"/>
      <c r="DA31" s="689"/>
      <c r="DB31" s="688"/>
      <c r="DC31" s="683"/>
      <c r="DD31" s="683"/>
      <c r="DE31" s="683"/>
      <c r="DF31" s="689"/>
      <c r="DG31" s="688"/>
      <c r="DH31" s="683"/>
      <c r="DI31" s="683"/>
      <c r="DJ31" s="683"/>
      <c r="DK31" s="689"/>
      <c r="DL31" s="688"/>
      <c r="DM31" s="683"/>
      <c r="DN31" s="683"/>
      <c r="DO31" s="683"/>
      <c r="DP31" s="689"/>
      <c r="DQ31" s="688"/>
      <c r="DR31" s="683"/>
      <c r="DS31" s="683"/>
      <c r="DT31" s="683"/>
      <c r="DU31" s="689"/>
      <c r="DV31" s="676"/>
      <c r="DW31" s="677"/>
      <c r="DX31" s="677"/>
      <c r="DY31" s="677"/>
      <c r="DZ31" s="690"/>
      <c r="EA31" s="54"/>
    </row>
    <row r="32" spans="1:131" s="51" customFormat="1" ht="26.25" customHeight="1" x14ac:dyDescent="0.15">
      <c r="A32" s="61">
        <v>5</v>
      </c>
      <c r="B32" s="676" t="s">
        <v>50</v>
      </c>
      <c r="C32" s="677"/>
      <c r="D32" s="677"/>
      <c r="E32" s="677"/>
      <c r="F32" s="677"/>
      <c r="G32" s="677"/>
      <c r="H32" s="677"/>
      <c r="I32" s="677"/>
      <c r="J32" s="677"/>
      <c r="K32" s="677"/>
      <c r="L32" s="677"/>
      <c r="M32" s="677"/>
      <c r="N32" s="677"/>
      <c r="O32" s="677"/>
      <c r="P32" s="678"/>
      <c r="Q32" s="679">
        <v>2631</v>
      </c>
      <c r="R32" s="680"/>
      <c r="S32" s="680"/>
      <c r="T32" s="680"/>
      <c r="U32" s="680"/>
      <c r="V32" s="680">
        <v>2443</v>
      </c>
      <c r="W32" s="680"/>
      <c r="X32" s="680"/>
      <c r="Y32" s="680"/>
      <c r="Z32" s="680"/>
      <c r="AA32" s="680">
        <v>189</v>
      </c>
      <c r="AB32" s="680"/>
      <c r="AC32" s="680"/>
      <c r="AD32" s="680"/>
      <c r="AE32" s="681"/>
      <c r="AF32" s="682">
        <v>189</v>
      </c>
      <c r="AG32" s="683"/>
      <c r="AH32" s="683"/>
      <c r="AI32" s="683"/>
      <c r="AJ32" s="684"/>
      <c r="AK32" s="685">
        <v>1349</v>
      </c>
      <c r="AL32" s="680"/>
      <c r="AM32" s="680"/>
      <c r="AN32" s="680"/>
      <c r="AO32" s="680"/>
      <c r="AP32" s="680">
        <v>18568</v>
      </c>
      <c r="AQ32" s="680"/>
      <c r="AR32" s="680"/>
      <c r="AS32" s="680"/>
      <c r="AT32" s="680"/>
      <c r="AU32" s="680">
        <v>16080</v>
      </c>
      <c r="AV32" s="680"/>
      <c r="AW32" s="680"/>
      <c r="AX32" s="680"/>
      <c r="AY32" s="680"/>
      <c r="AZ32" s="724" t="s">
        <v>202</v>
      </c>
      <c r="BA32" s="724"/>
      <c r="BB32" s="724"/>
      <c r="BC32" s="724"/>
      <c r="BD32" s="724"/>
      <c r="BE32" s="686" t="s">
        <v>23</v>
      </c>
      <c r="BF32" s="686"/>
      <c r="BG32" s="686"/>
      <c r="BH32" s="686"/>
      <c r="BI32" s="687"/>
      <c r="BJ32" s="63"/>
      <c r="BK32" s="63"/>
      <c r="BL32" s="63"/>
      <c r="BM32" s="63"/>
      <c r="BN32" s="63"/>
      <c r="BO32" s="62"/>
      <c r="BP32" s="62"/>
      <c r="BQ32" s="59">
        <v>26</v>
      </c>
      <c r="BR32" s="87"/>
      <c r="BS32" s="676"/>
      <c r="BT32" s="677"/>
      <c r="BU32" s="677"/>
      <c r="BV32" s="677"/>
      <c r="BW32" s="677"/>
      <c r="BX32" s="677"/>
      <c r="BY32" s="677"/>
      <c r="BZ32" s="677"/>
      <c r="CA32" s="677"/>
      <c r="CB32" s="677"/>
      <c r="CC32" s="677"/>
      <c r="CD32" s="677"/>
      <c r="CE32" s="677"/>
      <c r="CF32" s="677"/>
      <c r="CG32" s="678"/>
      <c r="CH32" s="688"/>
      <c r="CI32" s="683"/>
      <c r="CJ32" s="683"/>
      <c r="CK32" s="683"/>
      <c r="CL32" s="689"/>
      <c r="CM32" s="688"/>
      <c r="CN32" s="683"/>
      <c r="CO32" s="683"/>
      <c r="CP32" s="683"/>
      <c r="CQ32" s="689"/>
      <c r="CR32" s="688"/>
      <c r="CS32" s="683"/>
      <c r="CT32" s="683"/>
      <c r="CU32" s="683"/>
      <c r="CV32" s="689"/>
      <c r="CW32" s="688"/>
      <c r="CX32" s="683"/>
      <c r="CY32" s="683"/>
      <c r="CZ32" s="683"/>
      <c r="DA32" s="689"/>
      <c r="DB32" s="688"/>
      <c r="DC32" s="683"/>
      <c r="DD32" s="683"/>
      <c r="DE32" s="683"/>
      <c r="DF32" s="689"/>
      <c r="DG32" s="688"/>
      <c r="DH32" s="683"/>
      <c r="DI32" s="683"/>
      <c r="DJ32" s="683"/>
      <c r="DK32" s="689"/>
      <c r="DL32" s="688"/>
      <c r="DM32" s="683"/>
      <c r="DN32" s="683"/>
      <c r="DO32" s="683"/>
      <c r="DP32" s="689"/>
      <c r="DQ32" s="688"/>
      <c r="DR32" s="683"/>
      <c r="DS32" s="683"/>
      <c r="DT32" s="683"/>
      <c r="DU32" s="689"/>
      <c r="DV32" s="676"/>
      <c r="DW32" s="677"/>
      <c r="DX32" s="677"/>
      <c r="DY32" s="677"/>
      <c r="DZ32" s="690"/>
      <c r="EA32" s="54"/>
    </row>
    <row r="33" spans="1:131" s="51" customFormat="1" ht="26.25" customHeight="1" x14ac:dyDescent="0.15">
      <c r="A33" s="61">
        <v>6</v>
      </c>
      <c r="B33" s="676"/>
      <c r="C33" s="677"/>
      <c r="D33" s="677"/>
      <c r="E33" s="677"/>
      <c r="F33" s="677"/>
      <c r="G33" s="677"/>
      <c r="H33" s="677"/>
      <c r="I33" s="677"/>
      <c r="J33" s="677"/>
      <c r="K33" s="677"/>
      <c r="L33" s="677"/>
      <c r="M33" s="677"/>
      <c r="N33" s="677"/>
      <c r="O33" s="677"/>
      <c r="P33" s="678"/>
      <c r="Q33" s="679"/>
      <c r="R33" s="680"/>
      <c r="S33" s="680"/>
      <c r="T33" s="680"/>
      <c r="U33" s="680"/>
      <c r="V33" s="680"/>
      <c r="W33" s="680"/>
      <c r="X33" s="680"/>
      <c r="Y33" s="680"/>
      <c r="Z33" s="680"/>
      <c r="AA33" s="680"/>
      <c r="AB33" s="680"/>
      <c r="AC33" s="680"/>
      <c r="AD33" s="680"/>
      <c r="AE33" s="681"/>
      <c r="AF33" s="682"/>
      <c r="AG33" s="683"/>
      <c r="AH33" s="683"/>
      <c r="AI33" s="683"/>
      <c r="AJ33" s="684"/>
      <c r="AK33" s="685"/>
      <c r="AL33" s="680"/>
      <c r="AM33" s="680"/>
      <c r="AN33" s="680"/>
      <c r="AO33" s="680"/>
      <c r="AP33" s="680"/>
      <c r="AQ33" s="680"/>
      <c r="AR33" s="680"/>
      <c r="AS33" s="680"/>
      <c r="AT33" s="680"/>
      <c r="AU33" s="680"/>
      <c r="AV33" s="680"/>
      <c r="AW33" s="680"/>
      <c r="AX33" s="680"/>
      <c r="AY33" s="680"/>
      <c r="AZ33" s="724"/>
      <c r="BA33" s="724"/>
      <c r="BB33" s="724"/>
      <c r="BC33" s="724"/>
      <c r="BD33" s="724"/>
      <c r="BE33" s="686"/>
      <c r="BF33" s="686"/>
      <c r="BG33" s="686"/>
      <c r="BH33" s="686"/>
      <c r="BI33" s="687"/>
      <c r="BJ33" s="63"/>
      <c r="BK33" s="63"/>
      <c r="BL33" s="63"/>
      <c r="BM33" s="63"/>
      <c r="BN33" s="63"/>
      <c r="BO33" s="62"/>
      <c r="BP33" s="62"/>
      <c r="BQ33" s="59">
        <v>27</v>
      </c>
      <c r="BR33" s="87"/>
      <c r="BS33" s="676"/>
      <c r="BT33" s="677"/>
      <c r="BU33" s="677"/>
      <c r="BV33" s="677"/>
      <c r="BW33" s="677"/>
      <c r="BX33" s="677"/>
      <c r="BY33" s="677"/>
      <c r="BZ33" s="677"/>
      <c r="CA33" s="677"/>
      <c r="CB33" s="677"/>
      <c r="CC33" s="677"/>
      <c r="CD33" s="677"/>
      <c r="CE33" s="677"/>
      <c r="CF33" s="677"/>
      <c r="CG33" s="678"/>
      <c r="CH33" s="688"/>
      <c r="CI33" s="683"/>
      <c r="CJ33" s="683"/>
      <c r="CK33" s="683"/>
      <c r="CL33" s="689"/>
      <c r="CM33" s="688"/>
      <c r="CN33" s="683"/>
      <c r="CO33" s="683"/>
      <c r="CP33" s="683"/>
      <c r="CQ33" s="689"/>
      <c r="CR33" s="688"/>
      <c r="CS33" s="683"/>
      <c r="CT33" s="683"/>
      <c r="CU33" s="683"/>
      <c r="CV33" s="689"/>
      <c r="CW33" s="688"/>
      <c r="CX33" s="683"/>
      <c r="CY33" s="683"/>
      <c r="CZ33" s="683"/>
      <c r="DA33" s="689"/>
      <c r="DB33" s="688"/>
      <c r="DC33" s="683"/>
      <c r="DD33" s="683"/>
      <c r="DE33" s="683"/>
      <c r="DF33" s="689"/>
      <c r="DG33" s="688"/>
      <c r="DH33" s="683"/>
      <c r="DI33" s="683"/>
      <c r="DJ33" s="683"/>
      <c r="DK33" s="689"/>
      <c r="DL33" s="688"/>
      <c r="DM33" s="683"/>
      <c r="DN33" s="683"/>
      <c r="DO33" s="683"/>
      <c r="DP33" s="689"/>
      <c r="DQ33" s="688"/>
      <c r="DR33" s="683"/>
      <c r="DS33" s="683"/>
      <c r="DT33" s="683"/>
      <c r="DU33" s="689"/>
      <c r="DV33" s="676"/>
      <c r="DW33" s="677"/>
      <c r="DX33" s="677"/>
      <c r="DY33" s="677"/>
      <c r="DZ33" s="690"/>
      <c r="EA33" s="54"/>
    </row>
    <row r="34" spans="1:131" s="51" customFormat="1" ht="26.25" customHeight="1" x14ac:dyDescent="0.15">
      <c r="A34" s="61">
        <v>7</v>
      </c>
      <c r="B34" s="676"/>
      <c r="C34" s="677"/>
      <c r="D34" s="677"/>
      <c r="E34" s="677"/>
      <c r="F34" s="677"/>
      <c r="G34" s="677"/>
      <c r="H34" s="677"/>
      <c r="I34" s="677"/>
      <c r="J34" s="677"/>
      <c r="K34" s="677"/>
      <c r="L34" s="677"/>
      <c r="M34" s="677"/>
      <c r="N34" s="677"/>
      <c r="O34" s="677"/>
      <c r="P34" s="678"/>
      <c r="Q34" s="679"/>
      <c r="R34" s="680"/>
      <c r="S34" s="680"/>
      <c r="T34" s="680"/>
      <c r="U34" s="680"/>
      <c r="V34" s="680"/>
      <c r="W34" s="680"/>
      <c r="X34" s="680"/>
      <c r="Y34" s="680"/>
      <c r="Z34" s="680"/>
      <c r="AA34" s="680"/>
      <c r="AB34" s="680"/>
      <c r="AC34" s="680"/>
      <c r="AD34" s="680"/>
      <c r="AE34" s="681"/>
      <c r="AF34" s="682"/>
      <c r="AG34" s="683"/>
      <c r="AH34" s="683"/>
      <c r="AI34" s="683"/>
      <c r="AJ34" s="684"/>
      <c r="AK34" s="685"/>
      <c r="AL34" s="680"/>
      <c r="AM34" s="680"/>
      <c r="AN34" s="680"/>
      <c r="AO34" s="680"/>
      <c r="AP34" s="680"/>
      <c r="AQ34" s="680"/>
      <c r="AR34" s="680"/>
      <c r="AS34" s="680"/>
      <c r="AT34" s="680"/>
      <c r="AU34" s="680"/>
      <c r="AV34" s="680"/>
      <c r="AW34" s="680"/>
      <c r="AX34" s="680"/>
      <c r="AY34" s="680"/>
      <c r="AZ34" s="724"/>
      <c r="BA34" s="724"/>
      <c r="BB34" s="724"/>
      <c r="BC34" s="724"/>
      <c r="BD34" s="724"/>
      <c r="BE34" s="686"/>
      <c r="BF34" s="686"/>
      <c r="BG34" s="686"/>
      <c r="BH34" s="686"/>
      <c r="BI34" s="687"/>
      <c r="BJ34" s="63"/>
      <c r="BK34" s="63"/>
      <c r="BL34" s="63"/>
      <c r="BM34" s="63"/>
      <c r="BN34" s="63"/>
      <c r="BO34" s="62"/>
      <c r="BP34" s="62"/>
      <c r="BQ34" s="59">
        <v>28</v>
      </c>
      <c r="BR34" s="87"/>
      <c r="BS34" s="676"/>
      <c r="BT34" s="677"/>
      <c r="BU34" s="677"/>
      <c r="BV34" s="677"/>
      <c r="BW34" s="677"/>
      <c r="BX34" s="677"/>
      <c r="BY34" s="677"/>
      <c r="BZ34" s="677"/>
      <c r="CA34" s="677"/>
      <c r="CB34" s="677"/>
      <c r="CC34" s="677"/>
      <c r="CD34" s="677"/>
      <c r="CE34" s="677"/>
      <c r="CF34" s="677"/>
      <c r="CG34" s="678"/>
      <c r="CH34" s="688"/>
      <c r="CI34" s="683"/>
      <c r="CJ34" s="683"/>
      <c r="CK34" s="683"/>
      <c r="CL34" s="689"/>
      <c r="CM34" s="688"/>
      <c r="CN34" s="683"/>
      <c r="CO34" s="683"/>
      <c r="CP34" s="683"/>
      <c r="CQ34" s="689"/>
      <c r="CR34" s="688"/>
      <c r="CS34" s="683"/>
      <c r="CT34" s="683"/>
      <c r="CU34" s="683"/>
      <c r="CV34" s="689"/>
      <c r="CW34" s="688"/>
      <c r="CX34" s="683"/>
      <c r="CY34" s="683"/>
      <c r="CZ34" s="683"/>
      <c r="DA34" s="689"/>
      <c r="DB34" s="688"/>
      <c r="DC34" s="683"/>
      <c r="DD34" s="683"/>
      <c r="DE34" s="683"/>
      <c r="DF34" s="689"/>
      <c r="DG34" s="688"/>
      <c r="DH34" s="683"/>
      <c r="DI34" s="683"/>
      <c r="DJ34" s="683"/>
      <c r="DK34" s="689"/>
      <c r="DL34" s="688"/>
      <c r="DM34" s="683"/>
      <c r="DN34" s="683"/>
      <c r="DO34" s="683"/>
      <c r="DP34" s="689"/>
      <c r="DQ34" s="688"/>
      <c r="DR34" s="683"/>
      <c r="DS34" s="683"/>
      <c r="DT34" s="683"/>
      <c r="DU34" s="689"/>
      <c r="DV34" s="676"/>
      <c r="DW34" s="677"/>
      <c r="DX34" s="677"/>
      <c r="DY34" s="677"/>
      <c r="DZ34" s="690"/>
      <c r="EA34" s="54"/>
    </row>
    <row r="35" spans="1:131" s="51" customFormat="1" ht="26.25" customHeight="1" x14ac:dyDescent="0.15">
      <c r="A35" s="61">
        <v>8</v>
      </c>
      <c r="B35" s="676"/>
      <c r="C35" s="677"/>
      <c r="D35" s="677"/>
      <c r="E35" s="677"/>
      <c r="F35" s="677"/>
      <c r="G35" s="677"/>
      <c r="H35" s="677"/>
      <c r="I35" s="677"/>
      <c r="J35" s="677"/>
      <c r="K35" s="677"/>
      <c r="L35" s="677"/>
      <c r="M35" s="677"/>
      <c r="N35" s="677"/>
      <c r="O35" s="677"/>
      <c r="P35" s="678"/>
      <c r="Q35" s="679"/>
      <c r="R35" s="680"/>
      <c r="S35" s="680"/>
      <c r="T35" s="680"/>
      <c r="U35" s="680"/>
      <c r="V35" s="680"/>
      <c r="W35" s="680"/>
      <c r="X35" s="680"/>
      <c r="Y35" s="680"/>
      <c r="Z35" s="680"/>
      <c r="AA35" s="680"/>
      <c r="AB35" s="680"/>
      <c r="AC35" s="680"/>
      <c r="AD35" s="680"/>
      <c r="AE35" s="681"/>
      <c r="AF35" s="682"/>
      <c r="AG35" s="683"/>
      <c r="AH35" s="683"/>
      <c r="AI35" s="683"/>
      <c r="AJ35" s="684"/>
      <c r="AK35" s="685"/>
      <c r="AL35" s="680"/>
      <c r="AM35" s="680"/>
      <c r="AN35" s="680"/>
      <c r="AO35" s="680"/>
      <c r="AP35" s="680"/>
      <c r="AQ35" s="680"/>
      <c r="AR35" s="680"/>
      <c r="AS35" s="680"/>
      <c r="AT35" s="680"/>
      <c r="AU35" s="680"/>
      <c r="AV35" s="680"/>
      <c r="AW35" s="680"/>
      <c r="AX35" s="680"/>
      <c r="AY35" s="680"/>
      <c r="AZ35" s="724"/>
      <c r="BA35" s="724"/>
      <c r="BB35" s="724"/>
      <c r="BC35" s="724"/>
      <c r="BD35" s="724"/>
      <c r="BE35" s="686"/>
      <c r="BF35" s="686"/>
      <c r="BG35" s="686"/>
      <c r="BH35" s="686"/>
      <c r="BI35" s="687"/>
      <c r="BJ35" s="63"/>
      <c r="BK35" s="63"/>
      <c r="BL35" s="63"/>
      <c r="BM35" s="63"/>
      <c r="BN35" s="63"/>
      <c r="BO35" s="62"/>
      <c r="BP35" s="62"/>
      <c r="BQ35" s="59">
        <v>29</v>
      </c>
      <c r="BR35" s="87"/>
      <c r="BS35" s="676"/>
      <c r="BT35" s="677"/>
      <c r="BU35" s="677"/>
      <c r="BV35" s="677"/>
      <c r="BW35" s="677"/>
      <c r="BX35" s="677"/>
      <c r="BY35" s="677"/>
      <c r="BZ35" s="677"/>
      <c r="CA35" s="677"/>
      <c r="CB35" s="677"/>
      <c r="CC35" s="677"/>
      <c r="CD35" s="677"/>
      <c r="CE35" s="677"/>
      <c r="CF35" s="677"/>
      <c r="CG35" s="678"/>
      <c r="CH35" s="688"/>
      <c r="CI35" s="683"/>
      <c r="CJ35" s="683"/>
      <c r="CK35" s="683"/>
      <c r="CL35" s="689"/>
      <c r="CM35" s="688"/>
      <c r="CN35" s="683"/>
      <c r="CO35" s="683"/>
      <c r="CP35" s="683"/>
      <c r="CQ35" s="689"/>
      <c r="CR35" s="688"/>
      <c r="CS35" s="683"/>
      <c r="CT35" s="683"/>
      <c r="CU35" s="683"/>
      <c r="CV35" s="689"/>
      <c r="CW35" s="688"/>
      <c r="CX35" s="683"/>
      <c r="CY35" s="683"/>
      <c r="CZ35" s="683"/>
      <c r="DA35" s="689"/>
      <c r="DB35" s="688"/>
      <c r="DC35" s="683"/>
      <c r="DD35" s="683"/>
      <c r="DE35" s="683"/>
      <c r="DF35" s="689"/>
      <c r="DG35" s="688"/>
      <c r="DH35" s="683"/>
      <c r="DI35" s="683"/>
      <c r="DJ35" s="683"/>
      <c r="DK35" s="689"/>
      <c r="DL35" s="688"/>
      <c r="DM35" s="683"/>
      <c r="DN35" s="683"/>
      <c r="DO35" s="683"/>
      <c r="DP35" s="689"/>
      <c r="DQ35" s="688"/>
      <c r="DR35" s="683"/>
      <c r="DS35" s="683"/>
      <c r="DT35" s="683"/>
      <c r="DU35" s="689"/>
      <c r="DV35" s="676"/>
      <c r="DW35" s="677"/>
      <c r="DX35" s="677"/>
      <c r="DY35" s="677"/>
      <c r="DZ35" s="690"/>
      <c r="EA35" s="54"/>
    </row>
    <row r="36" spans="1:131" s="51" customFormat="1" ht="26.25" customHeight="1" x14ac:dyDescent="0.15">
      <c r="A36" s="61">
        <v>9</v>
      </c>
      <c r="B36" s="676"/>
      <c r="C36" s="677"/>
      <c r="D36" s="677"/>
      <c r="E36" s="677"/>
      <c r="F36" s="677"/>
      <c r="G36" s="677"/>
      <c r="H36" s="677"/>
      <c r="I36" s="677"/>
      <c r="J36" s="677"/>
      <c r="K36" s="677"/>
      <c r="L36" s="677"/>
      <c r="M36" s="677"/>
      <c r="N36" s="677"/>
      <c r="O36" s="677"/>
      <c r="P36" s="678"/>
      <c r="Q36" s="679"/>
      <c r="R36" s="680"/>
      <c r="S36" s="680"/>
      <c r="T36" s="680"/>
      <c r="U36" s="680"/>
      <c r="V36" s="680"/>
      <c r="W36" s="680"/>
      <c r="X36" s="680"/>
      <c r="Y36" s="680"/>
      <c r="Z36" s="680"/>
      <c r="AA36" s="680"/>
      <c r="AB36" s="680"/>
      <c r="AC36" s="680"/>
      <c r="AD36" s="680"/>
      <c r="AE36" s="681"/>
      <c r="AF36" s="682"/>
      <c r="AG36" s="683"/>
      <c r="AH36" s="683"/>
      <c r="AI36" s="683"/>
      <c r="AJ36" s="684"/>
      <c r="AK36" s="685"/>
      <c r="AL36" s="680"/>
      <c r="AM36" s="680"/>
      <c r="AN36" s="680"/>
      <c r="AO36" s="680"/>
      <c r="AP36" s="680"/>
      <c r="AQ36" s="680"/>
      <c r="AR36" s="680"/>
      <c r="AS36" s="680"/>
      <c r="AT36" s="680"/>
      <c r="AU36" s="680"/>
      <c r="AV36" s="680"/>
      <c r="AW36" s="680"/>
      <c r="AX36" s="680"/>
      <c r="AY36" s="680"/>
      <c r="AZ36" s="724"/>
      <c r="BA36" s="724"/>
      <c r="BB36" s="724"/>
      <c r="BC36" s="724"/>
      <c r="BD36" s="724"/>
      <c r="BE36" s="686"/>
      <c r="BF36" s="686"/>
      <c r="BG36" s="686"/>
      <c r="BH36" s="686"/>
      <c r="BI36" s="687"/>
      <c r="BJ36" s="63"/>
      <c r="BK36" s="63"/>
      <c r="BL36" s="63"/>
      <c r="BM36" s="63"/>
      <c r="BN36" s="63"/>
      <c r="BO36" s="62"/>
      <c r="BP36" s="62"/>
      <c r="BQ36" s="59">
        <v>30</v>
      </c>
      <c r="BR36" s="87"/>
      <c r="BS36" s="676"/>
      <c r="BT36" s="677"/>
      <c r="BU36" s="677"/>
      <c r="BV36" s="677"/>
      <c r="BW36" s="677"/>
      <c r="BX36" s="677"/>
      <c r="BY36" s="677"/>
      <c r="BZ36" s="677"/>
      <c r="CA36" s="677"/>
      <c r="CB36" s="677"/>
      <c r="CC36" s="677"/>
      <c r="CD36" s="677"/>
      <c r="CE36" s="677"/>
      <c r="CF36" s="677"/>
      <c r="CG36" s="678"/>
      <c r="CH36" s="688"/>
      <c r="CI36" s="683"/>
      <c r="CJ36" s="683"/>
      <c r="CK36" s="683"/>
      <c r="CL36" s="689"/>
      <c r="CM36" s="688"/>
      <c r="CN36" s="683"/>
      <c r="CO36" s="683"/>
      <c r="CP36" s="683"/>
      <c r="CQ36" s="689"/>
      <c r="CR36" s="688"/>
      <c r="CS36" s="683"/>
      <c r="CT36" s="683"/>
      <c r="CU36" s="683"/>
      <c r="CV36" s="689"/>
      <c r="CW36" s="688"/>
      <c r="CX36" s="683"/>
      <c r="CY36" s="683"/>
      <c r="CZ36" s="683"/>
      <c r="DA36" s="689"/>
      <c r="DB36" s="688"/>
      <c r="DC36" s="683"/>
      <c r="DD36" s="683"/>
      <c r="DE36" s="683"/>
      <c r="DF36" s="689"/>
      <c r="DG36" s="688"/>
      <c r="DH36" s="683"/>
      <c r="DI36" s="683"/>
      <c r="DJ36" s="683"/>
      <c r="DK36" s="689"/>
      <c r="DL36" s="688"/>
      <c r="DM36" s="683"/>
      <c r="DN36" s="683"/>
      <c r="DO36" s="683"/>
      <c r="DP36" s="689"/>
      <c r="DQ36" s="688"/>
      <c r="DR36" s="683"/>
      <c r="DS36" s="683"/>
      <c r="DT36" s="683"/>
      <c r="DU36" s="689"/>
      <c r="DV36" s="676"/>
      <c r="DW36" s="677"/>
      <c r="DX36" s="677"/>
      <c r="DY36" s="677"/>
      <c r="DZ36" s="690"/>
      <c r="EA36" s="54"/>
    </row>
    <row r="37" spans="1:131" s="51" customFormat="1" ht="26.25" customHeight="1" x14ac:dyDescent="0.15">
      <c r="A37" s="61">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682"/>
      <c r="AG37" s="683"/>
      <c r="AH37" s="683"/>
      <c r="AI37" s="683"/>
      <c r="AJ37" s="684"/>
      <c r="AK37" s="685"/>
      <c r="AL37" s="680"/>
      <c r="AM37" s="680"/>
      <c r="AN37" s="680"/>
      <c r="AO37" s="680"/>
      <c r="AP37" s="680"/>
      <c r="AQ37" s="680"/>
      <c r="AR37" s="680"/>
      <c r="AS37" s="680"/>
      <c r="AT37" s="680"/>
      <c r="AU37" s="680"/>
      <c r="AV37" s="680"/>
      <c r="AW37" s="680"/>
      <c r="AX37" s="680"/>
      <c r="AY37" s="680"/>
      <c r="AZ37" s="724"/>
      <c r="BA37" s="724"/>
      <c r="BB37" s="724"/>
      <c r="BC37" s="724"/>
      <c r="BD37" s="724"/>
      <c r="BE37" s="686"/>
      <c r="BF37" s="686"/>
      <c r="BG37" s="686"/>
      <c r="BH37" s="686"/>
      <c r="BI37" s="687"/>
      <c r="BJ37" s="63"/>
      <c r="BK37" s="63"/>
      <c r="BL37" s="63"/>
      <c r="BM37" s="63"/>
      <c r="BN37" s="63"/>
      <c r="BO37" s="62"/>
      <c r="BP37" s="62"/>
      <c r="BQ37" s="59">
        <v>31</v>
      </c>
      <c r="BR37" s="87"/>
      <c r="BS37" s="676"/>
      <c r="BT37" s="677"/>
      <c r="BU37" s="677"/>
      <c r="BV37" s="677"/>
      <c r="BW37" s="677"/>
      <c r="BX37" s="677"/>
      <c r="BY37" s="677"/>
      <c r="BZ37" s="677"/>
      <c r="CA37" s="677"/>
      <c r="CB37" s="677"/>
      <c r="CC37" s="677"/>
      <c r="CD37" s="677"/>
      <c r="CE37" s="677"/>
      <c r="CF37" s="677"/>
      <c r="CG37" s="678"/>
      <c r="CH37" s="688"/>
      <c r="CI37" s="683"/>
      <c r="CJ37" s="683"/>
      <c r="CK37" s="683"/>
      <c r="CL37" s="689"/>
      <c r="CM37" s="688"/>
      <c r="CN37" s="683"/>
      <c r="CO37" s="683"/>
      <c r="CP37" s="683"/>
      <c r="CQ37" s="689"/>
      <c r="CR37" s="688"/>
      <c r="CS37" s="683"/>
      <c r="CT37" s="683"/>
      <c r="CU37" s="683"/>
      <c r="CV37" s="689"/>
      <c r="CW37" s="688"/>
      <c r="CX37" s="683"/>
      <c r="CY37" s="683"/>
      <c r="CZ37" s="683"/>
      <c r="DA37" s="689"/>
      <c r="DB37" s="688"/>
      <c r="DC37" s="683"/>
      <c r="DD37" s="683"/>
      <c r="DE37" s="683"/>
      <c r="DF37" s="689"/>
      <c r="DG37" s="688"/>
      <c r="DH37" s="683"/>
      <c r="DI37" s="683"/>
      <c r="DJ37" s="683"/>
      <c r="DK37" s="689"/>
      <c r="DL37" s="688"/>
      <c r="DM37" s="683"/>
      <c r="DN37" s="683"/>
      <c r="DO37" s="683"/>
      <c r="DP37" s="689"/>
      <c r="DQ37" s="688"/>
      <c r="DR37" s="683"/>
      <c r="DS37" s="683"/>
      <c r="DT37" s="683"/>
      <c r="DU37" s="689"/>
      <c r="DV37" s="676"/>
      <c r="DW37" s="677"/>
      <c r="DX37" s="677"/>
      <c r="DY37" s="677"/>
      <c r="DZ37" s="690"/>
      <c r="EA37" s="54"/>
    </row>
    <row r="38" spans="1:131" s="51" customFormat="1" ht="26.25" customHeight="1" x14ac:dyDescent="0.15">
      <c r="A38" s="61">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682"/>
      <c r="AG38" s="683"/>
      <c r="AH38" s="683"/>
      <c r="AI38" s="683"/>
      <c r="AJ38" s="684"/>
      <c r="AK38" s="685"/>
      <c r="AL38" s="680"/>
      <c r="AM38" s="680"/>
      <c r="AN38" s="680"/>
      <c r="AO38" s="680"/>
      <c r="AP38" s="680"/>
      <c r="AQ38" s="680"/>
      <c r="AR38" s="680"/>
      <c r="AS38" s="680"/>
      <c r="AT38" s="680"/>
      <c r="AU38" s="680"/>
      <c r="AV38" s="680"/>
      <c r="AW38" s="680"/>
      <c r="AX38" s="680"/>
      <c r="AY38" s="680"/>
      <c r="AZ38" s="724"/>
      <c r="BA38" s="724"/>
      <c r="BB38" s="724"/>
      <c r="BC38" s="724"/>
      <c r="BD38" s="724"/>
      <c r="BE38" s="686"/>
      <c r="BF38" s="686"/>
      <c r="BG38" s="686"/>
      <c r="BH38" s="686"/>
      <c r="BI38" s="687"/>
      <c r="BJ38" s="63"/>
      <c r="BK38" s="63"/>
      <c r="BL38" s="63"/>
      <c r="BM38" s="63"/>
      <c r="BN38" s="63"/>
      <c r="BO38" s="62"/>
      <c r="BP38" s="62"/>
      <c r="BQ38" s="59">
        <v>32</v>
      </c>
      <c r="BR38" s="87"/>
      <c r="BS38" s="676"/>
      <c r="BT38" s="677"/>
      <c r="BU38" s="677"/>
      <c r="BV38" s="677"/>
      <c r="BW38" s="677"/>
      <c r="BX38" s="677"/>
      <c r="BY38" s="677"/>
      <c r="BZ38" s="677"/>
      <c r="CA38" s="677"/>
      <c r="CB38" s="677"/>
      <c r="CC38" s="677"/>
      <c r="CD38" s="677"/>
      <c r="CE38" s="677"/>
      <c r="CF38" s="677"/>
      <c r="CG38" s="678"/>
      <c r="CH38" s="688"/>
      <c r="CI38" s="683"/>
      <c r="CJ38" s="683"/>
      <c r="CK38" s="683"/>
      <c r="CL38" s="689"/>
      <c r="CM38" s="688"/>
      <c r="CN38" s="683"/>
      <c r="CO38" s="683"/>
      <c r="CP38" s="683"/>
      <c r="CQ38" s="689"/>
      <c r="CR38" s="688"/>
      <c r="CS38" s="683"/>
      <c r="CT38" s="683"/>
      <c r="CU38" s="683"/>
      <c r="CV38" s="689"/>
      <c r="CW38" s="688"/>
      <c r="CX38" s="683"/>
      <c r="CY38" s="683"/>
      <c r="CZ38" s="683"/>
      <c r="DA38" s="689"/>
      <c r="DB38" s="688"/>
      <c r="DC38" s="683"/>
      <c r="DD38" s="683"/>
      <c r="DE38" s="683"/>
      <c r="DF38" s="689"/>
      <c r="DG38" s="688"/>
      <c r="DH38" s="683"/>
      <c r="DI38" s="683"/>
      <c r="DJ38" s="683"/>
      <c r="DK38" s="689"/>
      <c r="DL38" s="688"/>
      <c r="DM38" s="683"/>
      <c r="DN38" s="683"/>
      <c r="DO38" s="683"/>
      <c r="DP38" s="689"/>
      <c r="DQ38" s="688"/>
      <c r="DR38" s="683"/>
      <c r="DS38" s="683"/>
      <c r="DT38" s="683"/>
      <c r="DU38" s="689"/>
      <c r="DV38" s="676"/>
      <c r="DW38" s="677"/>
      <c r="DX38" s="677"/>
      <c r="DY38" s="677"/>
      <c r="DZ38" s="690"/>
      <c r="EA38" s="54"/>
    </row>
    <row r="39" spans="1:131" s="51" customFormat="1" ht="26.25" customHeight="1" x14ac:dyDescent="0.15">
      <c r="A39" s="61">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682"/>
      <c r="AG39" s="683"/>
      <c r="AH39" s="683"/>
      <c r="AI39" s="683"/>
      <c r="AJ39" s="684"/>
      <c r="AK39" s="685"/>
      <c r="AL39" s="680"/>
      <c r="AM39" s="680"/>
      <c r="AN39" s="680"/>
      <c r="AO39" s="680"/>
      <c r="AP39" s="680"/>
      <c r="AQ39" s="680"/>
      <c r="AR39" s="680"/>
      <c r="AS39" s="680"/>
      <c r="AT39" s="680"/>
      <c r="AU39" s="680"/>
      <c r="AV39" s="680"/>
      <c r="AW39" s="680"/>
      <c r="AX39" s="680"/>
      <c r="AY39" s="680"/>
      <c r="AZ39" s="724"/>
      <c r="BA39" s="724"/>
      <c r="BB39" s="724"/>
      <c r="BC39" s="724"/>
      <c r="BD39" s="724"/>
      <c r="BE39" s="686"/>
      <c r="BF39" s="686"/>
      <c r="BG39" s="686"/>
      <c r="BH39" s="686"/>
      <c r="BI39" s="687"/>
      <c r="BJ39" s="63"/>
      <c r="BK39" s="63"/>
      <c r="BL39" s="63"/>
      <c r="BM39" s="63"/>
      <c r="BN39" s="63"/>
      <c r="BO39" s="62"/>
      <c r="BP39" s="62"/>
      <c r="BQ39" s="59">
        <v>33</v>
      </c>
      <c r="BR39" s="87"/>
      <c r="BS39" s="676"/>
      <c r="BT39" s="677"/>
      <c r="BU39" s="677"/>
      <c r="BV39" s="677"/>
      <c r="BW39" s="677"/>
      <c r="BX39" s="677"/>
      <c r="BY39" s="677"/>
      <c r="BZ39" s="677"/>
      <c r="CA39" s="677"/>
      <c r="CB39" s="677"/>
      <c r="CC39" s="677"/>
      <c r="CD39" s="677"/>
      <c r="CE39" s="677"/>
      <c r="CF39" s="677"/>
      <c r="CG39" s="678"/>
      <c r="CH39" s="688"/>
      <c r="CI39" s="683"/>
      <c r="CJ39" s="683"/>
      <c r="CK39" s="683"/>
      <c r="CL39" s="689"/>
      <c r="CM39" s="688"/>
      <c r="CN39" s="683"/>
      <c r="CO39" s="683"/>
      <c r="CP39" s="683"/>
      <c r="CQ39" s="689"/>
      <c r="CR39" s="688"/>
      <c r="CS39" s="683"/>
      <c r="CT39" s="683"/>
      <c r="CU39" s="683"/>
      <c r="CV39" s="689"/>
      <c r="CW39" s="688"/>
      <c r="CX39" s="683"/>
      <c r="CY39" s="683"/>
      <c r="CZ39" s="683"/>
      <c r="DA39" s="689"/>
      <c r="DB39" s="688"/>
      <c r="DC39" s="683"/>
      <c r="DD39" s="683"/>
      <c r="DE39" s="683"/>
      <c r="DF39" s="689"/>
      <c r="DG39" s="688"/>
      <c r="DH39" s="683"/>
      <c r="DI39" s="683"/>
      <c r="DJ39" s="683"/>
      <c r="DK39" s="689"/>
      <c r="DL39" s="688"/>
      <c r="DM39" s="683"/>
      <c r="DN39" s="683"/>
      <c r="DO39" s="683"/>
      <c r="DP39" s="689"/>
      <c r="DQ39" s="688"/>
      <c r="DR39" s="683"/>
      <c r="DS39" s="683"/>
      <c r="DT39" s="683"/>
      <c r="DU39" s="689"/>
      <c r="DV39" s="676"/>
      <c r="DW39" s="677"/>
      <c r="DX39" s="677"/>
      <c r="DY39" s="677"/>
      <c r="DZ39" s="690"/>
      <c r="EA39" s="54"/>
    </row>
    <row r="40" spans="1:131" s="51" customFormat="1" ht="26.25" customHeight="1" x14ac:dyDescent="0.15">
      <c r="A40" s="59">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682"/>
      <c r="AG40" s="683"/>
      <c r="AH40" s="683"/>
      <c r="AI40" s="683"/>
      <c r="AJ40" s="684"/>
      <c r="AK40" s="685"/>
      <c r="AL40" s="680"/>
      <c r="AM40" s="680"/>
      <c r="AN40" s="680"/>
      <c r="AO40" s="680"/>
      <c r="AP40" s="680"/>
      <c r="AQ40" s="680"/>
      <c r="AR40" s="680"/>
      <c r="AS40" s="680"/>
      <c r="AT40" s="680"/>
      <c r="AU40" s="680"/>
      <c r="AV40" s="680"/>
      <c r="AW40" s="680"/>
      <c r="AX40" s="680"/>
      <c r="AY40" s="680"/>
      <c r="AZ40" s="724"/>
      <c r="BA40" s="724"/>
      <c r="BB40" s="724"/>
      <c r="BC40" s="724"/>
      <c r="BD40" s="724"/>
      <c r="BE40" s="686"/>
      <c r="BF40" s="686"/>
      <c r="BG40" s="686"/>
      <c r="BH40" s="686"/>
      <c r="BI40" s="687"/>
      <c r="BJ40" s="63"/>
      <c r="BK40" s="63"/>
      <c r="BL40" s="63"/>
      <c r="BM40" s="63"/>
      <c r="BN40" s="63"/>
      <c r="BO40" s="62"/>
      <c r="BP40" s="62"/>
      <c r="BQ40" s="59">
        <v>34</v>
      </c>
      <c r="BR40" s="87"/>
      <c r="BS40" s="676"/>
      <c r="BT40" s="677"/>
      <c r="BU40" s="677"/>
      <c r="BV40" s="677"/>
      <c r="BW40" s="677"/>
      <c r="BX40" s="677"/>
      <c r="BY40" s="677"/>
      <c r="BZ40" s="677"/>
      <c r="CA40" s="677"/>
      <c r="CB40" s="677"/>
      <c r="CC40" s="677"/>
      <c r="CD40" s="677"/>
      <c r="CE40" s="677"/>
      <c r="CF40" s="677"/>
      <c r="CG40" s="678"/>
      <c r="CH40" s="688"/>
      <c r="CI40" s="683"/>
      <c r="CJ40" s="683"/>
      <c r="CK40" s="683"/>
      <c r="CL40" s="689"/>
      <c r="CM40" s="688"/>
      <c r="CN40" s="683"/>
      <c r="CO40" s="683"/>
      <c r="CP40" s="683"/>
      <c r="CQ40" s="689"/>
      <c r="CR40" s="688"/>
      <c r="CS40" s="683"/>
      <c r="CT40" s="683"/>
      <c r="CU40" s="683"/>
      <c r="CV40" s="689"/>
      <c r="CW40" s="688"/>
      <c r="CX40" s="683"/>
      <c r="CY40" s="683"/>
      <c r="CZ40" s="683"/>
      <c r="DA40" s="689"/>
      <c r="DB40" s="688"/>
      <c r="DC40" s="683"/>
      <c r="DD40" s="683"/>
      <c r="DE40" s="683"/>
      <c r="DF40" s="689"/>
      <c r="DG40" s="688"/>
      <c r="DH40" s="683"/>
      <c r="DI40" s="683"/>
      <c r="DJ40" s="683"/>
      <c r="DK40" s="689"/>
      <c r="DL40" s="688"/>
      <c r="DM40" s="683"/>
      <c r="DN40" s="683"/>
      <c r="DO40" s="683"/>
      <c r="DP40" s="689"/>
      <c r="DQ40" s="688"/>
      <c r="DR40" s="683"/>
      <c r="DS40" s="683"/>
      <c r="DT40" s="683"/>
      <c r="DU40" s="689"/>
      <c r="DV40" s="676"/>
      <c r="DW40" s="677"/>
      <c r="DX40" s="677"/>
      <c r="DY40" s="677"/>
      <c r="DZ40" s="690"/>
      <c r="EA40" s="54"/>
    </row>
    <row r="41" spans="1:131" s="51" customFormat="1" ht="26.25" customHeight="1" x14ac:dyDescent="0.15">
      <c r="A41" s="59">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682"/>
      <c r="AG41" s="683"/>
      <c r="AH41" s="683"/>
      <c r="AI41" s="683"/>
      <c r="AJ41" s="684"/>
      <c r="AK41" s="685"/>
      <c r="AL41" s="680"/>
      <c r="AM41" s="680"/>
      <c r="AN41" s="680"/>
      <c r="AO41" s="680"/>
      <c r="AP41" s="680"/>
      <c r="AQ41" s="680"/>
      <c r="AR41" s="680"/>
      <c r="AS41" s="680"/>
      <c r="AT41" s="680"/>
      <c r="AU41" s="680"/>
      <c r="AV41" s="680"/>
      <c r="AW41" s="680"/>
      <c r="AX41" s="680"/>
      <c r="AY41" s="680"/>
      <c r="AZ41" s="724"/>
      <c r="BA41" s="724"/>
      <c r="BB41" s="724"/>
      <c r="BC41" s="724"/>
      <c r="BD41" s="724"/>
      <c r="BE41" s="686"/>
      <c r="BF41" s="686"/>
      <c r="BG41" s="686"/>
      <c r="BH41" s="686"/>
      <c r="BI41" s="687"/>
      <c r="BJ41" s="63"/>
      <c r="BK41" s="63"/>
      <c r="BL41" s="63"/>
      <c r="BM41" s="63"/>
      <c r="BN41" s="63"/>
      <c r="BO41" s="62"/>
      <c r="BP41" s="62"/>
      <c r="BQ41" s="59">
        <v>35</v>
      </c>
      <c r="BR41" s="87"/>
      <c r="BS41" s="676"/>
      <c r="BT41" s="677"/>
      <c r="BU41" s="677"/>
      <c r="BV41" s="677"/>
      <c r="BW41" s="677"/>
      <c r="BX41" s="677"/>
      <c r="BY41" s="677"/>
      <c r="BZ41" s="677"/>
      <c r="CA41" s="677"/>
      <c r="CB41" s="677"/>
      <c r="CC41" s="677"/>
      <c r="CD41" s="677"/>
      <c r="CE41" s="677"/>
      <c r="CF41" s="677"/>
      <c r="CG41" s="678"/>
      <c r="CH41" s="688"/>
      <c r="CI41" s="683"/>
      <c r="CJ41" s="683"/>
      <c r="CK41" s="683"/>
      <c r="CL41" s="689"/>
      <c r="CM41" s="688"/>
      <c r="CN41" s="683"/>
      <c r="CO41" s="683"/>
      <c r="CP41" s="683"/>
      <c r="CQ41" s="689"/>
      <c r="CR41" s="688"/>
      <c r="CS41" s="683"/>
      <c r="CT41" s="683"/>
      <c r="CU41" s="683"/>
      <c r="CV41" s="689"/>
      <c r="CW41" s="688"/>
      <c r="CX41" s="683"/>
      <c r="CY41" s="683"/>
      <c r="CZ41" s="683"/>
      <c r="DA41" s="689"/>
      <c r="DB41" s="688"/>
      <c r="DC41" s="683"/>
      <c r="DD41" s="683"/>
      <c r="DE41" s="683"/>
      <c r="DF41" s="689"/>
      <c r="DG41" s="688"/>
      <c r="DH41" s="683"/>
      <c r="DI41" s="683"/>
      <c r="DJ41" s="683"/>
      <c r="DK41" s="689"/>
      <c r="DL41" s="688"/>
      <c r="DM41" s="683"/>
      <c r="DN41" s="683"/>
      <c r="DO41" s="683"/>
      <c r="DP41" s="689"/>
      <c r="DQ41" s="688"/>
      <c r="DR41" s="683"/>
      <c r="DS41" s="683"/>
      <c r="DT41" s="683"/>
      <c r="DU41" s="689"/>
      <c r="DV41" s="676"/>
      <c r="DW41" s="677"/>
      <c r="DX41" s="677"/>
      <c r="DY41" s="677"/>
      <c r="DZ41" s="690"/>
      <c r="EA41" s="54"/>
    </row>
    <row r="42" spans="1:131" s="51" customFormat="1" ht="26.25" customHeight="1" x14ac:dyDescent="0.15">
      <c r="A42" s="59">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682"/>
      <c r="AG42" s="683"/>
      <c r="AH42" s="683"/>
      <c r="AI42" s="683"/>
      <c r="AJ42" s="684"/>
      <c r="AK42" s="685"/>
      <c r="AL42" s="680"/>
      <c r="AM42" s="680"/>
      <c r="AN42" s="680"/>
      <c r="AO42" s="680"/>
      <c r="AP42" s="680"/>
      <c r="AQ42" s="680"/>
      <c r="AR42" s="680"/>
      <c r="AS42" s="680"/>
      <c r="AT42" s="680"/>
      <c r="AU42" s="680"/>
      <c r="AV42" s="680"/>
      <c r="AW42" s="680"/>
      <c r="AX42" s="680"/>
      <c r="AY42" s="680"/>
      <c r="AZ42" s="724"/>
      <c r="BA42" s="724"/>
      <c r="BB42" s="724"/>
      <c r="BC42" s="724"/>
      <c r="BD42" s="724"/>
      <c r="BE42" s="686"/>
      <c r="BF42" s="686"/>
      <c r="BG42" s="686"/>
      <c r="BH42" s="686"/>
      <c r="BI42" s="687"/>
      <c r="BJ42" s="63"/>
      <c r="BK42" s="63"/>
      <c r="BL42" s="63"/>
      <c r="BM42" s="63"/>
      <c r="BN42" s="63"/>
      <c r="BO42" s="62"/>
      <c r="BP42" s="62"/>
      <c r="BQ42" s="59">
        <v>36</v>
      </c>
      <c r="BR42" s="87"/>
      <c r="BS42" s="676"/>
      <c r="BT42" s="677"/>
      <c r="BU42" s="677"/>
      <c r="BV42" s="677"/>
      <c r="BW42" s="677"/>
      <c r="BX42" s="677"/>
      <c r="BY42" s="677"/>
      <c r="BZ42" s="677"/>
      <c r="CA42" s="677"/>
      <c r="CB42" s="677"/>
      <c r="CC42" s="677"/>
      <c r="CD42" s="677"/>
      <c r="CE42" s="677"/>
      <c r="CF42" s="677"/>
      <c r="CG42" s="678"/>
      <c r="CH42" s="688"/>
      <c r="CI42" s="683"/>
      <c r="CJ42" s="683"/>
      <c r="CK42" s="683"/>
      <c r="CL42" s="689"/>
      <c r="CM42" s="688"/>
      <c r="CN42" s="683"/>
      <c r="CO42" s="683"/>
      <c r="CP42" s="683"/>
      <c r="CQ42" s="689"/>
      <c r="CR42" s="688"/>
      <c r="CS42" s="683"/>
      <c r="CT42" s="683"/>
      <c r="CU42" s="683"/>
      <c r="CV42" s="689"/>
      <c r="CW42" s="688"/>
      <c r="CX42" s="683"/>
      <c r="CY42" s="683"/>
      <c r="CZ42" s="683"/>
      <c r="DA42" s="689"/>
      <c r="DB42" s="688"/>
      <c r="DC42" s="683"/>
      <c r="DD42" s="683"/>
      <c r="DE42" s="683"/>
      <c r="DF42" s="689"/>
      <c r="DG42" s="688"/>
      <c r="DH42" s="683"/>
      <c r="DI42" s="683"/>
      <c r="DJ42" s="683"/>
      <c r="DK42" s="689"/>
      <c r="DL42" s="688"/>
      <c r="DM42" s="683"/>
      <c r="DN42" s="683"/>
      <c r="DO42" s="683"/>
      <c r="DP42" s="689"/>
      <c r="DQ42" s="688"/>
      <c r="DR42" s="683"/>
      <c r="DS42" s="683"/>
      <c r="DT42" s="683"/>
      <c r="DU42" s="689"/>
      <c r="DV42" s="676"/>
      <c r="DW42" s="677"/>
      <c r="DX42" s="677"/>
      <c r="DY42" s="677"/>
      <c r="DZ42" s="690"/>
      <c r="EA42" s="54"/>
    </row>
    <row r="43" spans="1:131" s="51" customFormat="1" ht="26.25" customHeight="1" x14ac:dyDescent="0.15">
      <c r="A43" s="59">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682"/>
      <c r="AG43" s="683"/>
      <c r="AH43" s="683"/>
      <c r="AI43" s="683"/>
      <c r="AJ43" s="684"/>
      <c r="AK43" s="685"/>
      <c r="AL43" s="680"/>
      <c r="AM43" s="680"/>
      <c r="AN43" s="680"/>
      <c r="AO43" s="680"/>
      <c r="AP43" s="680"/>
      <c r="AQ43" s="680"/>
      <c r="AR43" s="680"/>
      <c r="AS43" s="680"/>
      <c r="AT43" s="680"/>
      <c r="AU43" s="680"/>
      <c r="AV43" s="680"/>
      <c r="AW43" s="680"/>
      <c r="AX43" s="680"/>
      <c r="AY43" s="680"/>
      <c r="AZ43" s="724"/>
      <c r="BA43" s="724"/>
      <c r="BB43" s="724"/>
      <c r="BC43" s="724"/>
      <c r="BD43" s="724"/>
      <c r="BE43" s="686"/>
      <c r="BF43" s="686"/>
      <c r="BG43" s="686"/>
      <c r="BH43" s="686"/>
      <c r="BI43" s="687"/>
      <c r="BJ43" s="63"/>
      <c r="BK43" s="63"/>
      <c r="BL43" s="63"/>
      <c r="BM43" s="63"/>
      <c r="BN43" s="63"/>
      <c r="BO43" s="62"/>
      <c r="BP43" s="62"/>
      <c r="BQ43" s="59">
        <v>37</v>
      </c>
      <c r="BR43" s="87"/>
      <c r="BS43" s="676"/>
      <c r="BT43" s="677"/>
      <c r="BU43" s="677"/>
      <c r="BV43" s="677"/>
      <c r="BW43" s="677"/>
      <c r="BX43" s="677"/>
      <c r="BY43" s="677"/>
      <c r="BZ43" s="677"/>
      <c r="CA43" s="677"/>
      <c r="CB43" s="677"/>
      <c r="CC43" s="677"/>
      <c r="CD43" s="677"/>
      <c r="CE43" s="677"/>
      <c r="CF43" s="677"/>
      <c r="CG43" s="678"/>
      <c r="CH43" s="688"/>
      <c r="CI43" s="683"/>
      <c r="CJ43" s="683"/>
      <c r="CK43" s="683"/>
      <c r="CL43" s="689"/>
      <c r="CM43" s="688"/>
      <c r="CN43" s="683"/>
      <c r="CO43" s="683"/>
      <c r="CP43" s="683"/>
      <c r="CQ43" s="689"/>
      <c r="CR43" s="688"/>
      <c r="CS43" s="683"/>
      <c r="CT43" s="683"/>
      <c r="CU43" s="683"/>
      <c r="CV43" s="689"/>
      <c r="CW43" s="688"/>
      <c r="CX43" s="683"/>
      <c r="CY43" s="683"/>
      <c r="CZ43" s="683"/>
      <c r="DA43" s="689"/>
      <c r="DB43" s="688"/>
      <c r="DC43" s="683"/>
      <c r="DD43" s="683"/>
      <c r="DE43" s="683"/>
      <c r="DF43" s="689"/>
      <c r="DG43" s="688"/>
      <c r="DH43" s="683"/>
      <c r="DI43" s="683"/>
      <c r="DJ43" s="683"/>
      <c r="DK43" s="689"/>
      <c r="DL43" s="688"/>
      <c r="DM43" s="683"/>
      <c r="DN43" s="683"/>
      <c r="DO43" s="683"/>
      <c r="DP43" s="689"/>
      <c r="DQ43" s="688"/>
      <c r="DR43" s="683"/>
      <c r="DS43" s="683"/>
      <c r="DT43" s="683"/>
      <c r="DU43" s="689"/>
      <c r="DV43" s="676"/>
      <c r="DW43" s="677"/>
      <c r="DX43" s="677"/>
      <c r="DY43" s="677"/>
      <c r="DZ43" s="690"/>
      <c r="EA43" s="54"/>
    </row>
    <row r="44" spans="1:131" s="51" customFormat="1" ht="26.25" customHeight="1" x14ac:dyDescent="0.15">
      <c r="A44" s="59">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682"/>
      <c r="AG44" s="683"/>
      <c r="AH44" s="683"/>
      <c r="AI44" s="683"/>
      <c r="AJ44" s="684"/>
      <c r="AK44" s="685"/>
      <c r="AL44" s="680"/>
      <c r="AM44" s="680"/>
      <c r="AN44" s="680"/>
      <c r="AO44" s="680"/>
      <c r="AP44" s="680"/>
      <c r="AQ44" s="680"/>
      <c r="AR44" s="680"/>
      <c r="AS44" s="680"/>
      <c r="AT44" s="680"/>
      <c r="AU44" s="680"/>
      <c r="AV44" s="680"/>
      <c r="AW44" s="680"/>
      <c r="AX44" s="680"/>
      <c r="AY44" s="680"/>
      <c r="AZ44" s="724"/>
      <c r="BA44" s="724"/>
      <c r="BB44" s="724"/>
      <c r="BC44" s="724"/>
      <c r="BD44" s="724"/>
      <c r="BE44" s="686"/>
      <c r="BF44" s="686"/>
      <c r="BG44" s="686"/>
      <c r="BH44" s="686"/>
      <c r="BI44" s="687"/>
      <c r="BJ44" s="63"/>
      <c r="BK44" s="63"/>
      <c r="BL44" s="63"/>
      <c r="BM44" s="63"/>
      <c r="BN44" s="63"/>
      <c r="BO44" s="62"/>
      <c r="BP44" s="62"/>
      <c r="BQ44" s="59">
        <v>38</v>
      </c>
      <c r="BR44" s="87"/>
      <c r="BS44" s="676"/>
      <c r="BT44" s="677"/>
      <c r="BU44" s="677"/>
      <c r="BV44" s="677"/>
      <c r="BW44" s="677"/>
      <c r="BX44" s="677"/>
      <c r="BY44" s="677"/>
      <c r="BZ44" s="677"/>
      <c r="CA44" s="677"/>
      <c r="CB44" s="677"/>
      <c r="CC44" s="677"/>
      <c r="CD44" s="677"/>
      <c r="CE44" s="677"/>
      <c r="CF44" s="677"/>
      <c r="CG44" s="678"/>
      <c r="CH44" s="688"/>
      <c r="CI44" s="683"/>
      <c r="CJ44" s="683"/>
      <c r="CK44" s="683"/>
      <c r="CL44" s="689"/>
      <c r="CM44" s="688"/>
      <c r="CN44" s="683"/>
      <c r="CO44" s="683"/>
      <c r="CP44" s="683"/>
      <c r="CQ44" s="689"/>
      <c r="CR44" s="688"/>
      <c r="CS44" s="683"/>
      <c r="CT44" s="683"/>
      <c r="CU44" s="683"/>
      <c r="CV44" s="689"/>
      <c r="CW44" s="688"/>
      <c r="CX44" s="683"/>
      <c r="CY44" s="683"/>
      <c r="CZ44" s="683"/>
      <c r="DA44" s="689"/>
      <c r="DB44" s="688"/>
      <c r="DC44" s="683"/>
      <c r="DD44" s="683"/>
      <c r="DE44" s="683"/>
      <c r="DF44" s="689"/>
      <c r="DG44" s="688"/>
      <c r="DH44" s="683"/>
      <c r="DI44" s="683"/>
      <c r="DJ44" s="683"/>
      <c r="DK44" s="689"/>
      <c r="DL44" s="688"/>
      <c r="DM44" s="683"/>
      <c r="DN44" s="683"/>
      <c r="DO44" s="683"/>
      <c r="DP44" s="689"/>
      <c r="DQ44" s="688"/>
      <c r="DR44" s="683"/>
      <c r="DS44" s="683"/>
      <c r="DT44" s="683"/>
      <c r="DU44" s="689"/>
      <c r="DV44" s="676"/>
      <c r="DW44" s="677"/>
      <c r="DX44" s="677"/>
      <c r="DY44" s="677"/>
      <c r="DZ44" s="690"/>
      <c r="EA44" s="54"/>
    </row>
    <row r="45" spans="1:131" s="51" customFormat="1" ht="26.25" customHeight="1" x14ac:dyDescent="0.15">
      <c r="A45" s="59">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682"/>
      <c r="AG45" s="683"/>
      <c r="AH45" s="683"/>
      <c r="AI45" s="683"/>
      <c r="AJ45" s="684"/>
      <c r="AK45" s="685"/>
      <c r="AL45" s="680"/>
      <c r="AM45" s="680"/>
      <c r="AN45" s="680"/>
      <c r="AO45" s="680"/>
      <c r="AP45" s="680"/>
      <c r="AQ45" s="680"/>
      <c r="AR45" s="680"/>
      <c r="AS45" s="680"/>
      <c r="AT45" s="680"/>
      <c r="AU45" s="680"/>
      <c r="AV45" s="680"/>
      <c r="AW45" s="680"/>
      <c r="AX45" s="680"/>
      <c r="AY45" s="680"/>
      <c r="AZ45" s="724"/>
      <c r="BA45" s="724"/>
      <c r="BB45" s="724"/>
      <c r="BC45" s="724"/>
      <c r="BD45" s="724"/>
      <c r="BE45" s="686"/>
      <c r="BF45" s="686"/>
      <c r="BG45" s="686"/>
      <c r="BH45" s="686"/>
      <c r="BI45" s="687"/>
      <c r="BJ45" s="63"/>
      <c r="BK45" s="63"/>
      <c r="BL45" s="63"/>
      <c r="BM45" s="63"/>
      <c r="BN45" s="63"/>
      <c r="BO45" s="62"/>
      <c r="BP45" s="62"/>
      <c r="BQ45" s="59">
        <v>39</v>
      </c>
      <c r="BR45" s="87"/>
      <c r="BS45" s="676"/>
      <c r="BT45" s="677"/>
      <c r="BU45" s="677"/>
      <c r="BV45" s="677"/>
      <c r="BW45" s="677"/>
      <c r="BX45" s="677"/>
      <c r="BY45" s="677"/>
      <c r="BZ45" s="677"/>
      <c r="CA45" s="677"/>
      <c r="CB45" s="677"/>
      <c r="CC45" s="677"/>
      <c r="CD45" s="677"/>
      <c r="CE45" s="677"/>
      <c r="CF45" s="677"/>
      <c r="CG45" s="678"/>
      <c r="CH45" s="688"/>
      <c r="CI45" s="683"/>
      <c r="CJ45" s="683"/>
      <c r="CK45" s="683"/>
      <c r="CL45" s="689"/>
      <c r="CM45" s="688"/>
      <c r="CN45" s="683"/>
      <c r="CO45" s="683"/>
      <c r="CP45" s="683"/>
      <c r="CQ45" s="689"/>
      <c r="CR45" s="688"/>
      <c r="CS45" s="683"/>
      <c r="CT45" s="683"/>
      <c r="CU45" s="683"/>
      <c r="CV45" s="689"/>
      <c r="CW45" s="688"/>
      <c r="CX45" s="683"/>
      <c r="CY45" s="683"/>
      <c r="CZ45" s="683"/>
      <c r="DA45" s="689"/>
      <c r="DB45" s="688"/>
      <c r="DC45" s="683"/>
      <c r="DD45" s="683"/>
      <c r="DE45" s="683"/>
      <c r="DF45" s="689"/>
      <c r="DG45" s="688"/>
      <c r="DH45" s="683"/>
      <c r="DI45" s="683"/>
      <c r="DJ45" s="683"/>
      <c r="DK45" s="689"/>
      <c r="DL45" s="688"/>
      <c r="DM45" s="683"/>
      <c r="DN45" s="683"/>
      <c r="DO45" s="683"/>
      <c r="DP45" s="689"/>
      <c r="DQ45" s="688"/>
      <c r="DR45" s="683"/>
      <c r="DS45" s="683"/>
      <c r="DT45" s="683"/>
      <c r="DU45" s="689"/>
      <c r="DV45" s="676"/>
      <c r="DW45" s="677"/>
      <c r="DX45" s="677"/>
      <c r="DY45" s="677"/>
      <c r="DZ45" s="690"/>
      <c r="EA45" s="54"/>
    </row>
    <row r="46" spans="1:131" s="51" customFormat="1" ht="26.25" customHeight="1" x14ac:dyDescent="0.15">
      <c r="A46" s="59">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682"/>
      <c r="AG46" s="683"/>
      <c r="AH46" s="683"/>
      <c r="AI46" s="683"/>
      <c r="AJ46" s="684"/>
      <c r="AK46" s="685"/>
      <c r="AL46" s="680"/>
      <c r="AM46" s="680"/>
      <c r="AN46" s="680"/>
      <c r="AO46" s="680"/>
      <c r="AP46" s="680"/>
      <c r="AQ46" s="680"/>
      <c r="AR46" s="680"/>
      <c r="AS46" s="680"/>
      <c r="AT46" s="680"/>
      <c r="AU46" s="680"/>
      <c r="AV46" s="680"/>
      <c r="AW46" s="680"/>
      <c r="AX46" s="680"/>
      <c r="AY46" s="680"/>
      <c r="AZ46" s="724"/>
      <c r="BA46" s="724"/>
      <c r="BB46" s="724"/>
      <c r="BC46" s="724"/>
      <c r="BD46" s="724"/>
      <c r="BE46" s="686"/>
      <c r="BF46" s="686"/>
      <c r="BG46" s="686"/>
      <c r="BH46" s="686"/>
      <c r="BI46" s="687"/>
      <c r="BJ46" s="63"/>
      <c r="BK46" s="63"/>
      <c r="BL46" s="63"/>
      <c r="BM46" s="63"/>
      <c r="BN46" s="63"/>
      <c r="BO46" s="62"/>
      <c r="BP46" s="62"/>
      <c r="BQ46" s="59">
        <v>40</v>
      </c>
      <c r="BR46" s="87"/>
      <c r="BS46" s="676"/>
      <c r="BT46" s="677"/>
      <c r="BU46" s="677"/>
      <c r="BV46" s="677"/>
      <c r="BW46" s="677"/>
      <c r="BX46" s="677"/>
      <c r="BY46" s="677"/>
      <c r="BZ46" s="677"/>
      <c r="CA46" s="677"/>
      <c r="CB46" s="677"/>
      <c r="CC46" s="677"/>
      <c r="CD46" s="677"/>
      <c r="CE46" s="677"/>
      <c r="CF46" s="677"/>
      <c r="CG46" s="678"/>
      <c r="CH46" s="688"/>
      <c r="CI46" s="683"/>
      <c r="CJ46" s="683"/>
      <c r="CK46" s="683"/>
      <c r="CL46" s="689"/>
      <c r="CM46" s="688"/>
      <c r="CN46" s="683"/>
      <c r="CO46" s="683"/>
      <c r="CP46" s="683"/>
      <c r="CQ46" s="689"/>
      <c r="CR46" s="688"/>
      <c r="CS46" s="683"/>
      <c r="CT46" s="683"/>
      <c r="CU46" s="683"/>
      <c r="CV46" s="689"/>
      <c r="CW46" s="688"/>
      <c r="CX46" s="683"/>
      <c r="CY46" s="683"/>
      <c r="CZ46" s="683"/>
      <c r="DA46" s="689"/>
      <c r="DB46" s="688"/>
      <c r="DC46" s="683"/>
      <c r="DD46" s="683"/>
      <c r="DE46" s="683"/>
      <c r="DF46" s="689"/>
      <c r="DG46" s="688"/>
      <c r="DH46" s="683"/>
      <c r="DI46" s="683"/>
      <c r="DJ46" s="683"/>
      <c r="DK46" s="689"/>
      <c r="DL46" s="688"/>
      <c r="DM46" s="683"/>
      <c r="DN46" s="683"/>
      <c r="DO46" s="683"/>
      <c r="DP46" s="689"/>
      <c r="DQ46" s="688"/>
      <c r="DR46" s="683"/>
      <c r="DS46" s="683"/>
      <c r="DT46" s="683"/>
      <c r="DU46" s="689"/>
      <c r="DV46" s="676"/>
      <c r="DW46" s="677"/>
      <c r="DX46" s="677"/>
      <c r="DY46" s="677"/>
      <c r="DZ46" s="690"/>
      <c r="EA46" s="54"/>
    </row>
    <row r="47" spans="1:131" s="51" customFormat="1" ht="26.25" customHeight="1" x14ac:dyDescent="0.15">
      <c r="A47" s="59">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682"/>
      <c r="AG47" s="683"/>
      <c r="AH47" s="683"/>
      <c r="AI47" s="683"/>
      <c r="AJ47" s="684"/>
      <c r="AK47" s="685"/>
      <c r="AL47" s="680"/>
      <c r="AM47" s="680"/>
      <c r="AN47" s="680"/>
      <c r="AO47" s="680"/>
      <c r="AP47" s="680"/>
      <c r="AQ47" s="680"/>
      <c r="AR47" s="680"/>
      <c r="AS47" s="680"/>
      <c r="AT47" s="680"/>
      <c r="AU47" s="680"/>
      <c r="AV47" s="680"/>
      <c r="AW47" s="680"/>
      <c r="AX47" s="680"/>
      <c r="AY47" s="680"/>
      <c r="AZ47" s="724"/>
      <c r="BA47" s="724"/>
      <c r="BB47" s="724"/>
      <c r="BC47" s="724"/>
      <c r="BD47" s="724"/>
      <c r="BE47" s="686"/>
      <c r="BF47" s="686"/>
      <c r="BG47" s="686"/>
      <c r="BH47" s="686"/>
      <c r="BI47" s="687"/>
      <c r="BJ47" s="63"/>
      <c r="BK47" s="63"/>
      <c r="BL47" s="63"/>
      <c r="BM47" s="63"/>
      <c r="BN47" s="63"/>
      <c r="BO47" s="62"/>
      <c r="BP47" s="62"/>
      <c r="BQ47" s="59">
        <v>41</v>
      </c>
      <c r="BR47" s="87"/>
      <c r="BS47" s="676"/>
      <c r="BT47" s="677"/>
      <c r="BU47" s="677"/>
      <c r="BV47" s="677"/>
      <c r="BW47" s="677"/>
      <c r="BX47" s="677"/>
      <c r="BY47" s="677"/>
      <c r="BZ47" s="677"/>
      <c r="CA47" s="677"/>
      <c r="CB47" s="677"/>
      <c r="CC47" s="677"/>
      <c r="CD47" s="677"/>
      <c r="CE47" s="677"/>
      <c r="CF47" s="677"/>
      <c r="CG47" s="678"/>
      <c r="CH47" s="688"/>
      <c r="CI47" s="683"/>
      <c r="CJ47" s="683"/>
      <c r="CK47" s="683"/>
      <c r="CL47" s="689"/>
      <c r="CM47" s="688"/>
      <c r="CN47" s="683"/>
      <c r="CO47" s="683"/>
      <c r="CP47" s="683"/>
      <c r="CQ47" s="689"/>
      <c r="CR47" s="688"/>
      <c r="CS47" s="683"/>
      <c r="CT47" s="683"/>
      <c r="CU47" s="683"/>
      <c r="CV47" s="689"/>
      <c r="CW47" s="688"/>
      <c r="CX47" s="683"/>
      <c r="CY47" s="683"/>
      <c r="CZ47" s="683"/>
      <c r="DA47" s="689"/>
      <c r="DB47" s="688"/>
      <c r="DC47" s="683"/>
      <c r="DD47" s="683"/>
      <c r="DE47" s="683"/>
      <c r="DF47" s="689"/>
      <c r="DG47" s="688"/>
      <c r="DH47" s="683"/>
      <c r="DI47" s="683"/>
      <c r="DJ47" s="683"/>
      <c r="DK47" s="689"/>
      <c r="DL47" s="688"/>
      <c r="DM47" s="683"/>
      <c r="DN47" s="683"/>
      <c r="DO47" s="683"/>
      <c r="DP47" s="689"/>
      <c r="DQ47" s="688"/>
      <c r="DR47" s="683"/>
      <c r="DS47" s="683"/>
      <c r="DT47" s="683"/>
      <c r="DU47" s="689"/>
      <c r="DV47" s="676"/>
      <c r="DW47" s="677"/>
      <c r="DX47" s="677"/>
      <c r="DY47" s="677"/>
      <c r="DZ47" s="690"/>
      <c r="EA47" s="54"/>
    </row>
    <row r="48" spans="1:131" s="51" customFormat="1" ht="26.25" customHeight="1" x14ac:dyDescent="0.15">
      <c r="A48" s="59">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682"/>
      <c r="AG48" s="683"/>
      <c r="AH48" s="683"/>
      <c r="AI48" s="683"/>
      <c r="AJ48" s="684"/>
      <c r="AK48" s="685"/>
      <c r="AL48" s="680"/>
      <c r="AM48" s="680"/>
      <c r="AN48" s="680"/>
      <c r="AO48" s="680"/>
      <c r="AP48" s="680"/>
      <c r="AQ48" s="680"/>
      <c r="AR48" s="680"/>
      <c r="AS48" s="680"/>
      <c r="AT48" s="680"/>
      <c r="AU48" s="680"/>
      <c r="AV48" s="680"/>
      <c r="AW48" s="680"/>
      <c r="AX48" s="680"/>
      <c r="AY48" s="680"/>
      <c r="AZ48" s="724"/>
      <c r="BA48" s="724"/>
      <c r="BB48" s="724"/>
      <c r="BC48" s="724"/>
      <c r="BD48" s="724"/>
      <c r="BE48" s="686"/>
      <c r="BF48" s="686"/>
      <c r="BG48" s="686"/>
      <c r="BH48" s="686"/>
      <c r="BI48" s="687"/>
      <c r="BJ48" s="63"/>
      <c r="BK48" s="63"/>
      <c r="BL48" s="63"/>
      <c r="BM48" s="63"/>
      <c r="BN48" s="63"/>
      <c r="BO48" s="62"/>
      <c r="BP48" s="62"/>
      <c r="BQ48" s="59">
        <v>42</v>
      </c>
      <c r="BR48" s="87"/>
      <c r="BS48" s="676"/>
      <c r="BT48" s="677"/>
      <c r="BU48" s="677"/>
      <c r="BV48" s="677"/>
      <c r="BW48" s="677"/>
      <c r="BX48" s="677"/>
      <c r="BY48" s="677"/>
      <c r="BZ48" s="677"/>
      <c r="CA48" s="677"/>
      <c r="CB48" s="677"/>
      <c r="CC48" s="677"/>
      <c r="CD48" s="677"/>
      <c r="CE48" s="677"/>
      <c r="CF48" s="677"/>
      <c r="CG48" s="678"/>
      <c r="CH48" s="688"/>
      <c r="CI48" s="683"/>
      <c r="CJ48" s="683"/>
      <c r="CK48" s="683"/>
      <c r="CL48" s="689"/>
      <c r="CM48" s="688"/>
      <c r="CN48" s="683"/>
      <c r="CO48" s="683"/>
      <c r="CP48" s="683"/>
      <c r="CQ48" s="689"/>
      <c r="CR48" s="688"/>
      <c r="CS48" s="683"/>
      <c r="CT48" s="683"/>
      <c r="CU48" s="683"/>
      <c r="CV48" s="689"/>
      <c r="CW48" s="688"/>
      <c r="CX48" s="683"/>
      <c r="CY48" s="683"/>
      <c r="CZ48" s="683"/>
      <c r="DA48" s="689"/>
      <c r="DB48" s="688"/>
      <c r="DC48" s="683"/>
      <c r="DD48" s="683"/>
      <c r="DE48" s="683"/>
      <c r="DF48" s="689"/>
      <c r="DG48" s="688"/>
      <c r="DH48" s="683"/>
      <c r="DI48" s="683"/>
      <c r="DJ48" s="683"/>
      <c r="DK48" s="689"/>
      <c r="DL48" s="688"/>
      <c r="DM48" s="683"/>
      <c r="DN48" s="683"/>
      <c r="DO48" s="683"/>
      <c r="DP48" s="689"/>
      <c r="DQ48" s="688"/>
      <c r="DR48" s="683"/>
      <c r="DS48" s="683"/>
      <c r="DT48" s="683"/>
      <c r="DU48" s="689"/>
      <c r="DV48" s="676"/>
      <c r="DW48" s="677"/>
      <c r="DX48" s="677"/>
      <c r="DY48" s="677"/>
      <c r="DZ48" s="690"/>
      <c r="EA48" s="54"/>
    </row>
    <row r="49" spans="1:131" s="51" customFormat="1" ht="26.25" customHeight="1" x14ac:dyDescent="0.15">
      <c r="A49" s="59">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682"/>
      <c r="AG49" s="683"/>
      <c r="AH49" s="683"/>
      <c r="AI49" s="683"/>
      <c r="AJ49" s="684"/>
      <c r="AK49" s="685"/>
      <c r="AL49" s="680"/>
      <c r="AM49" s="680"/>
      <c r="AN49" s="680"/>
      <c r="AO49" s="680"/>
      <c r="AP49" s="680"/>
      <c r="AQ49" s="680"/>
      <c r="AR49" s="680"/>
      <c r="AS49" s="680"/>
      <c r="AT49" s="680"/>
      <c r="AU49" s="680"/>
      <c r="AV49" s="680"/>
      <c r="AW49" s="680"/>
      <c r="AX49" s="680"/>
      <c r="AY49" s="680"/>
      <c r="AZ49" s="724"/>
      <c r="BA49" s="724"/>
      <c r="BB49" s="724"/>
      <c r="BC49" s="724"/>
      <c r="BD49" s="724"/>
      <c r="BE49" s="686"/>
      <c r="BF49" s="686"/>
      <c r="BG49" s="686"/>
      <c r="BH49" s="686"/>
      <c r="BI49" s="687"/>
      <c r="BJ49" s="63"/>
      <c r="BK49" s="63"/>
      <c r="BL49" s="63"/>
      <c r="BM49" s="63"/>
      <c r="BN49" s="63"/>
      <c r="BO49" s="62"/>
      <c r="BP49" s="62"/>
      <c r="BQ49" s="59">
        <v>43</v>
      </c>
      <c r="BR49" s="87"/>
      <c r="BS49" s="676"/>
      <c r="BT49" s="677"/>
      <c r="BU49" s="677"/>
      <c r="BV49" s="677"/>
      <c r="BW49" s="677"/>
      <c r="BX49" s="677"/>
      <c r="BY49" s="677"/>
      <c r="BZ49" s="677"/>
      <c r="CA49" s="677"/>
      <c r="CB49" s="677"/>
      <c r="CC49" s="677"/>
      <c r="CD49" s="677"/>
      <c r="CE49" s="677"/>
      <c r="CF49" s="677"/>
      <c r="CG49" s="678"/>
      <c r="CH49" s="688"/>
      <c r="CI49" s="683"/>
      <c r="CJ49" s="683"/>
      <c r="CK49" s="683"/>
      <c r="CL49" s="689"/>
      <c r="CM49" s="688"/>
      <c r="CN49" s="683"/>
      <c r="CO49" s="683"/>
      <c r="CP49" s="683"/>
      <c r="CQ49" s="689"/>
      <c r="CR49" s="688"/>
      <c r="CS49" s="683"/>
      <c r="CT49" s="683"/>
      <c r="CU49" s="683"/>
      <c r="CV49" s="689"/>
      <c r="CW49" s="688"/>
      <c r="CX49" s="683"/>
      <c r="CY49" s="683"/>
      <c r="CZ49" s="683"/>
      <c r="DA49" s="689"/>
      <c r="DB49" s="688"/>
      <c r="DC49" s="683"/>
      <c r="DD49" s="683"/>
      <c r="DE49" s="683"/>
      <c r="DF49" s="689"/>
      <c r="DG49" s="688"/>
      <c r="DH49" s="683"/>
      <c r="DI49" s="683"/>
      <c r="DJ49" s="683"/>
      <c r="DK49" s="689"/>
      <c r="DL49" s="688"/>
      <c r="DM49" s="683"/>
      <c r="DN49" s="683"/>
      <c r="DO49" s="683"/>
      <c r="DP49" s="689"/>
      <c r="DQ49" s="688"/>
      <c r="DR49" s="683"/>
      <c r="DS49" s="683"/>
      <c r="DT49" s="683"/>
      <c r="DU49" s="689"/>
      <c r="DV49" s="676"/>
      <c r="DW49" s="677"/>
      <c r="DX49" s="677"/>
      <c r="DY49" s="677"/>
      <c r="DZ49" s="690"/>
      <c r="EA49" s="54"/>
    </row>
    <row r="50" spans="1:131" s="51" customFormat="1" ht="26.25" customHeight="1" x14ac:dyDescent="0.15">
      <c r="A50" s="59">
        <v>23</v>
      </c>
      <c r="B50" s="676"/>
      <c r="C50" s="677"/>
      <c r="D50" s="677"/>
      <c r="E50" s="677"/>
      <c r="F50" s="677"/>
      <c r="G50" s="677"/>
      <c r="H50" s="677"/>
      <c r="I50" s="677"/>
      <c r="J50" s="677"/>
      <c r="K50" s="677"/>
      <c r="L50" s="677"/>
      <c r="M50" s="677"/>
      <c r="N50" s="677"/>
      <c r="O50" s="677"/>
      <c r="P50" s="678"/>
      <c r="Q50" s="725"/>
      <c r="R50" s="726"/>
      <c r="S50" s="726"/>
      <c r="T50" s="726"/>
      <c r="U50" s="726"/>
      <c r="V50" s="726"/>
      <c r="W50" s="726"/>
      <c r="X50" s="726"/>
      <c r="Y50" s="726"/>
      <c r="Z50" s="726"/>
      <c r="AA50" s="726"/>
      <c r="AB50" s="726"/>
      <c r="AC50" s="726"/>
      <c r="AD50" s="726"/>
      <c r="AE50" s="727"/>
      <c r="AF50" s="682"/>
      <c r="AG50" s="683"/>
      <c r="AH50" s="683"/>
      <c r="AI50" s="683"/>
      <c r="AJ50" s="684"/>
      <c r="AK50" s="728"/>
      <c r="AL50" s="726"/>
      <c r="AM50" s="726"/>
      <c r="AN50" s="726"/>
      <c r="AO50" s="726"/>
      <c r="AP50" s="726"/>
      <c r="AQ50" s="726"/>
      <c r="AR50" s="726"/>
      <c r="AS50" s="726"/>
      <c r="AT50" s="726"/>
      <c r="AU50" s="726"/>
      <c r="AV50" s="726"/>
      <c r="AW50" s="726"/>
      <c r="AX50" s="726"/>
      <c r="AY50" s="726"/>
      <c r="AZ50" s="729"/>
      <c r="BA50" s="729"/>
      <c r="BB50" s="729"/>
      <c r="BC50" s="729"/>
      <c r="BD50" s="729"/>
      <c r="BE50" s="686"/>
      <c r="BF50" s="686"/>
      <c r="BG50" s="686"/>
      <c r="BH50" s="686"/>
      <c r="BI50" s="687"/>
      <c r="BJ50" s="63"/>
      <c r="BK50" s="63"/>
      <c r="BL50" s="63"/>
      <c r="BM50" s="63"/>
      <c r="BN50" s="63"/>
      <c r="BO50" s="62"/>
      <c r="BP50" s="62"/>
      <c r="BQ50" s="59">
        <v>44</v>
      </c>
      <c r="BR50" s="87"/>
      <c r="BS50" s="676"/>
      <c r="BT50" s="677"/>
      <c r="BU50" s="677"/>
      <c r="BV50" s="677"/>
      <c r="BW50" s="677"/>
      <c r="BX50" s="677"/>
      <c r="BY50" s="677"/>
      <c r="BZ50" s="677"/>
      <c r="CA50" s="677"/>
      <c r="CB50" s="677"/>
      <c r="CC50" s="677"/>
      <c r="CD50" s="677"/>
      <c r="CE50" s="677"/>
      <c r="CF50" s="677"/>
      <c r="CG50" s="678"/>
      <c r="CH50" s="688"/>
      <c r="CI50" s="683"/>
      <c r="CJ50" s="683"/>
      <c r="CK50" s="683"/>
      <c r="CL50" s="689"/>
      <c r="CM50" s="688"/>
      <c r="CN50" s="683"/>
      <c r="CO50" s="683"/>
      <c r="CP50" s="683"/>
      <c r="CQ50" s="689"/>
      <c r="CR50" s="688"/>
      <c r="CS50" s="683"/>
      <c r="CT50" s="683"/>
      <c r="CU50" s="683"/>
      <c r="CV50" s="689"/>
      <c r="CW50" s="688"/>
      <c r="CX50" s="683"/>
      <c r="CY50" s="683"/>
      <c r="CZ50" s="683"/>
      <c r="DA50" s="689"/>
      <c r="DB50" s="688"/>
      <c r="DC50" s="683"/>
      <c r="DD50" s="683"/>
      <c r="DE50" s="683"/>
      <c r="DF50" s="689"/>
      <c r="DG50" s="688"/>
      <c r="DH50" s="683"/>
      <c r="DI50" s="683"/>
      <c r="DJ50" s="683"/>
      <c r="DK50" s="689"/>
      <c r="DL50" s="688"/>
      <c r="DM50" s="683"/>
      <c r="DN50" s="683"/>
      <c r="DO50" s="683"/>
      <c r="DP50" s="689"/>
      <c r="DQ50" s="688"/>
      <c r="DR50" s="683"/>
      <c r="DS50" s="683"/>
      <c r="DT50" s="683"/>
      <c r="DU50" s="689"/>
      <c r="DV50" s="676"/>
      <c r="DW50" s="677"/>
      <c r="DX50" s="677"/>
      <c r="DY50" s="677"/>
      <c r="DZ50" s="690"/>
      <c r="EA50" s="54"/>
    </row>
    <row r="51" spans="1:131" s="51" customFormat="1" ht="26.25" customHeight="1" x14ac:dyDescent="0.15">
      <c r="A51" s="59">
        <v>24</v>
      </c>
      <c r="B51" s="676"/>
      <c r="C51" s="677"/>
      <c r="D51" s="677"/>
      <c r="E51" s="677"/>
      <c r="F51" s="677"/>
      <c r="G51" s="677"/>
      <c r="H51" s="677"/>
      <c r="I51" s="677"/>
      <c r="J51" s="677"/>
      <c r="K51" s="677"/>
      <c r="L51" s="677"/>
      <c r="M51" s="677"/>
      <c r="N51" s="677"/>
      <c r="O51" s="677"/>
      <c r="P51" s="678"/>
      <c r="Q51" s="725"/>
      <c r="R51" s="726"/>
      <c r="S51" s="726"/>
      <c r="T51" s="726"/>
      <c r="U51" s="726"/>
      <c r="V51" s="726"/>
      <c r="W51" s="726"/>
      <c r="X51" s="726"/>
      <c r="Y51" s="726"/>
      <c r="Z51" s="726"/>
      <c r="AA51" s="726"/>
      <c r="AB51" s="726"/>
      <c r="AC51" s="726"/>
      <c r="AD51" s="726"/>
      <c r="AE51" s="727"/>
      <c r="AF51" s="682"/>
      <c r="AG51" s="683"/>
      <c r="AH51" s="683"/>
      <c r="AI51" s="683"/>
      <c r="AJ51" s="684"/>
      <c r="AK51" s="728"/>
      <c r="AL51" s="726"/>
      <c r="AM51" s="726"/>
      <c r="AN51" s="726"/>
      <c r="AO51" s="726"/>
      <c r="AP51" s="726"/>
      <c r="AQ51" s="726"/>
      <c r="AR51" s="726"/>
      <c r="AS51" s="726"/>
      <c r="AT51" s="726"/>
      <c r="AU51" s="726"/>
      <c r="AV51" s="726"/>
      <c r="AW51" s="726"/>
      <c r="AX51" s="726"/>
      <c r="AY51" s="726"/>
      <c r="AZ51" s="729"/>
      <c r="BA51" s="729"/>
      <c r="BB51" s="729"/>
      <c r="BC51" s="729"/>
      <c r="BD51" s="729"/>
      <c r="BE51" s="686"/>
      <c r="BF51" s="686"/>
      <c r="BG51" s="686"/>
      <c r="BH51" s="686"/>
      <c r="BI51" s="687"/>
      <c r="BJ51" s="63"/>
      <c r="BK51" s="63"/>
      <c r="BL51" s="63"/>
      <c r="BM51" s="63"/>
      <c r="BN51" s="63"/>
      <c r="BO51" s="62"/>
      <c r="BP51" s="62"/>
      <c r="BQ51" s="59">
        <v>45</v>
      </c>
      <c r="BR51" s="87"/>
      <c r="BS51" s="676"/>
      <c r="BT51" s="677"/>
      <c r="BU51" s="677"/>
      <c r="BV51" s="677"/>
      <c r="BW51" s="677"/>
      <c r="BX51" s="677"/>
      <c r="BY51" s="677"/>
      <c r="BZ51" s="677"/>
      <c r="CA51" s="677"/>
      <c r="CB51" s="677"/>
      <c r="CC51" s="677"/>
      <c r="CD51" s="677"/>
      <c r="CE51" s="677"/>
      <c r="CF51" s="677"/>
      <c r="CG51" s="678"/>
      <c r="CH51" s="688"/>
      <c r="CI51" s="683"/>
      <c r="CJ51" s="683"/>
      <c r="CK51" s="683"/>
      <c r="CL51" s="689"/>
      <c r="CM51" s="688"/>
      <c r="CN51" s="683"/>
      <c r="CO51" s="683"/>
      <c r="CP51" s="683"/>
      <c r="CQ51" s="689"/>
      <c r="CR51" s="688"/>
      <c r="CS51" s="683"/>
      <c r="CT51" s="683"/>
      <c r="CU51" s="683"/>
      <c r="CV51" s="689"/>
      <c r="CW51" s="688"/>
      <c r="CX51" s="683"/>
      <c r="CY51" s="683"/>
      <c r="CZ51" s="683"/>
      <c r="DA51" s="689"/>
      <c r="DB51" s="688"/>
      <c r="DC51" s="683"/>
      <c r="DD51" s="683"/>
      <c r="DE51" s="683"/>
      <c r="DF51" s="689"/>
      <c r="DG51" s="688"/>
      <c r="DH51" s="683"/>
      <c r="DI51" s="683"/>
      <c r="DJ51" s="683"/>
      <c r="DK51" s="689"/>
      <c r="DL51" s="688"/>
      <c r="DM51" s="683"/>
      <c r="DN51" s="683"/>
      <c r="DO51" s="683"/>
      <c r="DP51" s="689"/>
      <c r="DQ51" s="688"/>
      <c r="DR51" s="683"/>
      <c r="DS51" s="683"/>
      <c r="DT51" s="683"/>
      <c r="DU51" s="689"/>
      <c r="DV51" s="676"/>
      <c r="DW51" s="677"/>
      <c r="DX51" s="677"/>
      <c r="DY51" s="677"/>
      <c r="DZ51" s="690"/>
      <c r="EA51" s="54"/>
    </row>
    <row r="52" spans="1:131" s="51" customFormat="1" ht="26.25" customHeight="1" x14ac:dyDescent="0.15">
      <c r="A52" s="59">
        <v>25</v>
      </c>
      <c r="B52" s="676"/>
      <c r="C52" s="677"/>
      <c r="D52" s="677"/>
      <c r="E52" s="677"/>
      <c r="F52" s="677"/>
      <c r="G52" s="677"/>
      <c r="H52" s="677"/>
      <c r="I52" s="677"/>
      <c r="J52" s="677"/>
      <c r="K52" s="677"/>
      <c r="L52" s="677"/>
      <c r="M52" s="677"/>
      <c r="N52" s="677"/>
      <c r="O52" s="677"/>
      <c r="P52" s="678"/>
      <c r="Q52" s="725"/>
      <c r="R52" s="726"/>
      <c r="S52" s="726"/>
      <c r="T52" s="726"/>
      <c r="U52" s="726"/>
      <c r="V52" s="726"/>
      <c r="W52" s="726"/>
      <c r="X52" s="726"/>
      <c r="Y52" s="726"/>
      <c r="Z52" s="726"/>
      <c r="AA52" s="726"/>
      <c r="AB52" s="726"/>
      <c r="AC52" s="726"/>
      <c r="AD52" s="726"/>
      <c r="AE52" s="727"/>
      <c r="AF52" s="682"/>
      <c r="AG52" s="683"/>
      <c r="AH52" s="683"/>
      <c r="AI52" s="683"/>
      <c r="AJ52" s="684"/>
      <c r="AK52" s="728"/>
      <c r="AL52" s="726"/>
      <c r="AM52" s="726"/>
      <c r="AN52" s="726"/>
      <c r="AO52" s="726"/>
      <c r="AP52" s="726"/>
      <c r="AQ52" s="726"/>
      <c r="AR52" s="726"/>
      <c r="AS52" s="726"/>
      <c r="AT52" s="726"/>
      <c r="AU52" s="726"/>
      <c r="AV52" s="726"/>
      <c r="AW52" s="726"/>
      <c r="AX52" s="726"/>
      <c r="AY52" s="726"/>
      <c r="AZ52" s="729"/>
      <c r="BA52" s="729"/>
      <c r="BB52" s="729"/>
      <c r="BC52" s="729"/>
      <c r="BD52" s="729"/>
      <c r="BE52" s="686"/>
      <c r="BF52" s="686"/>
      <c r="BG52" s="686"/>
      <c r="BH52" s="686"/>
      <c r="BI52" s="687"/>
      <c r="BJ52" s="63"/>
      <c r="BK52" s="63"/>
      <c r="BL52" s="63"/>
      <c r="BM52" s="63"/>
      <c r="BN52" s="63"/>
      <c r="BO52" s="62"/>
      <c r="BP52" s="62"/>
      <c r="BQ52" s="59">
        <v>46</v>
      </c>
      <c r="BR52" s="87"/>
      <c r="BS52" s="676"/>
      <c r="BT52" s="677"/>
      <c r="BU52" s="677"/>
      <c r="BV52" s="677"/>
      <c r="BW52" s="677"/>
      <c r="BX52" s="677"/>
      <c r="BY52" s="677"/>
      <c r="BZ52" s="677"/>
      <c r="CA52" s="677"/>
      <c r="CB52" s="677"/>
      <c r="CC52" s="677"/>
      <c r="CD52" s="677"/>
      <c r="CE52" s="677"/>
      <c r="CF52" s="677"/>
      <c r="CG52" s="678"/>
      <c r="CH52" s="688"/>
      <c r="CI52" s="683"/>
      <c r="CJ52" s="683"/>
      <c r="CK52" s="683"/>
      <c r="CL52" s="689"/>
      <c r="CM52" s="688"/>
      <c r="CN52" s="683"/>
      <c r="CO52" s="683"/>
      <c r="CP52" s="683"/>
      <c r="CQ52" s="689"/>
      <c r="CR52" s="688"/>
      <c r="CS52" s="683"/>
      <c r="CT52" s="683"/>
      <c r="CU52" s="683"/>
      <c r="CV52" s="689"/>
      <c r="CW52" s="688"/>
      <c r="CX52" s="683"/>
      <c r="CY52" s="683"/>
      <c r="CZ52" s="683"/>
      <c r="DA52" s="689"/>
      <c r="DB52" s="688"/>
      <c r="DC52" s="683"/>
      <c r="DD52" s="683"/>
      <c r="DE52" s="683"/>
      <c r="DF52" s="689"/>
      <c r="DG52" s="688"/>
      <c r="DH52" s="683"/>
      <c r="DI52" s="683"/>
      <c r="DJ52" s="683"/>
      <c r="DK52" s="689"/>
      <c r="DL52" s="688"/>
      <c r="DM52" s="683"/>
      <c r="DN52" s="683"/>
      <c r="DO52" s="683"/>
      <c r="DP52" s="689"/>
      <c r="DQ52" s="688"/>
      <c r="DR52" s="683"/>
      <c r="DS52" s="683"/>
      <c r="DT52" s="683"/>
      <c r="DU52" s="689"/>
      <c r="DV52" s="676"/>
      <c r="DW52" s="677"/>
      <c r="DX52" s="677"/>
      <c r="DY52" s="677"/>
      <c r="DZ52" s="690"/>
      <c r="EA52" s="54"/>
    </row>
    <row r="53" spans="1:131" s="51" customFormat="1" ht="26.25" customHeight="1" x14ac:dyDescent="0.15">
      <c r="A53" s="59">
        <v>26</v>
      </c>
      <c r="B53" s="676"/>
      <c r="C53" s="677"/>
      <c r="D53" s="677"/>
      <c r="E53" s="677"/>
      <c r="F53" s="677"/>
      <c r="G53" s="677"/>
      <c r="H53" s="677"/>
      <c r="I53" s="677"/>
      <c r="J53" s="677"/>
      <c r="K53" s="677"/>
      <c r="L53" s="677"/>
      <c r="M53" s="677"/>
      <c r="N53" s="677"/>
      <c r="O53" s="677"/>
      <c r="P53" s="678"/>
      <c r="Q53" s="725"/>
      <c r="R53" s="726"/>
      <c r="S53" s="726"/>
      <c r="T53" s="726"/>
      <c r="U53" s="726"/>
      <c r="V53" s="726"/>
      <c r="W53" s="726"/>
      <c r="X53" s="726"/>
      <c r="Y53" s="726"/>
      <c r="Z53" s="726"/>
      <c r="AA53" s="726"/>
      <c r="AB53" s="726"/>
      <c r="AC53" s="726"/>
      <c r="AD53" s="726"/>
      <c r="AE53" s="727"/>
      <c r="AF53" s="682"/>
      <c r="AG53" s="683"/>
      <c r="AH53" s="683"/>
      <c r="AI53" s="683"/>
      <c r="AJ53" s="684"/>
      <c r="AK53" s="728"/>
      <c r="AL53" s="726"/>
      <c r="AM53" s="726"/>
      <c r="AN53" s="726"/>
      <c r="AO53" s="726"/>
      <c r="AP53" s="726"/>
      <c r="AQ53" s="726"/>
      <c r="AR53" s="726"/>
      <c r="AS53" s="726"/>
      <c r="AT53" s="726"/>
      <c r="AU53" s="726"/>
      <c r="AV53" s="726"/>
      <c r="AW53" s="726"/>
      <c r="AX53" s="726"/>
      <c r="AY53" s="726"/>
      <c r="AZ53" s="729"/>
      <c r="BA53" s="729"/>
      <c r="BB53" s="729"/>
      <c r="BC53" s="729"/>
      <c r="BD53" s="729"/>
      <c r="BE53" s="686"/>
      <c r="BF53" s="686"/>
      <c r="BG53" s="686"/>
      <c r="BH53" s="686"/>
      <c r="BI53" s="687"/>
      <c r="BJ53" s="63"/>
      <c r="BK53" s="63"/>
      <c r="BL53" s="63"/>
      <c r="BM53" s="63"/>
      <c r="BN53" s="63"/>
      <c r="BO53" s="62"/>
      <c r="BP53" s="62"/>
      <c r="BQ53" s="59">
        <v>47</v>
      </c>
      <c r="BR53" s="87"/>
      <c r="BS53" s="676"/>
      <c r="BT53" s="677"/>
      <c r="BU53" s="677"/>
      <c r="BV53" s="677"/>
      <c r="BW53" s="677"/>
      <c r="BX53" s="677"/>
      <c r="BY53" s="677"/>
      <c r="BZ53" s="677"/>
      <c r="CA53" s="677"/>
      <c r="CB53" s="677"/>
      <c r="CC53" s="677"/>
      <c r="CD53" s="677"/>
      <c r="CE53" s="677"/>
      <c r="CF53" s="677"/>
      <c r="CG53" s="678"/>
      <c r="CH53" s="688"/>
      <c r="CI53" s="683"/>
      <c r="CJ53" s="683"/>
      <c r="CK53" s="683"/>
      <c r="CL53" s="689"/>
      <c r="CM53" s="688"/>
      <c r="CN53" s="683"/>
      <c r="CO53" s="683"/>
      <c r="CP53" s="683"/>
      <c r="CQ53" s="689"/>
      <c r="CR53" s="688"/>
      <c r="CS53" s="683"/>
      <c r="CT53" s="683"/>
      <c r="CU53" s="683"/>
      <c r="CV53" s="689"/>
      <c r="CW53" s="688"/>
      <c r="CX53" s="683"/>
      <c r="CY53" s="683"/>
      <c r="CZ53" s="683"/>
      <c r="DA53" s="689"/>
      <c r="DB53" s="688"/>
      <c r="DC53" s="683"/>
      <c r="DD53" s="683"/>
      <c r="DE53" s="683"/>
      <c r="DF53" s="689"/>
      <c r="DG53" s="688"/>
      <c r="DH53" s="683"/>
      <c r="DI53" s="683"/>
      <c r="DJ53" s="683"/>
      <c r="DK53" s="689"/>
      <c r="DL53" s="688"/>
      <c r="DM53" s="683"/>
      <c r="DN53" s="683"/>
      <c r="DO53" s="683"/>
      <c r="DP53" s="689"/>
      <c r="DQ53" s="688"/>
      <c r="DR53" s="683"/>
      <c r="DS53" s="683"/>
      <c r="DT53" s="683"/>
      <c r="DU53" s="689"/>
      <c r="DV53" s="676"/>
      <c r="DW53" s="677"/>
      <c r="DX53" s="677"/>
      <c r="DY53" s="677"/>
      <c r="DZ53" s="690"/>
      <c r="EA53" s="54"/>
    </row>
    <row r="54" spans="1:131" s="51" customFormat="1" ht="26.25" customHeight="1" x14ac:dyDescent="0.15">
      <c r="A54" s="59">
        <v>27</v>
      </c>
      <c r="B54" s="676"/>
      <c r="C54" s="677"/>
      <c r="D54" s="677"/>
      <c r="E54" s="677"/>
      <c r="F54" s="677"/>
      <c r="G54" s="677"/>
      <c r="H54" s="677"/>
      <c r="I54" s="677"/>
      <c r="J54" s="677"/>
      <c r="K54" s="677"/>
      <c r="L54" s="677"/>
      <c r="M54" s="677"/>
      <c r="N54" s="677"/>
      <c r="O54" s="677"/>
      <c r="P54" s="678"/>
      <c r="Q54" s="725"/>
      <c r="R54" s="726"/>
      <c r="S54" s="726"/>
      <c r="T54" s="726"/>
      <c r="U54" s="726"/>
      <c r="V54" s="726"/>
      <c r="W54" s="726"/>
      <c r="X54" s="726"/>
      <c r="Y54" s="726"/>
      <c r="Z54" s="726"/>
      <c r="AA54" s="726"/>
      <c r="AB54" s="726"/>
      <c r="AC54" s="726"/>
      <c r="AD54" s="726"/>
      <c r="AE54" s="727"/>
      <c r="AF54" s="682"/>
      <c r="AG54" s="683"/>
      <c r="AH54" s="683"/>
      <c r="AI54" s="683"/>
      <c r="AJ54" s="684"/>
      <c r="AK54" s="728"/>
      <c r="AL54" s="726"/>
      <c r="AM54" s="726"/>
      <c r="AN54" s="726"/>
      <c r="AO54" s="726"/>
      <c r="AP54" s="726"/>
      <c r="AQ54" s="726"/>
      <c r="AR54" s="726"/>
      <c r="AS54" s="726"/>
      <c r="AT54" s="726"/>
      <c r="AU54" s="726"/>
      <c r="AV54" s="726"/>
      <c r="AW54" s="726"/>
      <c r="AX54" s="726"/>
      <c r="AY54" s="726"/>
      <c r="AZ54" s="729"/>
      <c r="BA54" s="729"/>
      <c r="BB54" s="729"/>
      <c r="BC54" s="729"/>
      <c r="BD54" s="729"/>
      <c r="BE54" s="686"/>
      <c r="BF54" s="686"/>
      <c r="BG54" s="686"/>
      <c r="BH54" s="686"/>
      <c r="BI54" s="687"/>
      <c r="BJ54" s="63"/>
      <c r="BK54" s="63"/>
      <c r="BL54" s="63"/>
      <c r="BM54" s="63"/>
      <c r="BN54" s="63"/>
      <c r="BO54" s="62"/>
      <c r="BP54" s="62"/>
      <c r="BQ54" s="59">
        <v>48</v>
      </c>
      <c r="BR54" s="87"/>
      <c r="BS54" s="676"/>
      <c r="BT54" s="677"/>
      <c r="BU54" s="677"/>
      <c r="BV54" s="677"/>
      <c r="BW54" s="677"/>
      <c r="BX54" s="677"/>
      <c r="BY54" s="677"/>
      <c r="BZ54" s="677"/>
      <c r="CA54" s="677"/>
      <c r="CB54" s="677"/>
      <c r="CC54" s="677"/>
      <c r="CD54" s="677"/>
      <c r="CE54" s="677"/>
      <c r="CF54" s="677"/>
      <c r="CG54" s="678"/>
      <c r="CH54" s="688"/>
      <c r="CI54" s="683"/>
      <c r="CJ54" s="683"/>
      <c r="CK54" s="683"/>
      <c r="CL54" s="689"/>
      <c r="CM54" s="688"/>
      <c r="CN54" s="683"/>
      <c r="CO54" s="683"/>
      <c r="CP54" s="683"/>
      <c r="CQ54" s="689"/>
      <c r="CR54" s="688"/>
      <c r="CS54" s="683"/>
      <c r="CT54" s="683"/>
      <c r="CU54" s="683"/>
      <c r="CV54" s="689"/>
      <c r="CW54" s="688"/>
      <c r="CX54" s="683"/>
      <c r="CY54" s="683"/>
      <c r="CZ54" s="683"/>
      <c r="DA54" s="689"/>
      <c r="DB54" s="688"/>
      <c r="DC54" s="683"/>
      <c r="DD54" s="683"/>
      <c r="DE54" s="683"/>
      <c r="DF54" s="689"/>
      <c r="DG54" s="688"/>
      <c r="DH54" s="683"/>
      <c r="DI54" s="683"/>
      <c r="DJ54" s="683"/>
      <c r="DK54" s="689"/>
      <c r="DL54" s="688"/>
      <c r="DM54" s="683"/>
      <c r="DN54" s="683"/>
      <c r="DO54" s="683"/>
      <c r="DP54" s="689"/>
      <c r="DQ54" s="688"/>
      <c r="DR54" s="683"/>
      <c r="DS54" s="683"/>
      <c r="DT54" s="683"/>
      <c r="DU54" s="689"/>
      <c r="DV54" s="676"/>
      <c r="DW54" s="677"/>
      <c r="DX54" s="677"/>
      <c r="DY54" s="677"/>
      <c r="DZ54" s="690"/>
      <c r="EA54" s="54"/>
    </row>
    <row r="55" spans="1:131" s="51" customFormat="1" ht="26.25" customHeight="1" x14ac:dyDescent="0.15">
      <c r="A55" s="59">
        <v>28</v>
      </c>
      <c r="B55" s="676"/>
      <c r="C55" s="677"/>
      <c r="D55" s="677"/>
      <c r="E55" s="677"/>
      <c r="F55" s="677"/>
      <c r="G55" s="677"/>
      <c r="H55" s="677"/>
      <c r="I55" s="677"/>
      <c r="J55" s="677"/>
      <c r="K55" s="677"/>
      <c r="L55" s="677"/>
      <c r="M55" s="677"/>
      <c r="N55" s="677"/>
      <c r="O55" s="677"/>
      <c r="P55" s="678"/>
      <c r="Q55" s="725"/>
      <c r="R55" s="726"/>
      <c r="S55" s="726"/>
      <c r="T55" s="726"/>
      <c r="U55" s="726"/>
      <c r="V55" s="726"/>
      <c r="W55" s="726"/>
      <c r="X55" s="726"/>
      <c r="Y55" s="726"/>
      <c r="Z55" s="726"/>
      <c r="AA55" s="726"/>
      <c r="AB55" s="726"/>
      <c r="AC55" s="726"/>
      <c r="AD55" s="726"/>
      <c r="AE55" s="727"/>
      <c r="AF55" s="682"/>
      <c r="AG55" s="683"/>
      <c r="AH55" s="683"/>
      <c r="AI55" s="683"/>
      <c r="AJ55" s="684"/>
      <c r="AK55" s="728"/>
      <c r="AL55" s="726"/>
      <c r="AM55" s="726"/>
      <c r="AN55" s="726"/>
      <c r="AO55" s="726"/>
      <c r="AP55" s="726"/>
      <c r="AQ55" s="726"/>
      <c r="AR55" s="726"/>
      <c r="AS55" s="726"/>
      <c r="AT55" s="726"/>
      <c r="AU55" s="726"/>
      <c r="AV55" s="726"/>
      <c r="AW55" s="726"/>
      <c r="AX55" s="726"/>
      <c r="AY55" s="726"/>
      <c r="AZ55" s="729"/>
      <c r="BA55" s="729"/>
      <c r="BB55" s="729"/>
      <c r="BC55" s="729"/>
      <c r="BD55" s="729"/>
      <c r="BE55" s="686"/>
      <c r="BF55" s="686"/>
      <c r="BG55" s="686"/>
      <c r="BH55" s="686"/>
      <c r="BI55" s="687"/>
      <c r="BJ55" s="63"/>
      <c r="BK55" s="63"/>
      <c r="BL55" s="63"/>
      <c r="BM55" s="63"/>
      <c r="BN55" s="63"/>
      <c r="BO55" s="62"/>
      <c r="BP55" s="62"/>
      <c r="BQ55" s="59">
        <v>49</v>
      </c>
      <c r="BR55" s="87"/>
      <c r="BS55" s="676"/>
      <c r="BT55" s="677"/>
      <c r="BU55" s="677"/>
      <c r="BV55" s="677"/>
      <c r="BW55" s="677"/>
      <c r="BX55" s="677"/>
      <c r="BY55" s="677"/>
      <c r="BZ55" s="677"/>
      <c r="CA55" s="677"/>
      <c r="CB55" s="677"/>
      <c r="CC55" s="677"/>
      <c r="CD55" s="677"/>
      <c r="CE55" s="677"/>
      <c r="CF55" s="677"/>
      <c r="CG55" s="678"/>
      <c r="CH55" s="688"/>
      <c r="CI55" s="683"/>
      <c r="CJ55" s="683"/>
      <c r="CK55" s="683"/>
      <c r="CL55" s="689"/>
      <c r="CM55" s="688"/>
      <c r="CN55" s="683"/>
      <c r="CO55" s="683"/>
      <c r="CP55" s="683"/>
      <c r="CQ55" s="689"/>
      <c r="CR55" s="688"/>
      <c r="CS55" s="683"/>
      <c r="CT55" s="683"/>
      <c r="CU55" s="683"/>
      <c r="CV55" s="689"/>
      <c r="CW55" s="688"/>
      <c r="CX55" s="683"/>
      <c r="CY55" s="683"/>
      <c r="CZ55" s="683"/>
      <c r="DA55" s="689"/>
      <c r="DB55" s="688"/>
      <c r="DC55" s="683"/>
      <c r="DD55" s="683"/>
      <c r="DE55" s="683"/>
      <c r="DF55" s="689"/>
      <c r="DG55" s="688"/>
      <c r="DH55" s="683"/>
      <c r="DI55" s="683"/>
      <c r="DJ55" s="683"/>
      <c r="DK55" s="689"/>
      <c r="DL55" s="688"/>
      <c r="DM55" s="683"/>
      <c r="DN55" s="683"/>
      <c r="DO55" s="683"/>
      <c r="DP55" s="689"/>
      <c r="DQ55" s="688"/>
      <c r="DR55" s="683"/>
      <c r="DS55" s="683"/>
      <c r="DT55" s="683"/>
      <c r="DU55" s="689"/>
      <c r="DV55" s="676"/>
      <c r="DW55" s="677"/>
      <c r="DX55" s="677"/>
      <c r="DY55" s="677"/>
      <c r="DZ55" s="690"/>
      <c r="EA55" s="54"/>
    </row>
    <row r="56" spans="1:131" s="51" customFormat="1" ht="26.25" customHeight="1" x14ac:dyDescent="0.15">
      <c r="A56" s="59">
        <v>29</v>
      </c>
      <c r="B56" s="676"/>
      <c r="C56" s="677"/>
      <c r="D56" s="677"/>
      <c r="E56" s="677"/>
      <c r="F56" s="677"/>
      <c r="G56" s="677"/>
      <c r="H56" s="677"/>
      <c r="I56" s="677"/>
      <c r="J56" s="677"/>
      <c r="K56" s="677"/>
      <c r="L56" s="677"/>
      <c r="M56" s="677"/>
      <c r="N56" s="677"/>
      <c r="O56" s="677"/>
      <c r="P56" s="678"/>
      <c r="Q56" s="725"/>
      <c r="R56" s="726"/>
      <c r="S56" s="726"/>
      <c r="T56" s="726"/>
      <c r="U56" s="726"/>
      <c r="V56" s="726"/>
      <c r="W56" s="726"/>
      <c r="X56" s="726"/>
      <c r="Y56" s="726"/>
      <c r="Z56" s="726"/>
      <c r="AA56" s="726"/>
      <c r="AB56" s="726"/>
      <c r="AC56" s="726"/>
      <c r="AD56" s="726"/>
      <c r="AE56" s="727"/>
      <c r="AF56" s="682"/>
      <c r="AG56" s="683"/>
      <c r="AH56" s="683"/>
      <c r="AI56" s="683"/>
      <c r="AJ56" s="684"/>
      <c r="AK56" s="728"/>
      <c r="AL56" s="726"/>
      <c r="AM56" s="726"/>
      <c r="AN56" s="726"/>
      <c r="AO56" s="726"/>
      <c r="AP56" s="726"/>
      <c r="AQ56" s="726"/>
      <c r="AR56" s="726"/>
      <c r="AS56" s="726"/>
      <c r="AT56" s="726"/>
      <c r="AU56" s="726"/>
      <c r="AV56" s="726"/>
      <c r="AW56" s="726"/>
      <c r="AX56" s="726"/>
      <c r="AY56" s="726"/>
      <c r="AZ56" s="729"/>
      <c r="BA56" s="729"/>
      <c r="BB56" s="729"/>
      <c r="BC56" s="729"/>
      <c r="BD56" s="729"/>
      <c r="BE56" s="686"/>
      <c r="BF56" s="686"/>
      <c r="BG56" s="686"/>
      <c r="BH56" s="686"/>
      <c r="BI56" s="687"/>
      <c r="BJ56" s="63"/>
      <c r="BK56" s="63"/>
      <c r="BL56" s="63"/>
      <c r="BM56" s="63"/>
      <c r="BN56" s="63"/>
      <c r="BO56" s="62"/>
      <c r="BP56" s="62"/>
      <c r="BQ56" s="59">
        <v>50</v>
      </c>
      <c r="BR56" s="87"/>
      <c r="BS56" s="676"/>
      <c r="BT56" s="677"/>
      <c r="BU56" s="677"/>
      <c r="BV56" s="677"/>
      <c r="BW56" s="677"/>
      <c r="BX56" s="677"/>
      <c r="BY56" s="677"/>
      <c r="BZ56" s="677"/>
      <c r="CA56" s="677"/>
      <c r="CB56" s="677"/>
      <c r="CC56" s="677"/>
      <c r="CD56" s="677"/>
      <c r="CE56" s="677"/>
      <c r="CF56" s="677"/>
      <c r="CG56" s="678"/>
      <c r="CH56" s="688"/>
      <c r="CI56" s="683"/>
      <c r="CJ56" s="683"/>
      <c r="CK56" s="683"/>
      <c r="CL56" s="689"/>
      <c r="CM56" s="688"/>
      <c r="CN56" s="683"/>
      <c r="CO56" s="683"/>
      <c r="CP56" s="683"/>
      <c r="CQ56" s="689"/>
      <c r="CR56" s="688"/>
      <c r="CS56" s="683"/>
      <c r="CT56" s="683"/>
      <c r="CU56" s="683"/>
      <c r="CV56" s="689"/>
      <c r="CW56" s="688"/>
      <c r="CX56" s="683"/>
      <c r="CY56" s="683"/>
      <c r="CZ56" s="683"/>
      <c r="DA56" s="689"/>
      <c r="DB56" s="688"/>
      <c r="DC56" s="683"/>
      <c r="DD56" s="683"/>
      <c r="DE56" s="683"/>
      <c r="DF56" s="689"/>
      <c r="DG56" s="688"/>
      <c r="DH56" s="683"/>
      <c r="DI56" s="683"/>
      <c r="DJ56" s="683"/>
      <c r="DK56" s="689"/>
      <c r="DL56" s="688"/>
      <c r="DM56" s="683"/>
      <c r="DN56" s="683"/>
      <c r="DO56" s="683"/>
      <c r="DP56" s="689"/>
      <c r="DQ56" s="688"/>
      <c r="DR56" s="683"/>
      <c r="DS56" s="683"/>
      <c r="DT56" s="683"/>
      <c r="DU56" s="689"/>
      <c r="DV56" s="676"/>
      <c r="DW56" s="677"/>
      <c r="DX56" s="677"/>
      <c r="DY56" s="677"/>
      <c r="DZ56" s="690"/>
      <c r="EA56" s="54"/>
    </row>
    <row r="57" spans="1:131" s="51" customFormat="1" ht="26.25" customHeight="1" x14ac:dyDescent="0.15">
      <c r="A57" s="59">
        <v>30</v>
      </c>
      <c r="B57" s="676"/>
      <c r="C57" s="677"/>
      <c r="D57" s="677"/>
      <c r="E57" s="677"/>
      <c r="F57" s="677"/>
      <c r="G57" s="677"/>
      <c r="H57" s="677"/>
      <c r="I57" s="677"/>
      <c r="J57" s="677"/>
      <c r="K57" s="677"/>
      <c r="L57" s="677"/>
      <c r="M57" s="677"/>
      <c r="N57" s="677"/>
      <c r="O57" s="677"/>
      <c r="P57" s="678"/>
      <c r="Q57" s="725"/>
      <c r="R57" s="726"/>
      <c r="S57" s="726"/>
      <c r="T57" s="726"/>
      <c r="U57" s="726"/>
      <c r="V57" s="726"/>
      <c r="W57" s="726"/>
      <c r="X57" s="726"/>
      <c r="Y57" s="726"/>
      <c r="Z57" s="726"/>
      <c r="AA57" s="726"/>
      <c r="AB57" s="726"/>
      <c r="AC57" s="726"/>
      <c r="AD57" s="726"/>
      <c r="AE57" s="727"/>
      <c r="AF57" s="682"/>
      <c r="AG57" s="683"/>
      <c r="AH57" s="683"/>
      <c r="AI57" s="683"/>
      <c r="AJ57" s="684"/>
      <c r="AK57" s="728"/>
      <c r="AL57" s="726"/>
      <c r="AM57" s="726"/>
      <c r="AN57" s="726"/>
      <c r="AO57" s="726"/>
      <c r="AP57" s="726"/>
      <c r="AQ57" s="726"/>
      <c r="AR57" s="726"/>
      <c r="AS57" s="726"/>
      <c r="AT57" s="726"/>
      <c r="AU57" s="726"/>
      <c r="AV57" s="726"/>
      <c r="AW57" s="726"/>
      <c r="AX57" s="726"/>
      <c r="AY57" s="726"/>
      <c r="AZ57" s="729"/>
      <c r="BA57" s="729"/>
      <c r="BB57" s="729"/>
      <c r="BC57" s="729"/>
      <c r="BD57" s="729"/>
      <c r="BE57" s="686"/>
      <c r="BF57" s="686"/>
      <c r="BG57" s="686"/>
      <c r="BH57" s="686"/>
      <c r="BI57" s="687"/>
      <c r="BJ57" s="63"/>
      <c r="BK57" s="63"/>
      <c r="BL57" s="63"/>
      <c r="BM57" s="63"/>
      <c r="BN57" s="63"/>
      <c r="BO57" s="62"/>
      <c r="BP57" s="62"/>
      <c r="BQ57" s="59">
        <v>51</v>
      </c>
      <c r="BR57" s="87"/>
      <c r="BS57" s="676"/>
      <c r="BT57" s="677"/>
      <c r="BU57" s="677"/>
      <c r="BV57" s="677"/>
      <c r="BW57" s="677"/>
      <c r="BX57" s="677"/>
      <c r="BY57" s="677"/>
      <c r="BZ57" s="677"/>
      <c r="CA57" s="677"/>
      <c r="CB57" s="677"/>
      <c r="CC57" s="677"/>
      <c r="CD57" s="677"/>
      <c r="CE57" s="677"/>
      <c r="CF57" s="677"/>
      <c r="CG57" s="678"/>
      <c r="CH57" s="688"/>
      <c r="CI57" s="683"/>
      <c r="CJ57" s="683"/>
      <c r="CK57" s="683"/>
      <c r="CL57" s="689"/>
      <c r="CM57" s="688"/>
      <c r="CN57" s="683"/>
      <c r="CO57" s="683"/>
      <c r="CP57" s="683"/>
      <c r="CQ57" s="689"/>
      <c r="CR57" s="688"/>
      <c r="CS57" s="683"/>
      <c r="CT57" s="683"/>
      <c r="CU57" s="683"/>
      <c r="CV57" s="689"/>
      <c r="CW57" s="688"/>
      <c r="CX57" s="683"/>
      <c r="CY57" s="683"/>
      <c r="CZ57" s="683"/>
      <c r="DA57" s="689"/>
      <c r="DB57" s="688"/>
      <c r="DC57" s="683"/>
      <c r="DD57" s="683"/>
      <c r="DE57" s="683"/>
      <c r="DF57" s="689"/>
      <c r="DG57" s="688"/>
      <c r="DH57" s="683"/>
      <c r="DI57" s="683"/>
      <c r="DJ57" s="683"/>
      <c r="DK57" s="689"/>
      <c r="DL57" s="688"/>
      <c r="DM57" s="683"/>
      <c r="DN57" s="683"/>
      <c r="DO57" s="683"/>
      <c r="DP57" s="689"/>
      <c r="DQ57" s="688"/>
      <c r="DR57" s="683"/>
      <c r="DS57" s="683"/>
      <c r="DT57" s="683"/>
      <c r="DU57" s="689"/>
      <c r="DV57" s="676"/>
      <c r="DW57" s="677"/>
      <c r="DX57" s="677"/>
      <c r="DY57" s="677"/>
      <c r="DZ57" s="690"/>
      <c r="EA57" s="54"/>
    </row>
    <row r="58" spans="1:131" s="51" customFormat="1" ht="26.25" customHeight="1" x14ac:dyDescent="0.15">
      <c r="A58" s="59">
        <v>31</v>
      </c>
      <c r="B58" s="676"/>
      <c r="C58" s="677"/>
      <c r="D58" s="677"/>
      <c r="E58" s="677"/>
      <c r="F58" s="677"/>
      <c r="G58" s="677"/>
      <c r="H58" s="677"/>
      <c r="I58" s="677"/>
      <c r="J58" s="677"/>
      <c r="K58" s="677"/>
      <c r="L58" s="677"/>
      <c r="M58" s="677"/>
      <c r="N58" s="677"/>
      <c r="O58" s="677"/>
      <c r="P58" s="678"/>
      <c r="Q58" s="725"/>
      <c r="R58" s="726"/>
      <c r="S58" s="726"/>
      <c r="T58" s="726"/>
      <c r="U58" s="726"/>
      <c r="V58" s="726"/>
      <c r="W58" s="726"/>
      <c r="X58" s="726"/>
      <c r="Y58" s="726"/>
      <c r="Z58" s="726"/>
      <c r="AA58" s="726"/>
      <c r="AB58" s="726"/>
      <c r="AC58" s="726"/>
      <c r="AD58" s="726"/>
      <c r="AE58" s="727"/>
      <c r="AF58" s="682"/>
      <c r="AG58" s="683"/>
      <c r="AH58" s="683"/>
      <c r="AI58" s="683"/>
      <c r="AJ58" s="684"/>
      <c r="AK58" s="728"/>
      <c r="AL58" s="726"/>
      <c r="AM58" s="726"/>
      <c r="AN58" s="726"/>
      <c r="AO58" s="726"/>
      <c r="AP58" s="726"/>
      <c r="AQ58" s="726"/>
      <c r="AR58" s="726"/>
      <c r="AS58" s="726"/>
      <c r="AT58" s="726"/>
      <c r="AU58" s="726"/>
      <c r="AV58" s="726"/>
      <c r="AW58" s="726"/>
      <c r="AX58" s="726"/>
      <c r="AY58" s="726"/>
      <c r="AZ58" s="729"/>
      <c r="BA58" s="729"/>
      <c r="BB58" s="729"/>
      <c r="BC58" s="729"/>
      <c r="BD58" s="729"/>
      <c r="BE58" s="686"/>
      <c r="BF58" s="686"/>
      <c r="BG58" s="686"/>
      <c r="BH58" s="686"/>
      <c r="BI58" s="687"/>
      <c r="BJ58" s="63"/>
      <c r="BK58" s="63"/>
      <c r="BL58" s="63"/>
      <c r="BM58" s="63"/>
      <c r="BN58" s="63"/>
      <c r="BO58" s="62"/>
      <c r="BP58" s="62"/>
      <c r="BQ58" s="59">
        <v>52</v>
      </c>
      <c r="BR58" s="87"/>
      <c r="BS58" s="676"/>
      <c r="BT58" s="677"/>
      <c r="BU58" s="677"/>
      <c r="BV58" s="677"/>
      <c r="BW58" s="677"/>
      <c r="BX58" s="677"/>
      <c r="BY58" s="677"/>
      <c r="BZ58" s="677"/>
      <c r="CA58" s="677"/>
      <c r="CB58" s="677"/>
      <c r="CC58" s="677"/>
      <c r="CD58" s="677"/>
      <c r="CE58" s="677"/>
      <c r="CF58" s="677"/>
      <c r="CG58" s="678"/>
      <c r="CH58" s="688"/>
      <c r="CI58" s="683"/>
      <c r="CJ58" s="683"/>
      <c r="CK58" s="683"/>
      <c r="CL58" s="689"/>
      <c r="CM58" s="688"/>
      <c r="CN58" s="683"/>
      <c r="CO58" s="683"/>
      <c r="CP58" s="683"/>
      <c r="CQ58" s="689"/>
      <c r="CR58" s="688"/>
      <c r="CS58" s="683"/>
      <c r="CT58" s="683"/>
      <c r="CU58" s="683"/>
      <c r="CV58" s="689"/>
      <c r="CW58" s="688"/>
      <c r="CX58" s="683"/>
      <c r="CY58" s="683"/>
      <c r="CZ58" s="683"/>
      <c r="DA58" s="689"/>
      <c r="DB58" s="688"/>
      <c r="DC58" s="683"/>
      <c r="DD58" s="683"/>
      <c r="DE58" s="683"/>
      <c r="DF58" s="689"/>
      <c r="DG58" s="688"/>
      <c r="DH58" s="683"/>
      <c r="DI58" s="683"/>
      <c r="DJ58" s="683"/>
      <c r="DK58" s="689"/>
      <c r="DL58" s="688"/>
      <c r="DM58" s="683"/>
      <c r="DN58" s="683"/>
      <c r="DO58" s="683"/>
      <c r="DP58" s="689"/>
      <c r="DQ58" s="688"/>
      <c r="DR58" s="683"/>
      <c r="DS58" s="683"/>
      <c r="DT58" s="683"/>
      <c r="DU58" s="689"/>
      <c r="DV58" s="676"/>
      <c r="DW58" s="677"/>
      <c r="DX58" s="677"/>
      <c r="DY58" s="677"/>
      <c r="DZ58" s="690"/>
      <c r="EA58" s="54"/>
    </row>
    <row r="59" spans="1:131" s="51" customFormat="1" ht="26.25" customHeight="1" x14ac:dyDescent="0.15">
      <c r="A59" s="59">
        <v>32</v>
      </c>
      <c r="B59" s="676"/>
      <c r="C59" s="677"/>
      <c r="D59" s="677"/>
      <c r="E59" s="677"/>
      <c r="F59" s="677"/>
      <c r="G59" s="677"/>
      <c r="H59" s="677"/>
      <c r="I59" s="677"/>
      <c r="J59" s="677"/>
      <c r="K59" s="677"/>
      <c r="L59" s="677"/>
      <c r="M59" s="677"/>
      <c r="N59" s="677"/>
      <c r="O59" s="677"/>
      <c r="P59" s="678"/>
      <c r="Q59" s="725"/>
      <c r="R59" s="726"/>
      <c r="S59" s="726"/>
      <c r="T59" s="726"/>
      <c r="U59" s="726"/>
      <c r="V59" s="726"/>
      <c r="W59" s="726"/>
      <c r="X59" s="726"/>
      <c r="Y59" s="726"/>
      <c r="Z59" s="726"/>
      <c r="AA59" s="726"/>
      <c r="AB59" s="726"/>
      <c r="AC59" s="726"/>
      <c r="AD59" s="726"/>
      <c r="AE59" s="727"/>
      <c r="AF59" s="682"/>
      <c r="AG59" s="683"/>
      <c r="AH59" s="683"/>
      <c r="AI59" s="683"/>
      <c r="AJ59" s="684"/>
      <c r="AK59" s="728"/>
      <c r="AL59" s="726"/>
      <c r="AM59" s="726"/>
      <c r="AN59" s="726"/>
      <c r="AO59" s="726"/>
      <c r="AP59" s="726"/>
      <c r="AQ59" s="726"/>
      <c r="AR59" s="726"/>
      <c r="AS59" s="726"/>
      <c r="AT59" s="726"/>
      <c r="AU59" s="726"/>
      <c r="AV59" s="726"/>
      <c r="AW59" s="726"/>
      <c r="AX59" s="726"/>
      <c r="AY59" s="726"/>
      <c r="AZ59" s="729"/>
      <c r="BA59" s="729"/>
      <c r="BB59" s="729"/>
      <c r="BC59" s="729"/>
      <c r="BD59" s="729"/>
      <c r="BE59" s="686"/>
      <c r="BF59" s="686"/>
      <c r="BG59" s="686"/>
      <c r="BH59" s="686"/>
      <c r="BI59" s="687"/>
      <c r="BJ59" s="63"/>
      <c r="BK59" s="63"/>
      <c r="BL59" s="63"/>
      <c r="BM59" s="63"/>
      <c r="BN59" s="63"/>
      <c r="BO59" s="62"/>
      <c r="BP59" s="62"/>
      <c r="BQ59" s="59">
        <v>53</v>
      </c>
      <c r="BR59" s="87"/>
      <c r="BS59" s="676"/>
      <c r="BT59" s="677"/>
      <c r="BU59" s="677"/>
      <c r="BV59" s="677"/>
      <c r="BW59" s="677"/>
      <c r="BX59" s="677"/>
      <c r="BY59" s="677"/>
      <c r="BZ59" s="677"/>
      <c r="CA59" s="677"/>
      <c r="CB59" s="677"/>
      <c r="CC59" s="677"/>
      <c r="CD59" s="677"/>
      <c r="CE59" s="677"/>
      <c r="CF59" s="677"/>
      <c r="CG59" s="678"/>
      <c r="CH59" s="688"/>
      <c r="CI59" s="683"/>
      <c r="CJ59" s="683"/>
      <c r="CK59" s="683"/>
      <c r="CL59" s="689"/>
      <c r="CM59" s="688"/>
      <c r="CN59" s="683"/>
      <c r="CO59" s="683"/>
      <c r="CP59" s="683"/>
      <c r="CQ59" s="689"/>
      <c r="CR59" s="688"/>
      <c r="CS59" s="683"/>
      <c r="CT59" s="683"/>
      <c r="CU59" s="683"/>
      <c r="CV59" s="689"/>
      <c r="CW59" s="688"/>
      <c r="CX59" s="683"/>
      <c r="CY59" s="683"/>
      <c r="CZ59" s="683"/>
      <c r="DA59" s="689"/>
      <c r="DB59" s="688"/>
      <c r="DC59" s="683"/>
      <c r="DD59" s="683"/>
      <c r="DE59" s="683"/>
      <c r="DF59" s="689"/>
      <c r="DG59" s="688"/>
      <c r="DH59" s="683"/>
      <c r="DI59" s="683"/>
      <c r="DJ59" s="683"/>
      <c r="DK59" s="689"/>
      <c r="DL59" s="688"/>
      <c r="DM59" s="683"/>
      <c r="DN59" s="683"/>
      <c r="DO59" s="683"/>
      <c r="DP59" s="689"/>
      <c r="DQ59" s="688"/>
      <c r="DR59" s="683"/>
      <c r="DS59" s="683"/>
      <c r="DT59" s="683"/>
      <c r="DU59" s="689"/>
      <c r="DV59" s="676"/>
      <c r="DW59" s="677"/>
      <c r="DX59" s="677"/>
      <c r="DY59" s="677"/>
      <c r="DZ59" s="690"/>
      <c r="EA59" s="54"/>
    </row>
    <row r="60" spans="1:131" s="51" customFormat="1" ht="26.25" customHeight="1" x14ac:dyDescent="0.15">
      <c r="A60" s="59">
        <v>33</v>
      </c>
      <c r="B60" s="676"/>
      <c r="C60" s="677"/>
      <c r="D60" s="677"/>
      <c r="E60" s="677"/>
      <c r="F60" s="677"/>
      <c r="G60" s="677"/>
      <c r="H60" s="677"/>
      <c r="I60" s="677"/>
      <c r="J60" s="677"/>
      <c r="K60" s="677"/>
      <c r="L60" s="677"/>
      <c r="M60" s="677"/>
      <c r="N60" s="677"/>
      <c r="O60" s="677"/>
      <c r="P60" s="678"/>
      <c r="Q60" s="725"/>
      <c r="R60" s="726"/>
      <c r="S60" s="726"/>
      <c r="T60" s="726"/>
      <c r="U60" s="726"/>
      <c r="V60" s="726"/>
      <c r="W60" s="726"/>
      <c r="X60" s="726"/>
      <c r="Y60" s="726"/>
      <c r="Z60" s="726"/>
      <c r="AA60" s="726"/>
      <c r="AB60" s="726"/>
      <c r="AC60" s="726"/>
      <c r="AD60" s="726"/>
      <c r="AE60" s="727"/>
      <c r="AF60" s="682"/>
      <c r="AG60" s="683"/>
      <c r="AH60" s="683"/>
      <c r="AI60" s="683"/>
      <c r="AJ60" s="684"/>
      <c r="AK60" s="728"/>
      <c r="AL60" s="726"/>
      <c r="AM60" s="726"/>
      <c r="AN60" s="726"/>
      <c r="AO60" s="726"/>
      <c r="AP60" s="726"/>
      <c r="AQ60" s="726"/>
      <c r="AR60" s="726"/>
      <c r="AS60" s="726"/>
      <c r="AT60" s="726"/>
      <c r="AU60" s="726"/>
      <c r="AV60" s="726"/>
      <c r="AW60" s="726"/>
      <c r="AX60" s="726"/>
      <c r="AY60" s="726"/>
      <c r="AZ60" s="729"/>
      <c r="BA60" s="729"/>
      <c r="BB60" s="729"/>
      <c r="BC60" s="729"/>
      <c r="BD60" s="729"/>
      <c r="BE60" s="686"/>
      <c r="BF60" s="686"/>
      <c r="BG60" s="686"/>
      <c r="BH60" s="686"/>
      <c r="BI60" s="687"/>
      <c r="BJ60" s="63"/>
      <c r="BK60" s="63"/>
      <c r="BL60" s="63"/>
      <c r="BM60" s="63"/>
      <c r="BN60" s="63"/>
      <c r="BO60" s="62"/>
      <c r="BP60" s="62"/>
      <c r="BQ60" s="59">
        <v>54</v>
      </c>
      <c r="BR60" s="87"/>
      <c r="BS60" s="676"/>
      <c r="BT60" s="677"/>
      <c r="BU60" s="677"/>
      <c r="BV60" s="677"/>
      <c r="BW60" s="677"/>
      <c r="BX60" s="677"/>
      <c r="BY60" s="677"/>
      <c r="BZ60" s="677"/>
      <c r="CA60" s="677"/>
      <c r="CB60" s="677"/>
      <c r="CC60" s="677"/>
      <c r="CD60" s="677"/>
      <c r="CE60" s="677"/>
      <c r="CF60" s="677"/>
      <c r="CG60" s="678"/>
      <c r="CH60" s="688"/>
      <c r="CI60" s="683"/>
      <c r="CJ60" s="683"/>
      <c r="CK60" s="683"/>
      <c r="CL60" s="689"/>
      <c r="CM60" s="688"/>
      <c r="CN60" s="683"/>
      <c r="CO60" s="683"/>
      <c r="CP60" s="683"/>
      <c r="CQ60" s="689"/>
      <c r="CR60" s="688"/>
      <c r="CS60" s="683"/>
      <c r="CT60" s="683"/>
      <c r="CU60" s="683"/>
      <c r="CV60" s="689"/>
      <c r="CW60" s="688"/>
      <c r="CX60" s="683"/>
      <c r="CY60" s="683"/>
      <c r="CZ60" s="683"/>
      <c r="DA60" s="689"/>
      <c r="DB60" s="688"/>
      <c r="DC60" s="683"/>
      <c r="DD60" s="683"/>
      <c r="DE60" s="683"/>
      <c r="DF60" s="689"/>
      <c r="DG60" s="688"/>
      <c r="DH60" s="683"/>
      <c r="DI60" s="683"/>
      <c r="DJ60" s="683"/>
      <c r="DK60" s="689"/>
      <c r="DL60" s="688"/>
      <c r="DM60" s="683"/>
      <c r="DN60" s="683"/>
      <c r="DO60" s="683"/>
      <c r="DP60" s="689"/>
      <c r="DQ60" s="688"/>
      <c r="DR60" s="683"/>
      <c r="DS60" s="683"/>
      <c r="DT60" s="683"/>
      <c r="DU60" s="689"/>
      <c r="DV60" s="676"/>
      <c r="DW60" s="677"/>
      <c r="DX60" s="677"/>
      <c r="DY60" s="677"/>
      <c r="DZ60" s="690"/>
      <c r="EA60" s="54"/>
    </row>
    <row r="61" spans="1:131" s="51" customFormat="1" ht="26.25" customHeight="1" x14ac:dyDescent="0.15">
      <c r="A61" s="59">
        <v>34</v>
      </c>
      <c r="B61" s="676"/>
      <c r="C61" s="677"/>
      <c r="D61" s="677"/>
      <c r="E61" s="677"/>
      <c r="F61" s="677"/>
      <c r="G61" s="677"/>
      <c r="H61" s="677"/>
      <c r="I61" s="677"/>
      <c r="J61" s="677"/>
      <c r="K61" s="677"/>
      <c r="L61" s="677"/>
      <c r="M61" s="677"/>
      <c r="N61" s="677"/>
      <c r="O61" s="677"/>
      <c r="P61" s="678"/>
      <c r="Q61" s="725"/>
      <c r="R61" s="726"/>
      <c r="S61" s="726"/>
      <c r="T61" s="726"/>
      <c r="U61" s="726"/>
      <c r="V61" s="726"/>
      <c r="W61" s="726"/>
      <c r="X61" s="726"/>
      <c r="Y61" s="726"/>
      <c r="Z61" s="726"/>
      <c r="AA61" s="726"/>
      <c r="AB61" s="726"/>
      <c r="AC61" s="726"/>
      <c r="AD61" s="726"/>
      <c r="AE61" s="727"/>
      <c r="AF61" s="682"/>
      <c r="AG61" s="683"/>
      <c r="AH61" s="683"/>
      <c r="AI61" s="683"/>
      <c r="AJ61" s="684"/>
      <c r="AK61" s="728"/>
      <c r="AL61" s="726"/>
      <c r="AM61" s="726"/>
      <c r="AN61" s="726"/>
      <c r="AO61" s="726"/>
      <c r="AP61" s="726"/>
      <c r="AQ61" s="726"/>
      <c r="AR61" s="726"/>
      <c r="AS61" s="726"/>
      <c r="AT61" s="726"/>
      <c r="AU61" s="726"/>
      <c r="AV61" s="726"/>
      <c r="AW61" s="726"/>
      <c r="AX61" s="726"/>
      <c r="AY61" s="726"/>
      <c r="AZ61" s="729"/>
      <c r="BA61" s="729"/>
      <c r="BB61" s="729"/>
      <c r="BC61" s="729"/>
      <c r="BD61" s="729"/>
      <c r="BE61" s="686"/>
      <c r="BF61" s="686"/>
      <c r="BG61" s="686"/>
      <c r="BH61" s="686"/>
      <c r="BI61" s="687"/>
      <c r="BJ61" s="63"/>
      <c r="BK61" s="63"/>
      <c r="BL61" s="63"/>
      <c r="BM61" s="63"/>
      <c r="BN61" s="63"/>
      <c r="BO61" s="62"/>
      <c r="BP61" s="62"/>
      <c r="BQ61" s="59">
        <v>55</v>
      </c>
      <c r="BR61" s="87"/>
      <c r="BS61" s="676"/>
      <c r="BT61" s="677"/>
      <c r="BU61" s="677"/>
      <c r="BV61" s="677"/>
      <c r="BW61" s="677"/>
      <c r="BX61" s="677"/>
      <c r="BY61" s="677"/>
      <c r="BZ61" s="677"/>
      <c r="CA61" s="677"/>
      <c r="CB61" s="677"/>
      <c r="CC61" s="677"/>
      <c r="CD61" s="677"/>
      <c r="CE61" s="677"/>
      <c r="CF61" s="677"/>
      <c r="CG61" s="678"/>
      <c r="CH61" s="688"/>
      <c r="CI61" s="683"/>
      <c r="CJ61" s="683"/>
      <c r="CK61" s="683"/>
      <c r="CL61" s="689"/>
      <c r="CM61" s="688"/>
      <c r="CN61" s="683"/>
      <c r="CO61" s="683"/>
      <c r="CP61" s="683"/>
      <c r="CQ61" s="689"/>
      <c r="CR61" s="688"/>
      <c r="CS61" s="683"/>
      <c r="CT61" s="683"/>
      <c r="CU61" s="683"/>
      <c r="CV61" s="689"/>
      <c r="CW61" s="688"/>
      <c r="CX61" s="683"/>
      <c r="CY61" s="683"/>
      <c r="CZ61" s="683"/>
      <c r="DA61" s="689"/>
      <c r="DB61" s="688"/>
      <c r="DC61" s="683"/>
      <c r="DD61" s="683"/>
      <c r="DE61" s="683"/>
      <c r="DF61" s="689"/>
      <c r="DG61" s="688"/>
      <c r="DH61" s="683"/>
      <c r="DI61" s="683"/>
      <c r="DJ61" s="683"/>
      <c r="DK61" s="689"/>
      <c r="DL61" s="688"/>
      <c r="DM61" s="683"/>
      <c r="DN61" s="683"/>
      <c r="DO61" s="683"/>
      <c r="DP61" s="689"/>
      <c r="DQ61" s="688"/>
      <c r="DR61" s="683"/>
      <c r="DS61" s="683"/>
      <c r="DT61" s="683"/>
      <c r="DU61" s="689"/>
      <c r="DV61" s="676"/>
      <c r="DW61" s="677"/>
      <c r="DX61" s="677"/>
      <c r="DY61" s="677"/>
      <c r="DZ61" s="690"/>
      <c r="EA61" s="54"/>
    </row>
    <row r="62" spans="1:131" s="51" customFormat="1" ht="26.25" customHeight="1" x14ac:dyDescent="0.15">
      <c r="A62" s="59">
        <v>35</v>
      </c>
      <c r="B62" s="676"/>
      <c r="C62" s="677"/>
      <c r="D62" s="677"/>
      <c r="E62" s="677"/>
      <c r="F62" s="677"/>
      <c r="G62" s="677"/>
      <c r="H62" s="677"/>
      <c r="I62" s="677"/>
      <c r="J62" s="677"/>
      <c r="K62" s="677"/>
      <c r="L62" s="677"/>
      <c r="M62" s="677"/>
      <c r="N62" s="677"/>
      <c r="O62" s="677"/>
      <c r="P62" s="678"/>
      <c r="Q62" s="725"/>
      <c r="R62" s="726"/>
      <c r="S62" s="726"/>
      <c r="T62" s="726"/>
      <c r="U62" s="726"/>
      <c r="V62" s="726"/>
      <c r="W62" s="726"/>
      <c r="X62" s="726"/>
      <c r="Y62" s="726"/>
      <c r="Z62" s="726"/>
      <c r="AA62" s="726"/>
      <c r="AB62" s="726"/>
      <c r="AC62" s="726"/>
      <c r="AD62" s="726"/>
      <c r="AE62" s="727"/>
      <c r="AF62" s="682"/>
      <c r="AG62" s="683"/>
      <c r="AH62" s="683"/>
      <c r="AI62" s="683"/>
      <c r="AJ62" s="684"/>
      <c r="AK62" s="728"/>
      <c r="AL62" s="726"/>
      <c r="AM62" s="726"/>
      <c r="AN62" s="726"/>
      <c r="AO62" s="726"/>
      <c r="AP62" s="726"/>
      <c r="AQ62" s="726"/>
      <c r="AR62" s="726"/>
      <c r="AS62" s="726"/>
      <c r="AT62" s="726"/>
      <c r="AU62" s="726"/>
      <c r="AV62" s="726"/>
      <c r="AW62" s="726"/>
      <c r="AX62" s="726"/>
      <c r="AY62" s="726"/>
      <c r="AZ62" s="729"/>
      <c r="BA62" s="729"/>
      <c r="BB62" s="729"/>
      <c r="BC62" s="729"/>
      <c r="BD62" s="729"/>
      <c r="BE62" s="686"/>
      <c r="BF62" s="686"/>
      <c r="BG62" s="686"/>
      <c r="BH62" s="686"/>
      <c r="BI62" s="687"/>
      <c r="BJ62" s="730" t="s">
        <v>460</v>
      </c>
      <c r="BK62" s="697"/>
      <c r="BL62" s="697"/>
      <c r="BM62" s="697"/>
      <c r="BN62" s="698"/>
      <c r="BO62" s="62"/>
      <c r="BP62" s="62"/>
      <c r="BQ62" s="59">
        <v>56</v>
      </c>
      <c r="BR62" s="87"/>
      <c r="BS62" s="676"/>
      <c r="BT62" s="677"/>
      <c r="BU62" s="677"/>
      <c r="BV62" s="677"/>
      <c r="BW62" s="677"/>
      <c r="BX62" s="677"/>
      <c r="BY62" s="677"/>
      <c r="BZ62" s="677"/>
      <c r="CA62" s="677"/>
      <c r="CB62" s="677"/>
      <c r="CC62" s="677"/>
      <c r="CD62" s="677"/>
      <c r="CE62" s="677"/>
      <c r="CF62" s="677"/>
      <c r="CG62" s="678"/>
      <c r="CH62" s="688"/>
      <c r="CI62" s="683"/>
      <c r="CJ62" s="683"/>
      <c r="CK62" s="683"/>
      <c r="CL62" s="689"/>
      <c r="CM62" s="688"/>
      <c r="CN62" s="683"/>
      <c r="CO62" s="683"/>
      <c r="CP62" s="683"/>
      <c r="CQ62" s="689"/>
      <c r="CR62" s="688"/>
      <c r="CS62" s="683"/>
      <c r="CT62" s="683"/>
      <c r="CU62" s="683"/>
      <c r="CV62" s="689"/>
      <c r="CW62" s="688"/>
      <c r="CX62" s="683"/>
      <c r="CY62" s="683"/>
      <c r="CZ62" s="683"/>
      <c r="DA62" s="689"/>
      <c r="DB62" s="688"/>
      <c r="DC62" s="683"/>
      <c r="DD62" s="683"/>
      <c r="DE62" s="683"/>
      <c r="DF62" s="689"/>
      <c r="DG62" s="688"/>
      <c r="DH62" s="683"/>
      <c r="DI62" s="683"/>
      <c r="DJ62" s="683"/>
      <c r="DK62" s="689"/>
      <c r="DL62" s="688"/>
      <c r="DM62" s="683"/>
      <c r="DN62" s="683"/>
      <c r="DO62" s="683"/>
      <c r="DP62" s="689"/>
      <c r="DQ62" s="688"/>
      <c r="DR62" s="683"/>
      <c r="DS62" s="683"/>
      <c r="DT62" s="683"/>
      <c r="DU62" s="689"/>
      <c r="DV62" s="676"/>
      <c r="DW62" s="677"/>
      <c r="DX62" s="677"/>
      <c r="DY62" s="677"/>
      <c r="DZ62" s="690"/>
      <c r="EA62" s="54"/>
    </row>
    <row r="63" spans="1:131" s="51" customFormat="1" ht="26.25" customHeight="1" x14ac:dyDescent="0.15">
      <c r="A63" s="60" t="s">
        <v>257</v>
      </c>
      <c r="B63" s="699" t="s">
        <v>382</v>
      </c>
      <c r="C63" s="700"/>
      <c r="D63" s="700"/>
      <c r="E63" s="700"/>
      <c r="F63" s="700"/>
      <c r="G63" s="700"/>
      <c r="H63" s="700"/>
      <c r="I63" s="700"/>
      <c r="J63" s="700"/>
      <c r="K63" s="700"/>
      <c r="L63" s="700"/>
      <c r="M63" s="700"/>
      <c r="N63" s="700"/>
      <c r="O63" s="700"/>
      <c r="P63" s="701"/>
      <c r="Q63" s="731"/>
      <c r="R63" s="708"/>
      <c r="S63" s="708"/>
      <c r="T63" s="708"/>
      <c r="U63" s="708"/>
      <c r="V63" s="708"/>
      <c r="W63" s="708"/>
      <c r="X63" s="708"/>
      <c r="Y63" s="708"/>
      <c r="Z63" s="708"/>
      <c r="AA63" s="708"/>
      <c r="AB63" s="708"/>
      <c r="AC63" s="708"/>
      <c r="AD63" s="708"/>
      <c r="AE63" s="732"/>
      <c r="AF63" s="705">
        <v>3280</v>
      </c>
      <c r="AG63" s="703"/>
      <c r="AH63" s="703"/>
      <c r="AI63" s="703"/>
      <c r="AJ63" s="706"/>
      <c r="AK63" s="707"/>
      <c r="AL63" s="708"/>
      <c r="AM63" s="708"/>
      <c r="AN63" s="708"/>
      <c r="AO63" s="708"/>
      <c r="AP63" s="703">
        <v>22507</v>
      </c>
      <c r="AQ63" s="703"/>
      <c r="AR63" s="703"/>
      <c r="AS63" s="703"/>
      <c r="AT63" s="703"/>
      <c r="AU63" s="703">
        <v>17565</v>
      </c>
      <c r="AV63" s="703"/>
      <c r="AW63" s="703"/>
      <c r="AX63" s="703"/>
      <c r="AY63" s="703"/>
      <c r="AZ63" s="733"/>
      <c r="BA63" s="733"/>
      <c r="BB63" s="733"/>
      <c r="BC63" s="733"/>
      <c r="BD63" s="733"/>
      <c r="BE63" s="709"/>
      <c r="BF63" s="709"/>
      <c r="BG63" s="709"/>
      <c r="BH63" s="709"/>
      <c r="BI63" s="710"/>
      <c r="BJ63" s="711" t="s">
        <v>202</v>
      </c>
      <c r="BK63" s="712"/>
      <c r="BL63" s="712"/>
      <c r="BM63" s="712"/>
      <c r="BN63" s="713"/>
      <c r="BO63" s="62"/>
      <c r="BP63" s="62"/>
      <c r="BQ63" s="59">
        <v>57</v>
      </c>
      <c r="BR63" s="87"/>
      <c r="BS63" s="676"/>
      <c r="BT63" s="677"/>
      <c r="BU63" s="677"/>
      <c r="BV63" s="677"/>
      <c r="BW63" s="677"/>
      <c r="BX63" s="677"/>
      <c r="BY63" s="677"/>
      <c r="BZ63" s="677"/>
      <c r="CA63" s="677"/>
      <c r="CB63" s="677"/>
      <c r="CC63" s="677"/>
      <c r="CD63" s="677"/>
      <c r="CE63" s="677"/>
      <c r="CF63" s="677"/>
      <c r="CG63" s="678"/>
      <c r="CH63" s="688"/>
      <c r="CI63" s="683"/>
      <c r="CJ63" s="683"/>
      <c r="CK63" s="683"/>
      <c r="CL63" s="689"/>
      <c r="CM63" s="688"/>
      <c r="CN63" s="683"/>
      <c r="CO63" s="683"/>
      <c r="CP63" s="683"/>
      <c r="CQ63" s="689"/>
      <c r="CR63" s="688"/>
      <c r="CS63" s="683"/>
      <c r="CT63" s="683"/>
      <c r="CU63" s="683"/>
      <c r="CV63" s="689"/>
      <c r="CW63" s="688"/>
      <c r="CX63" s="683"/>
      <c r="CY63" s="683"/>
      <c r="CZ63" s="683"/>
      <c r="DA63" s="689"/>
      <c r="DB63" s="688"/>
      <c r="DC63" s="683"/>
      <c r="DD63" s="683"/>
      <c r="DE63" s="683"/>
      <c r="DF63" s="689"/>
      <c r="DG63" s="688"/>
      <c r="DH63" s="683"/>
      <c r="DI63" s="683"/>
      <c r="DJ63" s="683"/>
      <c r="DK63" s="689"/>
      <c r="DL63" s="688"/>
      <c r="DM63" s="683"/>
      <c r="DN63" s="683"/>
      <c r="DO63" s="683"/>
      <c r="DP63" s="689"/>
      <c r="DQ63" s="688"/>
      <c r="DR63" s="683"/>
      <c r="DS63" s="683"/>
      <c r="DT63" s="683"/>
      <c r="DU63" s="689"/>
      <c r="DV63" s="676"/>
      <c r="DW63" s="677"/>
      <c r="DX63" s="677"/>
      <c r="DY63" s="677"/>
      <c r="DZ63" s="69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6"/>
      <c r="BT64" s="677"/>
      <c r="BU64" s="677"/>
      <c r="BV64" s="677"/>
      <c r="BW64" s="677"/>
      <c r="BX64" s="677"/>
      <c r="BY64" s="677"/>
      <c r="BZ64" s="677"/>
      <c r="CA64" s="677"/>
      <c r="CB64" s="677"/>
      <c r="CC64" s="677"/>
      <c r="CD64" s="677"/>
      <c r="CE64" s="677"/>
      <c r="CF64" s="677"/>
      <c r="CG64" s="678"/>
      <c r="CH64" s="688"/>
      <c r="CI64" s="683"/>
      <c r="CJ64" s="683"/>
      <c r="CK64" s="683"/>
      <c r="CL64" s="689"/>
      <c r="CM64" s="688"/>
      <c r="CN64" s="683"/>
      <c r="CO64" s="683"/>
      <c r="CP64" s="683"/>
      <c r="CQ64" s="689"/>
      <c r="CR64" s="688"/>
      <c r="CS64" s="683"/>
      <c r="CT64" s="683"/>
      <c r="CU64" s="683"/>
      <c r="CV64" s="689"/>
      <c r="CW64" s="688"/>
      <c r="CX64" s="683"/>
      <c r="CY64" s="683"/>
      <c r="CZ64" s="683"/>
      <c r="DA64" s="689"/>
      <c r="DB64" s="688"/>
      <c r="DC64" s="683"/>
      <c r="DD64" s="683"/>
      <c r="DE64" s="683"/>
      <c r="DF64" s="689"/>
      <c r="DG64" s="688"/>
      <c r="DH64" s="683"/>
      <c r="DI64" s="683"/>
      <c r="DJ64" s="683"/>
      <c r="DK64" s="689"/>
      <c r="DL64" s="688"/>
      <c r="DM64" s="683"/>
      <c r="DN64" s="683"/>
      <c r="DO64" s="683"/>
      <c r="DP64" s="689"/>
      <c r="DQ64" s="688"/>
      <c r="DR64" s="683"/>
      <c r="DS64" s="683"/>
      <c r="DT64" s="683"/>
      <c r="DU64" s="689"/>
      <c r="DV64" s="676"/>
      <c r="DW64" s="677"/>
      <c r="DX64" s="677"/>
      <c r="DY64" s="677"/>
      <c r="DZ64" s="690"/>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6"/>
      <c r="BT65" s="677"/>
      <c r="BU65" s="677"/>
      <c r="BV65" s="677"/>
      <c r="BW65" s="677"/>
      <c r="BX65" s="677"/>
      <c r="BY65" s="677"/>
      <c r="BZ65" s="677"/>
      <c r="CA65" s="677"/>
      <c r="CB65" s="677"/>
      <c r="CC65" s="677"/>
      <c r="CD65" s="677"/>
      <c r="CE65" s="677"/>
      <c r="CF65" s="677"/>
      <c r="CG65" s="678"/>
      <c r="CH65" s="688"/>
      <c r="CI65" s="683"/>
      <c r="CJ65" s="683"/>
      <c r="CK65" s="683"/>
      <c r="CL65" s="689"/>
      <c r="CM65" s="688"/>
      <c r="CN65" s="683"/>
      <c r="CO65" s="683"/>
      <c r="CP65" s="683"/>
      <c r="CQ65" s="689"/>
      <c r="CR65" s="688"/>
      <c r="CS65" s="683"/>
      <c r="CT65" s="683"/>
      <c r="CU65" s="683"/>
      <c r="CV65" s="689"/>
      <c r="CW65" s="688"/>
      <c r="CX65" s="683"/>
      <c r="CY65" s="683"/>
      <c r="CZ65" s="683"/>
      <c r="DA65" s="689"/>
      <c r="DB65" s="688"/>
      <c r="DC65" s="683"/>
      <c r="DD65" s="683"/>
      <c r="DE65" s="683"/>
      <c r="DF65" s="689"/>
      <c r="DG65" s="688"/>
      <c r="DH65" s="683"/>
      <c r="DI65" s="683"/>
      <c r="DJ65" s="683"/>
      <c r="DK65" s="689"/>
      <c r="DL65" s="688"/>
      <c r="DM65" s="683"/>
      <c r="DN65" s="683"/>
      <c r="DO65" s="683"/>
      <c r="DP65" s="689"/>
      <c r="DQ65" s="688"/>
      <c r="DR65" s="683"/>
      <c r="DS65" s="683"/>
      <c r="DT65" s="683"/>
      <c r="DU65" s="689"/>
      <c r="DV65" s="676"/>
      <c r="DW65" s="677"/>
      <c r="DX65" s="677"/>
      <c r="DY65" s="677"/>
      <c r="DZ65" s="690"/>
      <c r="EA65" s="54"/>
    </row>
    <row r="66" spans="1:131" s="51" customFormat="1" ht="26.25" customHeight="1" x14ac:dyDescent="0.15">
      <c r="A66" s="924" t="s">
        <v>417</v>
      </c>
      <c r="B66" s="925"/>
      <c r="C66" s="925"/>
      <c r="D66" s="925"/>
      <c r="E66" s="925"/>
      <c r="F66" s="925"/>
      <c r="G66" s="925"/>
      <c r="H66" s="925"/>
      <c r="I66" s="925"/>
      <c r="J66" s="925"/>
      <c r="K66" s="925"/>
      <c r="L66" s="925"/>
      <c r="M66" s="925"/>
      <c r="N66" s="925"/>
      <c r="O66" s="925"/>
      <c r="P66" s="926"/>
      <c r="Q66" s="930" t="s">
        <v>453</v>
      </c>
      <c r="R66" s="931"/>
      <c r="S66" s="931"/>
      <c r="T66" s="931"/>
      <c r="U66" s="932"/>
      <c r="V66" s="930" t="s">
        <v>454</v>
      </c>
      <c r="W66" s="931"/>
      <c r="X66" s="931"/>
      <c r="Y66" s="931"/>
      <c r="Z66" s="932"/>
      <c r="AA66" s="930" t="s">
        <v>455</v>
      </c>
      <c r="AB66" s="931"/>
      <c r="AC66" s="931"/>
      <c r="AD66" s="931"/>
      <c r="AE66" s="932"/>
      <c r="AF66" s="952" t="s">
        <v>254</v>
      </c>
      <c r="AG66" s="947"/>
      <c r="AH66" s="947"/>
      <c r="AI66" s="947"/>
      <c r="AJ66" s="953"/>
      <c r="AK66" s="930" t="s">
        <v>395</v>
      </c>
      <c r="AL66" s="925"/>
      <c r="AM66" s="925"/>
      <c r="AN66" s="925"/>
      <c r="AO66" s="926"/>
      <c r="AP66" s="930" t="s">
        <v>363</v>
      </c>
      <c r="AQ66" s="931"/>
      <c r="AR66" s="931"/>
      <c r="AS66" s="931"/>
      <c r="AT66" s="932"/>
      <c r="AU66" s="930" t="s">
        <v>461</v>
      </c>
      <c r="AV66" s="931"/>
      <c r="AW66" s="931"/>
      <c r="AX66" s="931"/>
      <c r="AY66" s="932"/>
      <c r="AZ66" s="930" t="s">
        <v>443</v>
      </c>
      <c r="BA66" s="931"/>
      <c r="BB66" s="931"/>
      <c r="BC66" s="931"/>
      <c r="BD66" s="937"/>
      <c r="BE66" s="62"/>
      <c r="BF66" s="62"/>
      <c r="BG66" s="62"/>
      <c r="BH66" s="62"/>
      <c r="BI66" s="62"/>
      <c r="BJ66" s="62"/>
      <c r="BK66" s="62"/>
      <c r="BL66" s="62"/>
      <c r="BM66" s="62"/>
      <c r="BN66" s="62"/>
      <c r="BO66" s="62"/>
      <c r="BP66" s="62"/>
      <c r="BQ66" s="59">
        <v>60</v>
      </c>
      <c r="BR66" s="88"/>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34"/>
      <c r="DW66" s="735"/>
      <c r="DX66" s="735"/>
      <c r="DY66" s="735"/>
      <c r="DZ66" s="740"/>
      <c r="EA66" s="54"/>
    </row>
    <row r="67" spans="1:131" s="51" customFormat="1" ht="26.25" customHeight="1" x14ac:dyDescent="0.15">
      <c r="A67" s="927"/>
      <c r="B67" s="928"/>
      <c r="C67" s="928"/>
      <c r="D67" s="928"/>
      <c r="E67" s="928"/>
      <c r="F67" s="928"/>
      <c r="G67" s="928"/>
      <c r="H67" s="928"/>
      <c r="I67" s="928"/>
      <c r="J67" s="928"/>
      <c r="K67" s="928"/>
      <c r="L67" s="928"/>
      <c r="M67" s="928"/>
      <c r="N67" s="928"/>
      <c r="O67" s="928"/>
      <c r="P67" s="929"/>
      <c r="Q67" s="933"/>
      <c r="R67" s="934"/>
      <c r="S67" s="934"/>
      <c r="T67" s="934"/>
      <c r="U67" s="935"/>
      <c r="V67" s="933"/>
      <c r="W67" s="934"/>
      <c r="X67" s="934"/>
      <c r="Y67" s="934"/>
      <c r="Z67" s="935"/>
      <c r="AA67" s="933"/>
      <c r="AB67" s="934"/>
      <c r="AC67" s="934"/>
      <c r="AD67" s="934"/>
      <c r="AE67" s="935"/>
      <c r="AF67" s="954"/>
      <c r="AG67" s="950"/>
      <c r="AH67" s="950"/>
      <c r="AI67" s="950"/>
      <c r="AJ67" s="955"/>
      <c r="AK67" s="956"/>
      <c r="AL67" s="928"/>
      <c r="AM67" s="928"/>
      <c r="AN67" s="928"/>
      <c r="AO67" s="929"/>
      <c r="AP67" s="933"/>
      <c r="AQ67" s="934"/>
      <c r="AR67" s="934"/>
      <c r="AS67" s="934"/>
      <c r="AT67" s="935"/>
      <c r="AU67" s="933"/>
      <c r="AV67" s="934"/>
      <c r="AW67" s="934"/>
      <c r="AX67" s="934"/>
      <c r="AY67" s="935"/>
      <c r="AZ67" s="933"/>
      <c r="BA67" s="934"/>
      <c r="BB67" s="934"/>
      <c r="BC67" s="934"/>
      <c r="BD67" s="939"/>
      <c r="BE67" s="62"/>
      <c r="BF67" s="62"/>
      <c r="BG67" s="62"/>
      <c r="BH67" s="62"/>
      <c r="BI67" s="62"/>
      <c r="BJ67" s="62"/>
      <c r="BK67" s="62"/>
      <c r="BL67" s="62"/>
      <c r="BM67" s="62"/>
      <c r="BN67" s="62"/>
      <c r="BO67" s="62"/>
      <c r="BP67" s="62"/>
      <c r="BQ67" s="59">
        <v>61</v>
      </c>
      <c r="BR67" s="88"/>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34"/>
      <c r="DW67" s="735"/>
      <c r="DX67" s="735"/>
      <c r="DY67" s="735"/>
      <c r="DZ67" s="740"/>
      <c r="EA67" s="54"/>
    </row>
    <row r="68" spans="1:131" s="51" customFormat="1" ht="26.25" customHeight="1" x14ac:dyDescent="0.15">
      <c r="A68" s="58">
        <v>1</v>
      </c>
      <c r="B68" s="660" t="s">
        <v>360</v>
      </c>
      <c r="C68" s="661"/>
      <c r="D68" s="661"/>
      <c r="E68" s="661"/>
      <c r="F68" s="661"/>
      <c r="G68" s="661"/>
      <c r="H68" s="661"/>
      <c r="I68" s="661"/>
      <c r="J68" s="661"/>
      <c r="K68" s="661"/>
      <c r="L68" s="661"/>
      <c r="M68" s="661"/>
      <c r="N68" s="661"/>
      <c r="O68" s="661"/>
      <c r="P68" s="662"/>
      <c r="Q68" s="663">
        <v>1674</v>
      </c>
      <c r="R68" s="664"/>
      <c r="S68" s="664"/>
      <c r="T68" s="664"/>
      <c r="U68" s="664"/>
      <c r="V68" s="664">
        <v>1573</v>
      </c>
      <c r="W68" s="664"/>
      <c r="X68" s="664"/>
      <c r="Y68" s="664"/>
      <c r="Z68" s="664"/>
      <c r="AA68" s="664">
        <v>102</v>
      </c>
      <c r="AB68" s="664"/>
      <c r="AC68" s="664"/>
      <c r="AD68" s="664"/>
      <c r="AE68" s="664"/>
      <c r="AF68" s="664">
        <v>41</v>
      </c>
      <c r="AG68" s="664"/>
      <c r="AH68" s="664"/>
      <c r="AI68" s="664"/>
      <c r="AJ68" s="664"/>
      <c r="AK68" s="664" t="s">
        <v>202</v>
      </c>
      <c r="AL68" s="664"/>
      <c r="AM68" s="664"/>
      <c r="AN68" s="664"/>
      <c r="AO68" s="664"/>
      <c r="AP68" s="664" t="s">
        <v>202</v>
      </c>
      <c r="AQ68" s="664"/>
      <c r="AR68" s="664"/>
      <c r="AS68" s="664"/>
      <c r="AT68" s="664"/>
      <c r="AU68" s="664" t="s">
        <v>202</v>
      </c>
      <c r="AV68" s="664"/>
      <c r="AW68" s="664"/>
      <c r="AX68" s="664"/>
      <c r="AY68" s="664"/>
      <c r="AZ68" s="670"/>
      <c r="BA68" s="670"/>
      <c r="BB68" s="670"/>
      <c r="BC68" s="670"/>
      <c r="BD68" s="671"/>
      <c r="BE68" s="62"/>
      <c r="BF68" s="62"/>
      <c r="BG68" s="62"/>
      <c r="BH68" s="62"/>
      <c r="BI68" s="62"/>
      <c r="BJ68" s="62"/>
      <c r="BK68" s="62"/>
      <c r="BL68" s="62"/>
      <c r="BM68" s="62"/>
      <c r="BN68" s="62"/>
      <c r="BO68" s="62"/>
      <c r="BP68" s="62"/>
      <c r="BQ68" s="59">
        <v>62</v>
      </c>
      <c r="BR68" s="88"/>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34"/>
      <c r="DW68" s="735"/>
      <c r="DX68" s="735"/>
      <c r="DY68" s="735"/>
      <c r="DZ68" s="740"/>
      <c r="EA68" s="54"/>
    </row>
    <row r="69" spans="1:131" s="51" customFormat="1" ht="26.25" customHeight="1" x14ac:dyDescent="0.15">
      <c r="A69" s="59">
        <v>2</v>
      </c>
      <c r="B69" s="676" t="s">
        <v>541</v>
      </c>
      <c r="C69" s="677"/>
      <c r="D69" s="677"/>
      <c r="E69" s="677"/>
      <c r="F69" s="677"/>
      <c r="G69" s="677"/>
      <c r="H69" s="677"/>
      <c r="I69" s="677"/>
      <c r="J69" s="677"/>
      <c r="K69" s="677"/>
      <c r="L69" s="677"/>
      <c r="M69" s="677"/>
      <c r="N69" s="677"/>
      <c r="O69" s="677"/>
      <c r="P69" s="678"/>
      <c r="Q69" s="679">
        <v>10859</v>
      </c>
      <c r="R69" s="680"/>
      <c r="S69" s="680"/>
      <c r="T69" s="680"/>
      <c r="U69" s="680"/>
      <c r="V69" s="680">
        <v>10831</v>
      </c>
      <c r="W69" s="680"/>
      <c r="X69" s="680"/>
      <c r="Y69" s="680"/>
      <c r="Z69" s="680"/>
      <c r="AA69" s="680">
        <v>28</v>
      </c>
      <c r="AB69" s="680"/>
      <c r="AC69" s="680"/>
      <c r="AD69" s="680"/>
      <c r="AE69" s="680"/>
      <c r="AF69" s="680">
        <v>3418</v>
      </c>
      <c r="AG69" s="680"/>
      <c r="AH69" s="680"/>
      <c r="AI69" s="680"/>
      <c r="AJ69" s="680"/>
      <c r="AK69" s="680" t="s">
        <v>202</v>
      </c>
      <c r="AL69" s="680"/>
      <c r="AM69" s="680"/>
      <c r="AN69" s="680"/>
      <c r="AO69" s="680"/>
      <c r="AP69" s="680">
        <v>3812</v>
      </c>
      <c r="AQ69" s="680"/>
      <c r="AR69" s="680"/>
      <c r="AS69" s="680"/>
      <c r="AT69" s="680"/>
      <c r="AU69" s="680">
        <v>1726</v>
      </c>
      <c r="AV69" s="680"/>
      <c r="AW69" s="680"/>
      <c r="AX69" s="680"/>
      <c r="AY69" s="680"/>
      <c r="AZ69" s="686" t="s">
        <v>548</v>
      </c>
      <c r="BA69" s="686"/>
      <c r="BB69" s="686"/>
      <c r="BC69" s="686"/>
      <c r="BD69" s="687"/>
      <c r="BE69" s="62"/>
      <c r="BF69" s="62"/>
      <c r="BG69" s="62"/>
      <c r="BH69" s="62"/>
      <c r="BI69" s="62"/>
      <c r="BJ69" s="62"/>
      <c r="BK69" s="62"/>
      <c r="BL69" s="62"/>
      <c r="BM69" s="62"/>
      <c r="BN69" s="62"/>
      <c r="BO69" s="62"/>
      <c r="BP69" s="62"/>
      <c r="BQ69" s="59">
        <v>63</v>
      </c>
      <c r="BR69" s="88"/>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34"/>
      <c r="DW69" s="735"/>
      <c r="DX69" s="735"/>
      <c r="DY69" s="735"/>
      <c r="DZ69" s="740"/>
      <c r="EA69" s="54"/>
    </row>
    <row r="70" spans="1:131" s="51" customFormat="1" ht="26.25" customHeight="1" x14ac:dyDescent="0.15">
      <c r="A70" s="59">
        <v>3</v>
      </c>
      <c r="B70" s="676" t="s">
        <v>530</v>
      </c>
      <c r="C70" s="677"/>
      <c r="D70" s="677"/>
      <c r="E70" s="677"/>
      <c r="F70" s="677"/>
      <c r="G70" s="677"/>
      <c r="H70" s="677"/>
      <c r="I70" s="677"/>
      <c r="J70" s="677"/>
      <c r="K70" s="677"/>
      <c r="L70" s="677"/>
      <c r="M70" s="677"/>
      <c r="N70" s="677"/>
      <c r="O70" s="677"/>
      <c r="P70" s="678"/>
      <c r="Q70" s="679">
        <v>2136</v>
      </c>
      <c r="R70" s="680"/>
      <c r="S70" s="680"/>
      <c r="T70" s="680"/>
      <c r="U70" s="680"/>
      <c r="V70" s="680">
        <v>2105</v>
      </c>
      <c r="W70" s="680"/>
      <c r="X70" s="680"/>
      <c r="Y70" s="680"/>
      <c r="Z70" s="680"/>
      <c r="AA70" s="680">
        <v>31</v>
      </c>
      <c r="AB70" s="680"/>
      <c r="AC70" s="680"/>
      <c r="AD70" s="680"/>
      <c r="AE70" s="680"/>
      <c r="AF70" s="680">
        <v>31</v>
      </c>
      <c r="AG70" s="680"/>
      <c r="AH70" s="680"/>
      <c r="AI70" s="680"/>
      <c r="AJ70" s="680"/>
      <c r="AK70" s="680">
        <v>119</v>
      </c>
      <c r="AL70" s="680"/>
      <c r="AM70" s="680"/>
      <c r="AN70" s="680"/>
      <c r="AO70" s="680"/>
      <c r="AP70" s="680">
        <v>587</v>
      </c>
      <c r="AQ70" s="680"/>
      <c r="AR70" s="680"/>
      <c r="AS70" s="680"/>
      <c r="AT70" s="680"/>
      <c r="AU70" s="680">
        <v>196</v>
      </c>
      <c r="AV70" s="680"/>
      <c r="AW70" s="680"/>
      <c r="AX70" s="680"/>
      <c r="AY70" s="680"/>
      <c r="AZ70" s="686"/>
      <c r="BA70" s="686"/>
      <c r="BB70" s="686"/>
      <c r="BC70" s="686"/>
      <c r="BD70" s="687"/>
      <c r="BE70" s="62"/>
      <c r="BF70" s="62"/>
      <c r="BG70" s="62"/>
      <c r="BH70" s="62"/>
      <c r="BI70" s="62"/>
      <c r="BJ70" s="62"/>
      <c r="BK70" s="62"/>
      <c r="BL70" s="62"/>
      <c r="BM70" s="62"/>
      <c r="BN70" s="62"/>
      <c r="BO70" s="62"/>
      <c r="BP70" s="62"/>
      <c r="BQ70" s="59">
        <v>64</v>
      </c>
      <c r="BR70" s="88"/>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34"/>
      <c r="DW70" s="735"/>
      <c r="DX70" s="735"/>
      <c r="DY70" s="735"/>
      <c r="DZ70" s="740"/>
      <c r="EA70" s="54"/>
    </row>
    <row r="71" spans="1:131" s="51" customFormat="1" ht="26.25" customHeight="1" x14ac:dyDescent="0.15">
      <c r="A71" s="59">
        <v>4</v>
      </c>
      <c r="B71" s="676" t="s">
        <v>542</v>
      </c>
      <c r="C71" s="677"/>
      <c r="D71" s="677"/>
      <c r="E71" s="677"/>
      <c r="F71" s="677"/>
      <c r="G71" s="677"/>
      <c r="H71" s="677"/>
      <c r="I71" s="677"/>
      <c r="J71" s="677"/>
      <c r="K71" s="677"/>
      <c r="L71" s="677"/>
      <c r="M71" s="677"/>
      <c r="N71" s="677"/>
      <c r="O71" s="677"/>
      <c r="P71" s="678"/>
      <c r="Q71" s="679">
        <v>3</v>
      </c>
      <c r="R71" s="680"/>
      <c r="S71" s="680"/>
      <c r="T71" s="680"/>
      <c r="U71" s="680"/>
      <c r="V71" s="680">
        <v>1</v>
      </c>
      <c r="W71" s="680"/>
      <c r="X71" s="680"/>
      <c r="Y71" s="680"/>
      <c r="Z71" s="680"/>
      <c r="AA71" s="680">
        <v>2</v>
      </c>
      <c r="AB71" s="680"/>
      <c r="AC71" s="680"/>
      <c r="AD71" s="680"/>
      <c r="AE71" s="680"/>
      <c r="AF71" s="680">
        <v>2</v>
      </c>
      <c r="AG71" s="680"/>
      <c r="AH71" s="680"/>
      <c r="AI71" s="680"/>
      <c r="AJ71" s="680"/>
      <c r="AK71" s="680" t="s">
        <v>202</v>
      </c>
      <c r="AL71" s="680"/>
      <c r="AM71" s="680"/>
      <c r="AN71" s="680"/>
      <c r="AO71" s="680"/>
      <c r="AP71" s="680" t="s">
        <v>202</v>
      </c>
      <c r="AQ71" s="680"/>
      <c r="AR71" s="680"/>
      <c r="AS71" s="680"/>
      <c r="AT71" s="680"/>
      <c r="AU71" s="680" t="s">
        <v>202</v>
      </c>
      <c r="AV71" s="680"/>
      <c r="AW71" s="680"/>
      <c r="AX71" s="680"/>
      <c r="AY71" s="680"/>
      <c r="AZ71" s="686"/>
      <c r="BA71" s="686"/>
      <c r="BB71" s="686"/>
      <c r="BC71" s="686"/>
      <c r="BD71" s="687"/>
      <c r="BE71" s="62"/>
      <c r="BF71" s="62"/>
      <c r="BG71" s="62"/>
      <c r="BH71" s="62"/>
      <c r="BI71" s="62"/>
      <c r="BJ71" s="62"/>
      <c r="BK71" s="62"/>
      <c r="BL71" s="62"/>
      <c r="BM71" s="62"/>
      <c r="BN71" s="62"/>
      <c r="BO71" s="62"/>
      <c r="BP71" s="62"/>
      <c r="BQ71" s="59">
        <v>65</v>
      </c>
      <c r="BR71" s="88"/>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34"/>
      <c r="DW71" s="735"/>
      <c r="DX71" s="735"/>
      <c r="DY71" s="735"/>
      <c r="DZ71" s="740"/>
      <c r="EA71" s="54"/>
    </row>
    <row r="72" spans="1:131" s="51" customFormat="1" ht="26.25" customHeight="1" x14ac:dyDescent="0.15">
      <c r="A72" s="59">
        <v>5</v>
      </c>
      <c r="B72" s="676" t="s">
        <v>543</v>
      </c>
      <c r="C72" s="677"/>
      <c r="D72" s="677"/>
      <c r="E72" s="677"/>
      <c r="F72" s="677"/>
      <c r="G72" s="677"/>
      <c r="H72" s="677"/>
      <c r="I72" s="677"/>
      <c r="J72" s="677"/>
      <c r="K72" s="677"/>
      <c r="L72" s="677"/>
      <c r="M72" s="677"/>
      <c r="N72" s="677"/>
      <c r="O72" s="677"/>
      <c r="P72" s="678"/>
      <c r="Q72" s="679">
        <v>4037</v>
      </c>
      <c r="R72" s="680"/>
      <c r="S72" s="680"/>
      <c r="T72" s="680"/>
      <c r="U72" s="680"/>
      <c r="V72" s="680">
        <v>3861</v>
      </c>
      <c r="W72" s="680"/>
      <c r="X72" s="680"/>
      <c r="Y72" s="680"/>
      <c r="Z72" s="680"/>
      <c r="AA72" s="680">
        <v>176</v>
      </c>
      <c r="AB72" s="680"/>
      <c r="AC72" s="680"/>
      <c r="AD72" s="680"/>
      <c r="AE72" s="680"/>
      <c r="AF72" s="680">
        <v>176</v>
      </c>
      <c r="AG72" s="680"/>
      <c r="AH72" s="680"/>
      <c r="AI72" s="680"/>
      <c r="AJ72" s="680"/>
      <c r="AK72" s="680" t="s">
        <v>202</v>
      </c>
      <c r="AL72" s="680"/>
      <c r="AM72" s="680"/>
      <c r="AN72" s="680"/>
      <c r="AO72" s="680"/>
      <c r="AP72" s="680" t="s">
        <v>202</v>
      </c>
      <c r="AQ72" s="680"/>
      <c r="AR72" s="680"/>
      <c r="AS72" s="680"/>
      <c r="AT72" s="680"/>
      <c r="AU72" s="680" t="s">
        <v>202</v>
      </c>
      <c r="AV72" s="680"/>
      <c r="AW72" s="680"/>
      <c r="AX72" s="680"/>
      <c r="AY72" s="680"/>
      <c r="AZ72" s="686"/>
      <c r="BA72" s="686"/>
      <c r="BB72" s="686"/>
      <c r="BC72" s="686"/>
      <c r="BD72" s="687"/>
      <c r="BE72" s="62"/>
      <c r="BF72" s="62"/>
      <c r="BG72" s="62"/>
      <c r="BH72" s="62"/>
      <c r="BI72" s="62"/>
      <c r="BJ72" s="62"/>
      <c r="BK72" s="62"/>
      <c r="BL72" s="62"/>
      <c r="BM72" s="62"/>
      <c r="BN72" s="62"/>
      <c r="BO72" s="62"/>
      <c r="BP72" s="62"/>
      <c r="BQ72" s="59">
        <v>66</v>
      </c>
      <c r="BR72" s="88"/>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34"/>
      <c r="DW72" s="735"/>
      <c r="DX72" s="735"/>
      <c r="DY72" s="735"/>
      <c r="DZ72" s="740"/>
      <c r="EA72" s="54"/>
    </row>
    <row r="73" spans="1:131" s="51" customFormat="1" ht="26.25" customHeight="1" x14ac:dyDescent="0.15">
      <c r="A73" s="59">
        <v>6</v>
      </c>
      <c r="B73" s="676" t="s">
        <v>225</v>
      </c>
      <c r="C73" s="677"/>
      <c r="D73" s="677"/>
      <c r="E73" s="677"/>
      <c r="F73" s="677"/>
      <c r="G73" s="677"/>
      <c r="H73" s="677"/>
      <c r="I73" s="677"/>
      <c r="J73" s="677"/>
      <c r="K73" s="677"/>
      <c r="L73" s="677"/>
      <c r="M73" s="677"/>
      <c r="N73" s="677"/>
      <c r="O73" s="677"/>
      <c r="P73" s="678"/>
      <c r="Q73" s="679">
        <v>100</v>
      </c>
      <c r="R73" s="680"/>
      <c r="S73" s="680"/>
      <c r="T73" s="680"/>
      <c r="U73" s="680"/>
      <c r="V73" s="680">
        <v>92</v>
      </c>
      <c r="W73" s="680"/>
      <c r="X73" s="680"/>
      <c r="Y73" s="680"/>
      <c r="Z73" s="680"/>
      <c r="AA73" s="680">
        <v>8</v>
      </c>
      <c r="AB73" s="680"/>
      <c r="AC73" s="680"/>
      <c r="AD73" s="680"/>
      <c r="AE73" s="680"/>
      <c r="AF73" s="680">
        <v>8</v>
      </c>
      <c r="AG73" s="680"/>
      <c r="AH73" s="680"/>
      <c r="AI73" s="680"/>
      <c r="AJ73" s="680"/>
      <c r="AK73" s="680" t="s">
        <v>202</v>
      </c>
      <c r="AL73" s="680"/>
      <c r="AM73" s="680"/>
      <c r="AN73" s="680"/>
      <c r="AO73" s="680"/>
      <c r="AP73" s="680" t="s">
        <v>202</v>
      </c>
      <c r="AQ73" s="680"/>
      <c r="AR73" s="680"/>
      <c r="AS73" s="680"/>
      <c r="AT73" s="680"/>
      <c r="AU73" s="680" t="s">
        <v>202</v>
      </c>
      <c r="AV73" s="680"/>
      <c r="AW73" s="680"/>
      <c r="AX73" s="680"/>
      <c r="AY73" s="680"/>
      <c r="AZ73" s="686"/>
      <c r="BA73" s="686"/>
      <c r="BB73" s="686"/>
      <c r="BC73" s="686"/>
      <c r="BD73" s="687"/>
      <c r="BE73" s="62"/>
      <c r="BF73" s="62"/>
      <c r="BG73" s="62"/>
      <c r="BH73" s="62"/>
      <c r="BI73" s="62"/>
      <c r="BJ73" s="62"/>
      <c r="BK73" s="62"/>
      <c r="BL73" s="62"/>
      <c r="BM73" s="62"/>
      <c r="BN73" s="62"/>
      <c r="BO73" s="62"/>
      <c r="BP73" s="62"/>
      <c r="BQ73" s="59">
        <v>67</v>
      </c>
      <c r="BR73" s="88"/>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34"/>
      <c r="DW73" s="735"/>
      <c r="DX73" s="735"/>
      <c r="DY73" s="735"/>
      <c r="DZ73" s="740"/>
      <c r="EA73" s="54"/>
    </row>
    <row r="74" spans="1:131" s="51" customFormat="1" ht="26.25" customHeight="1" x14ac:dyDescent="0.15">
      <c r="A74" s="59">
        <v>7</v>
      </c>
      <c r="B74" s="676" t="s">
        <v>544</v>
      </c>
      <c r="C74" s="677"/>
      <c r="D74" s="677"/>
      <c r="E74" s="677"/>
      <c r="F74" s="677"/>
      <c r="G74" s="677"/>
      <c r="H74" s="677"/>
      <c r="I74" s="677"/>
      <c r="J74" s="677"/>
      <c r="K74" s="677"/>
      <c r="L74" s="677"/>
      <c r="M74" s="677"/>
      <c r="N74" s="677"/>
      <c r="O74" s="677"/>
      <c r="P74" s="678"/>
      <c r="Q74" s="679">
        <v>1007</v>
      </c>
      <c r="R74" s="680"/>
      <c r="S74" s="680"/>
      <c r="T74" s="680"/>
      <c r="U74" s="680"/>
      <c r="V74" s="680">
        <v>796</v>
      </c>
      <c r="W74" s="680"/>
      <c r="X74" s="680"/>
      <c r="Y74" s="680"/>
      <c r="Z74" s="680"/>
      <c r="AA74" s="680">
        <v>211</v>
      </c>
      <c r="AB74" s="680"/>
      <c r="AC74" s="680"/>
      <c r="AD74" s="680"/>
      <c r="AE74" s="680"/>
      <c r="AF74" s="680">
        <v>211</v>
      </c>
      <c r="AG74" s="680"/>
      <c r="AH74" s="680"/>
      <c r="AI74" s="680"/>
      <c r="AJ74" s="680"/>
      <c r="AK74" s="680" t="s">
        <v>202</v>
      </c>
      <c r="AL74" s="680"/>
      <c r="AM74" s="680"/>
      <c r="AN74" s="680"/>
      <c r="AO74" s="680"/>
      <c r="AP74" s="680" t="s">
        <v>202</v>
      </c>
      <c r="AQ74" s="680"/>
      <c r="AR74" s="680"/>
      <c r="AS74" s="680"/>
      <c r="AT74" s="680"/>
      <c r="AU74" s="680" t="s">
        <v>202</v>
      </c>
      <c r="AV74" s="680"/>
      <c r="AW74" s="680"/>
      <c r="AX74" s="680"/>
      <c r="AY74" s="680"/>
      <c r="AZ74" s="686"/>
      <c r="BA74" s="686"/>
      <c r="BB74" s="686"/>
      <c r="BC74" s="686"/>
      <c r="BD74" s="687"/>
      <c r="BE74" s="62"/>
      <c r="BF74" s="62"/>
      <c r="BG74" s="62"/>
      <c r="BH74" s="62"/>
      <c r="BI74" s="62"/>
      <c r="BJ74" s="62"/>
      <c r="BK74" s="62"/>
      <c r="BL74" s="62"/>
      <c r="BM74" s="62"/>
      <c r="BN74" s="62"/>
      <c r="BO74" s="62"/>
      <c r="BP74" s="62"/>
      <c r="BQ74" s="59">
        <v>68</v>
      </c>
      <c r="BR74" s="88"/>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34"/>
      <c r="DW74" s="735"/>
      <c r="DX74" s="735"/>
      <c r="DY74" s="735"/>
      <c r="DZ74" s="740"/>
      <c r="EA74" s="54"/>
    </row>
    <row r="75" spans="1:131" s="51" customFormat="1" ht="26.25" customHeight="1" x14ac:dyDescent="0.15">
      <c r="A75" s="59">
        <v>8</v>
      </c>
      <c r="B75" s="676" t="s">
        <v>545</v>
      </c>
      <c r="C75" s="677"/>
      <c r="D75" s="677"/>
      <c r="E75" s="677"/>
      <c r="F75" s="677"/>
      <c r="G75" s="677"/>
      <c r="H75" s="677"/>
      <c r="I75" s="677"/>
      <c r="J75" s="677"/>
      <c r="K75" s="677"/>
      <c r="L75" s="677"/>
      <c r="M75" s="677"/>
      <c r="N75" s="677"/>
      <c r="O75" s="677"/>
      <c r="P75" s="678"/>
      <c r="Q75" s="688">
        <v>370736</v>
      </c>
      <c r="R75" s="683"/>
      <c r="S75" s="683"/>
      <c r="T75" s="683"/>
      <c r="U75" s="685"/>
      <c r="V75" s="681">
        <v>364587</v>
      </c>
      <c r="W75" s="683"/>
      <c r="X75" s="683"/>
      <c r="Y75" s="683"/>
      <c r="Z75" s="685"/>
      <c r="AA75" s="681">
        <v>6149</v>
      </c>
      <c r="AB75" s="683"/>
      <c r="AC75" s="683"/>
      <c r="AD75" s="683"/>
      <c r="AE75" s="685"/>
      <c r="AF75" s="681">
        <v>6149</v>
      </c>
      <c r="AG75" s="683"/>
      <c r="AH75" s="683"/>
      <c r="AI75" s="683"/>
      <c r="AJ75" s="685"/>
      <c r="AK75" s="681">
        <v>0</v>
      </c>
      <c r="AL75" s="683"/>
      <c r="AM75" s="683"/>
      <c r="AN75" s="683"/>
      <c r="AO75" s="685"/>
      <c r="AP75" s="681" t="s">
        <v>202</v>
      </c>
      <c r="AQ75" s="683"/>
      <c r="AR75" s="683"/>
      <c r="AS75" s="683"/>
      <c r="AT75" s="685"/>
      <c r="AU75" s="681" t="s">
        <v>202</v>
      </c>
      <c r="AV75" s="683"/>
      <c r="AW75" s="683"/>
      <c r="AX75" s="683"/>
      <c r="AY75" s="685"/>
      <c r="AZ75" s="686"/>
      <c r="BA75" s="686"/>
      <c r="BB75" s="686"/>
      <c r="BC75" s="686"/>
      <c r="BD75" s="687"/>
      <c r="BE75" s="62"/>
      <c r="BF75" s="62"/>
      <c r="BG75" s="62"/>
      <c r="BH75" s="62"/>
      <c r="BI75" s="62"/>
      <c r="BJ75" s="62"/>
      <c r="BK75" s="62"/>
      <c r="BL75" s="62"/>
      <c r="BM75" s="62"/>
      <c r="BN75" s="62"/>
      <c r="BO75" s="62"/>
      <c r="BP75" s="62"/>
      <c r="BQ75" s="59">
        <v>69</v>
      </c>
      <c r="BR75" s="88"/>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34"/>
      <c r="DW75" s="735"/>
      <c r="DX75" s="735"/>
      <c r="DY75" s="735"/>
      <c r="DZ75" s="740"/>
      <c r="EA75" s="54"/>
    </row>
    <row r="76" spans="1:131" s="51" customFormat="1" ht="26.25" customHeight="1" x14ac:dyDescent="0.15">
      <c r="A76" s="59">
        <v>9</v>
      </c>
      <c r="B76" s="676" t="s">
        <v>546</v>
      </c>
      <c r="C76" s="677"/>
      <c r="D76" s="677"/>
      <c r="E76" s="677"/>
      <c r="F76" s="677"/>
      <c r="G76" s="677"/>
      <c r="H76" s="677"/>
      <c r="I76" s="677"/>
      <c r="J76" s="677"/>
      <c r="K76" s="677"/>
      <c r="L76" s="677"/>
      <c r="M76" s="677"/>
      <c r="N76" s="677"/>
      <c r="O76" s="677"/>
      <c r="P76" s="678"/>
      <c r="Q76" s="688">
        <v>9</v>
      </c>
      <c r="R76" s="683"/>
      <c r="S76" s="683"/>
      <c r="T76" s="683"/>
      <c r="U76" s="685"/>
      <c r="V76" s="681">
        <v>51</v>
      </c>
      <c r="W76" s="683"/>
      <c r="X76" s="683"/>
      <c r="Y76" s="683"/>
      <c r="Z76" s="685"/>
      <c r="AA76" s="681">
        <v>-42</v>
      </c>
      <c r="AB76" s="683"/>
      <c r="AC76" s="683"/>
      <c r="AD76" s="683"/>
      <c r="AE76" s="685"/>
      <c r="AF76" s="681">
        <v>1</v>
      </c>
      <c r="AG76" s="683"/>
      <c r="AH76" s="683"/>
      <c r="AI76" s="683"/>
      <c r="AJ76" s="685"/>
      <c r="AK76" s="681" t="s">
        <v>202</v>
      </c>
      <c r="AL76" s="683"/>
      <c r="AM76" s="683"/>
      <c r="AN76" s="683"/>
      <c r="AO76" s="685"/>
      <c r="AP76" s="681" t="s">
        <v>202</v>
      </c>
      <c r="AQ76" s="683"/>
      <c r="AR76" s="683"/>
      <c r="AS76" s="683"/>
      <c r="AT76" s="685"/>
      <c r="AU76" s="681" t="s">
        <v>202</v>
      </c>
      <c r="AV76" s="683"/>
      <c r="AW76" s="683"/>
      <c r="AX76" s="683"/>
      <c r="AY76" s="685"/>
      <c r="AZ76" s="686"/>
      <c r="BA76" s="686"/>
      <c r="BB76" s="686"/>
      <c r="BC76" s="686"/>
      <c r="BD76" s="687"/>
      <c r="BE76" s="62"/>
      <c r="BF76" s="62"/>
      <c r="BG76" s="62"/>
      <c r="BH76" s="62"/>
      <c r="BI76" s="62"/>
      <c r="BJ76" s="62"/>
      <c r="BK76" s="62"/>
      <c r="BL76" s="62"/>
      <c r="BM76" s="62"/>
      <c r="BN76" s="62"/>
      <c r="BO76" s="62"/>
      <c r="BP76" s="62"/>
      <c r="BQ76" s="59">
        <v>70</v>
      </c>
      <c r="BR76" s="88"/>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34"/>
      <c r="DW76" s="735"/>
      <c r="DX76" s="735"/>
      <c r="DY76" s="735"/>
      <c r="DZ76" s="740"/>
      <c r="EA76" s="54"/>
    </row>
    <row r="77" spans="1:131" s="51" customFormat="1" ht="26.25" customHeight="1" x14ac:dyDescent="0.15">
      <c r="A77" s="59">
        <v>10</v>
      </c>
      <c r="B77" s="676" t="s">
        <v>547</v>
      </c>
      <c r="C77" s="677"/>
      <c r="D77" s="677"/>
      <c r="E77" s="677"/>
      <c r="F77" s="677"/>
      <c r="G77" s="677"/>
      <c r="H77" s="677"/>
      <c r="I77" s="677"/>
      <c r="J77" s="677"/>
      <c r="K77" s="677"/>
      <c r="L77" s="677"/>
      <c r="M77" s="677"/>
      <c r="N77" s="677"/>
      <c r="O77" s="677"/>
      <c r="P77" s="678"/>
      <c r="Q77" s="688">
        <v>1111</v>
      </c>
      <c r="R77" s="683"/>
      <c r="S77" s="683"/>
      <c r="T77" s="683"/>
      <c r="U77" s="685"/>
      <c r="V77" s="681">
        <v>382</v>
      </c>
      <c r="W77" s="683"/>
      <c r="X77" s="683"/>
      <c r="Y77" s="683"/>
      <c r="Z77" s="685"/>
      <c r="AA77" s="681">
        <v>729</v>
      </c>
      <c r="AB77" s="683"/>
      <c r="AC77" s="683"/>
      <c r="AD77" s="683"/>
      <c r="AE77" s="685"/>
      <c r="AF77" s="681">
        <v>685</v>
      </c>
      <c r="AG77" s="683"/>
      <c r="AH77" s="683"/>
      <c r="AI77" s="683"/>
      <c r="AJ77" s="685"/>
      <c r="AK77" s="681">
        <v>28</v>
      </c>
      <c r="AL77" s="683"/>
      <c r="AM77" s="683"/>
      <c r="AN77" s="683"/>
      <c r="AO77" s="685"/>
      <c r="AP77" s="681">
        <v>24</v>
      </c>
      <c r="AQ77" s="683"/>
      <c r="AR77" s="683"/>
      <c r="AS77" s="683"/>
      <c r="AT77" s="685"/>
      <c r="AU77" s="681">
        <v>3</v>
      </c>
      <c r="AV77" s="683"/>
      <c r="AW77" s="683"/>
      <c r="AX77" s="683"/>
      <c r="AY77" s="685"/>
      <c r="AZ77" s="686"/>
      <c r="BA77" s="686"/>
      <c r="BB77" s="686"/>
      <c r="BC77" s="686"/>
      <c r="BD77" s="687"/>
      <c r="BE77" s="62"/>
      <c r="BF77" s="62"/>
      <c r="BG77" s="62"/>
      <c r="BH77" s="62"/>
      <c r="BI77" s="62"/>
      <c r="BJ77" s="62"/>
      <c r="BK77" s="62"/>
      <c r="BL77" s="62"/>
      <c r="BM77" s="62"/>
      <c r="BN77" s="62"/>
      <c r="BO77" s="62"/>
      <c r="BP77" s="62"/>
      <c r="BQ77" s="59">
        <v>71</v>
      </c>
      <c r="BR77" s="88"/>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34"/>
      <c r="DW77" s="735"/>
      <c r="DX77" s="735"/>
      <c r="DY77" s="735"/>
      <c r="DZ77" s="740"/>
      <c r="EA77" s="54"/>
    </row>
    <row r="78" spans="1:131" s="51" customFormat="1" ht="26.25" customHeight="1" x14ac:dyDescent="0.15">
      <c r="A78" s="59">
        <v>11</v>
      </c>
      <c r="B78" s="676" t="s">
        <v>251</v>
      </c>
      <c r="C78" s="677"/>
      <c r="D78" s="677"/>
      <c r="E78" s="677"/>
      <c r="F78" s="677"/>
      <c r="G78" s="677"/>
      <c r="H78" s="677"/>
      <c r="I78" s="677"/>
      <c r="J78" s="677"/>
      <c r="K78" s="677"/>
      <c r="L78" s="677"/>
      <c r="M78" s="677"/>
      <c r="N78" s="677"/>
      <c r="O78" s="677"/>
      <c r="P78" s="678"/>
      <c r="Q78" s="679">
        <v>2541</v>
      </c>
      <c r="R78" s="680"/>
      <c r="S78" s="680"/>
      <c r="T78" s="680"/>
      <c r="U78" s="680"/>
      <c r="V78" s="680">
        <v>2540</v>
      </c>
      <c r="W78" s="680"/>
      <c r="X78" s="680"/>
      <c r="Y78" s="680"/>
      <c r="Z78" s="680"/>
      <c r="AA78" s="680">
        <v>1</v>
      </c>
      <c r="AB78" s="680"/>
      <c r="AC78" s="680"/>
      <c r="AD78" s="680"/>
      <c r="AE78" s="680"/>
      <c r="AF78" s="680">
        <v>1</v>
      </c>
      <c r="AG78" s="680"/>
      <c r="AH78" s="680"/>
      <c r="AI78" s="680"/>
      <c r="AJ78" s="680"/>
      <c r="AK78" s="680" t="s">
        <v>202</v>
      </c>
      <c r="AL78" s="680"/>
      <c r="AM78" s="680"/>
      <c r="AN78" s="680"/>
      <c r="AO78" s="680"/>
      <c r="AP78" s="680" t="s">
        <v>202</v>
      </c>
      <c r="AQ78" s="680"/>
      <c r="AR78" s="680"/>
      <c r="AS78" s="680"/>
      <c r="AT78" s="680"/>
      <c r="AU78" s="680" t="s">
        <v>202</v>
      </c>
      <c r="AV78" s="680"/>
      <c r="AW78" s="680"/>
      <c r="AX78" s="680"/>
      <c r="AY78" s="680"/>
      <c r="AZ78" s="686"/>
      <c r="BA78" s="686"/>
      <c r="BB78" s="686"/>
      <c r="BC78" s="686"/>
      <c r="BD78" s="687"/>
      <c r="BE78" s="62"/>
      <c r="BF78" s="62"/>
      <c r="BG78" s="62"/>
      <c r="BH78" s="62"/>
      <c r="BI78" s="62"/>
      <c r="BJ78" s="54"/>
      <c r="BK78" s="54"/>
      <c r="BL78" s="54"/>
      <c r="BM78" s="54"/>
      <c r="BN78" s="54"/>
      <c r="BO78" s="62"/>
      <c r="BP78" s="62"/>
      <c r="BQ78" s="59">
        <v>72</v>
      </c>
      <c r="BR78" s="88"/>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34"/>
      <c r="DW78" s="735"/>
      <c r="DX78" s="735"/>
      <c r="DY78" s="735"/>
      <c r="DZ78" s="740"/>
      <c r="EA78" s="54"/>
    </row>
    <row r="79" spans="1:131" s="51" customFormat="1" ht="26.25" customHeight="1" x14ac:dyDescent="0.15">
      <c r="A79" s="59">
        <v>12</v>
      </c>
      <c r="B79" s="676"/>
      <c r="C79" s="677"/>
      <c r="D79" s="677"/>
      <c r="E79" s="677"/>
      <c r="F79" s="677"/>
      <c r="G79" s="677"/>
      <c r="H79" s="677"/>
      <c r="I79" s="677"/>
      <c r="J79" s="677"/>
      <c r="K79" s="677"/>
      <c r="L79" s="677"/>
      <c r="M79" s="677"/>
      <c r="N79" s="677"/>
      <c r="O79" s="677"/>
      <c r="P79" s="678"/>
      <c r="Q79" s="679"/>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c r="AQ79" s="680"/>
      <c r="AR79" s="680"/>
      <c r="AS79" s="680"/>
      <c r="AT79" s="680"/>
      <c r="AU79" s="680"/>
      <c r="AV79" s="680"/>
      <c r="AW79" s="680"/>
      <c r="AX79" s="680"/>
      <c r="AY79" s="680"/>
      <c r="AZ79" s="686"/>
      <c r="BA79" s="686"/>
      <c r="BB79" s="686"/>
      <c r="BC79" s="686"/>
      <c r="BD79" s="687"/>
      <c r="BE79" s="62"/>
      <c r="BF79" s="62"/>
      <c r="BG79" s="62"/>
      <c r="BH79" s="62"/>
      <c r="BI79" s="62"/>
      <c r="BJ79" s="54"/>
      <c r="BK79" s="54"/>
      <c r="BL79" s="54"/>
      <c r="BM79" s="54"/>
      <c r="BN79" s="54"/>
      <c r="BO79" s="62"/>
      <c r="BP79" s="62"/>
      <c r="BQ79" s="59">
        <v>73</v>
      </c>
      <c r="BR79" s="88"/>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34"/>
      <c r="DW79" s="735"/>
      <c r="DX79" s="735"/>
      <c r="DY79" s="735"/>
      <c r="DZ79" s="740"/>
      <c r="EA79" s="54"/>
    </row>
    <row r="80" spans="1:131" s="51" customFormat="1" ht="26.25" customHeight="1" x14ac:dyDescent="0.15">
      <c r="A80" s="59">
        <v>13</v>
      </c>
      <c r="B80" s="676"/>
      <c r="C80" s="677"/>
      <c r="D80" s="677"/>
      <c r="E80" s="677"/>
      <c r="F80" s="677"/>
      <c r="G80" s="677"/>
      <c r="H80" s="677"/>
      <c r="I80" s="677"/>
      <c r="J80" s="677"/>
      <c r="K80" s="677"/>
      <c r="L80" s="677"/>
      <c r="M80" s="677"/>
      <c r="N80" s="677"/>
      <c r="O80" s="677"/>
      <c r="P80" s="678"/>
      <c r="Q80" s="679"/>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680"/>
      <c r="AY80" s="680"/>
      <c r="AZ80" s="686"/>
      <c r="BA80" s="686"/>
      <c r="BB80" s="686"/>
      <c r="BC80" s="686"/>
      <c r="BD80" s="687"/>
      <c r="BE80" s="62"/>
      <c r="BF80" s="62"/>
      <c r="BG80" s="62"/>
      <c r="BH80" s="62"/>
      <c r="BI80" s="62"/>
      <c r="BJ80" s="62"/>
      <c r="BK80" s="62"/>
      <c r="BL80" s="62"/>
      <c r="BM80" s="62"/>
      <c r="BN80" s="62"/>
      <c r="BO80" s="62"/>
      <c r="BP80" s="62"/>
      <c r="BQ80" s="59">
        <v>74</v>
      </c>
      <c r="BR80" s="88"/>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34"/>
      <c r="DW80" s="735"/>
      <c r="DX80" s="735"/>
      <c r="DY80" s="735"/>
      <c r="DZ80" s="740"/>
      <c r="EA80" s="54"/>
    </row>
    <row r="81" spans="1:131" s="51" customFormat="1" ht="26.25" customHeight="1" x14ac:dyDescent="0.15">
      <c r="A81" s="59">
        <v>14</v>
      </c>
      <c r="B81" s="676"/>
      <c r="C81" s="677"/>
      <c r="D81" s="677"/>
      <c r="E81" s="677"/>
      <c r="F81" s="677"/>
      <c r="G81" s="677"/>
      <c r="H81" s="677"/>
      <c r="I81" s="677"/>
      <c r="J81" s="677"/>
      <c r="K81" s="677"/>
      <c r="L81" s="677"/>
      <c r="M81" s="677"/>
      <c r="N81" s="677"/>
      <c r="O81" s="677"/>
      <c r="P81" s="678"/>
      <c r="Q81" s="679"/>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6"/>
      <c r="BA81" s="686"/>
      <c r="BB81" s="686"/>
      <c r="BC81" s="686"/>
      <c r="BD81" s="687"/>
      <c r="BE81" s="62"/>
      <c r="BF81" s="62"/>
      <c r="BG81" s="62"/>
      <c r="BH81" s="62"/>
      <c r="BI81" s="62"/>
      <c r="BJ81" s="62"/>
      <c r="BK81" s="62"/>
      <c r="BL81" s="62"/>
      <c r="BM81" s="62"/>
      <c r="BN81" s="62"/>
      <c r="BO81" s="62"/>
      <c r="BP81" s="62"/>
      <c r="BQ81" s="59">
        <v>75</v>
      </c>
      <c r="BR81" s="88"/>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34"/>
      <c r="DW81" s="735"/>
      <c r="DX81" s="735"/>
      <c r="DY81" s="735"/>
      <c r="DZ81" s="740"/>
      <c r="EA81" s="54"/>
    </row>
    <row r="82" spans="1:131" s="51" customFormat="1" ht="26.25" customHeight="1" x14ac:dyDescent="0.15">
      <c r="A82" s="59">
        <v>15</v>
      </c>
      <c r="B82" s="676"/>
      <c r="C82" s="677"/>
      <c r="D82" s="677"/>
      <c r="E82" s="677"/>
      <c r="F82" s="677"/>
      <c r="G82" s="677"/>
      <c r="H82" s="677"/>
      <c r="I82" s="677"/>
      <c r="J82" s="677"/>
      <c r="K82" s="677"/>
      <c r="L82" s="677"/>
      <c r="M82" s="677"/>
      <c r="N82" s="677"/>
      <c r="O82" s="677"/>
      <c r="P82" s="678"/>
      <c r="Q82" s="679"/>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680"/>
      <c r="AY82" s="680"/>
      <c r="AZ82" s="686"/>
      <c r="BA82" s="686"/>
      <c r="BB82" s="686"/>
      <c r="BC82" s="686"/>
      <c r="BD82" s="687"/>
      <c r="BE82" s="62"/>
      <c r="BF82" s="62"/>
      <c r="BG82" s="62"/>
      <c r="BH82" s="62"/>
      <c r="BI82" s="62"/>
      <c r="BJ82" s="62"/>
      <c r="BK82" s="62"/>
      <c r="BL82" s="62"/>
      <c r="BM82" s="62"/>
      <c r="BN82" s="62"/>
      <c r="BO82" s="62"/>
      <c r="BP82" s="62"/>
      <c r="BQ82" s="59">
        <v>76</v>
      </c>
      <c r="BR82" s="88"/>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34"/>
      <c r="DW82" s="735"/>
      <c r="DX82" s="735"/>
      <c r="DY82" s="735"/>
      <c r="DZ82" s="740"/>
      <c r="EA82" s="54"/>
    </row>
    <row r="83" spans="1:131" s="51" customFormat="1" ht="26.25" customHeight="1" x14ac:dyDescent="0.15">
      <c r="A83" s="59">
        <v>16</v>
      </c>
      <c r="B83" s="676"/>
      <c r="C83" s="677"/>
      <c r="D83" s="677"/>
      <c r="E83" s="677"/>
      <c r="F83" s="677"/>
      <c r="G83" s="677"/>
      <c r="H83" s="677"/>
      <c r="I83" s="677"/>
      <c r="J83" s="677"/>
      <c r="K83" s="677"/>
      <c r="L83" s="677"/>
      <c r="M83" s="677"/>
      <c r="N83" s="677"/>
      <c r="O83" s="677"/>
      <c r="P83" s="678"/>
      <c r="Q83" s="679"/>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6"/>
      <c r="BA83" s="686"/>
      <c r="BB83" s="686"/>
      <c r="BC83" s="686"/>
      <c r="BD83" s="687"/>
      <c r="BE83" s="62"/>
      <c r="BF83" s="62"/>
      <c r="BG83" s="62"/>
      <c r="BH83" s="62"/>
      <c r="BI83" s="62"/>
      <c r="BJ83" s="62"/>
      <c r="BK83" s="62"/>
      <c r="BL83" s="62"/>
      <c r="BM83" s="62"/>
      <c r="BN83" s="62"/>
      <c r="BO83" s="62"/>
      <c r="BP83" s="62"/>
      <c r="BQ83" s="59">
        <v>77</v>
      </c>
      <c r="BR83" s="88"/>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34"/>
      <c r="DW83" s="735"/>
      <c r="DX83" s="735"/>
      <c r="DY83" s="735"/>
      <c r="DZ83" s="740"/>
      <c r="EA83" s="54"/>
    </row>
    <row r="84" spans="1:131" s="51" customFormat="1" ht="26.25" customHeight="1" x14ac:dyDescent="0.15">
      <c r="A84" s="59">
        <v>17</v>
      </c>
      <c r="B84" s="676"/>
      <c r="C84" s="677"/>
      <c r="D84" s="677"/>
      <c r="E84" s="677"/>
      <c r="F84" s="677"/>
      <c r="G84" s="677"/>
      <c r="H84" s="677"/>
      <c r="I84" s="677"/>
      <c r="J84" s="677"/>
      <c r="K84" s="677"/>
      <c r="L84" s="677"/>
      <c r="M84" s="677"/>
      <c r="N84" s="677"/>
      <c r="O84" s="677"/>
      <c r="P84" s="678"/>
      <c r="Q84" s="679"/>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6"/>
      <c r="BA84" s="686"/>
      <c r="BB84" s="686"/>
      <c r="BC84" s="686"/>
      <c r="BD84" s="687"/>
      <c r="BE84" s="62"/>
      <c r="BF84" s="62"/>
      <c r="BG84" s="62"/>
      <c r="BH84" s="62"/>
      <c r="BI84" s="62"/>
      <c r="BJ84" s="62"/>
      <c r="BK84" s="62"/>
      <c r="BL84" s="62"/>
      <c r="BM84" s="62"/>
      <c r="BN84" s="62"/>
      <c r="BO84" s="62"/>
      <c r="BP84" s="62"/>
      <c r="BQ84" s="59">
        <v>78</v>
      </c>
      <c r="BR84" s="88"/>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34"/>
      <c r="DW84" s="735"/>
      <c r="DX84" s="735"/>
      <c r="DY84" s="735"/>
      <c r="DZ84" s="740"/>
      <c r="EA84" s="54"/>
    </row>
    <row r="85" spans="1:131" s="51" customFormat="1" ht="26.25" customHeight="1" x14ac:dyDescent="0.15">
      <c r="A85" s="59">
        <v>18</v>
      </c>
      <c r="B85" s="676"/>
      <c r="C85" s="677"/>
      <c r="D85" s="677"/>
      <c r="E85" s="677"/>
      <c r="F85" s="677"/>
      <c r="G85" s="677"/>
      <c r="H85" s="677"/>
      <c r="I85" s="677"/>
      <c r="J85" s="677"/>
      <c r="K85" s="677"/>
      <c r="L85" s="677"/>
      <c r="M85" s="677"/>
      <c r="N85" s="677"/>
      <c r="O85" s="677"/>
      <c r="P85" s="678"/>
      <c r="Q85" s="679"/>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6"/>
      <c r="BA85" s="686"/>
      <c r="BB85" s="686"/>
      <c r="BC85" s="686"/>
      <c r="BD85" s="687"/>
      <c r="BE85" s="62"/>
      <c r="BF85" s="62"/>
      <c r="BG85" s="62"/>
      <c r="BH85" s="62"/>
      <c r="BI85" s="62"/>
      <c r="BJ85" s="62"/>
      <c r="BK85" s="62"/>
      <c r="BL85" s="62"/>
      <c r="BM85" s="62"/>
      <c r="BN85" s="62"/>
      <c r="BO85" s="62"/>
      <c r="BP85" s="62"/>
      <c r="BQ85" s="59">
        <v>79</v>
      </c>
      <c r="BR85" s="88"/>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34"/>
      <c r="DW85" s="735"/>
      <c r="DX85" s="735"/>
      <c r="DY85" s="735"/>
      <c r="DZ85" s="740"/>
      <c r="EA85" s="54"/>
    </row>
    <row r="86" spans="1:131" s="51" customFormat="1" ht="26.25" customHeight="1" x14ac:dyDescent="0.15">
      <c r="A86" s="59">
        <v>19</v>
      </c>
      <c r="B86" s="676"/>
      <c r="C86" s="677"/>
      <c r="D86" s="677"/>
      <c r="E86" s="677"/>
      <c r="F86" s="677"/>
      <c r="G86" s="677"/>
      <c r="H86" s="677"/>
      <c r="I86" s="677"/>
      <c r="J86" s="677"/>
      <c r="K86" s="677"/>
      <c r="L86" s="677"/>
      <c r="M86" s="677"/>
      <c r="N86" s="677"/>
      <c r="O86" s="677"/>
      <c r="P86" s="678"/>
      <c r="Q86" s="679"/>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6"/>
      <c r="BA86" s="686"/>
      <c r="BB86" s="686"/>
      <c r="BC86" s="686"/>
      <c r="BD86" s="687"/>
      <c r="BE86" s="62"/>
      <c r="BF86" s="62"/>
      <c r="BG86" s="62"/>
      <c r="BH86" s="62"/>
      <c r="BI86" s="62"/>
      <c r="BJ86" s="62"/>
      <c r="BK86" s="62"/>
      <c r="BL86" s="62"/>
      <c r="BM86" s="62"/>
      <c r="BN86" s="62"/>
      <c r="BO86" s="62"/>
      <c r="BP86" s="62"/>
      <c r="BQ86" s="59">
        <v>80</v>
      </c>
      <c r="BR86" s="88"/>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34"/>
      <c r="DW86" s="735"/>
      <c r="DX86" s="735"/>
      <c r="DY86" s="735"/>
      <c r="DZ86" s="740"/>
      <c r="EA86" s="54"/>
    </row>
    <row r="87" spans="1:131" s="51" customFormat="1" ht="26.25" customHeight="1" x14ac:dyDescent="0.15">
      <c r="A87" s="64">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2"/>
      <c r="BF87" s="62"/>
      <c r="BG87" s="62"/>
      <c r="BH87" s="62"/>
      <c r="BI87" s="62"/>
      <c r="BJ87" s="62"/>
      <c r="BK87" s="62"/>
      <c r="BL87" s="62"/>
      <c r="BM87" s="62"/>
      <c r="BN87" s="62"/>
      <c r="BO87" s="62"/>
      <c r="BP87" s="62"/>
      <c r="BQ87" s="59">
        <v>81</v>
      </c>
      <c r="BR87" s="88"/>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34"/>
      <c r="DW87" s="735"/>
      <c r="DX87" s="735"/>
      <c r="DY87" s="735"/>
      <c r="DZ87" s="740"/>
      <c r="EA87" s="54"/>
    </row>
    <row r="88" spans="1:131" s="51" customFormat="1" ht="26.25" customHeight="1" x14ac:dyDescent="0.15">
      <c r="A88" s="60" t="s">
        <v>257</v>
      </c>
      <c r="B88" s="699" t="s">
        <v>462</v>
      </c>
      <c r="C88" s="700"/>
      <c r="D88" s="700"/>
      <c r="E88" s="700"/>
      <c r="F88" s="700"/>
      <c r="G88" s="700"/>
      <c r="H88" s="700"/>
      <c r="I88" s="700"/>
      <c r="J88" s="700"/>
      <c r="K88" s="700"/>
      <c r="L88" s="700"/>
      <c r="M88" s="700"/>
      <c r="N88" s="700"/>
      <c r="O88" s="700"/>
      <c r="P88" s="701"/>
      <c r="Q88" s="731"/>
      <c r="R88" s="708"/>
      <c r="S88" s="708"/>
      <c r="T88" s="708"/>
      <c r="U88" s="708"/>
      <c r="V88" s="708"/>
      <c r="W88" s="708"/>
      <c r="X88" s="708"/>
      <c r="Y88" s="708"/>
      <c r="Z88" s="708"/>
      <c r="AA88" s="708"/>
      <c r="AB88" s="708"/>
      <c r="AC88" s="708"/>
      <c r="AD88" s="708"/>
      <c r="AE88" s="708"/>
      <c r="AF88" s="703">
        <v>10724</v>
      </c>
      <c r="AG88" s="703"/>
      <c r="AH88" s="703"/>
      <c r="AI88" s="703"/>
      <c r="AJ88" s="703"/>
      <c r="AK88" s="708"/>
      <c r="AL88" s="708"/>
      <c r="AM88" s="708"/>
      <c r="AN88" s="708"/>
      <c r="AO88" s="708"/>
      <c r="AP88" s="703">
        <v>4423</v>
      </c>
      <c r="AQ88" s="703"/>
      <c r="AR88" s="703"/>
      <c r="AS88" s="703"/>
      <c r="AT88" s="703"/>
      <c r="AU88" s="703">
        <v>1925</v>
      </c>
      <c r="AV88" s="703"/>
      <c r="AW88" s="703"/>
      <c r="AX88" s="703"/>
      <c r="AY88" s="703"/>
      <c r="AZ88" s="709"/>
      <c r="BA88" s="709"/>
      <c r="BB88" s="709"/>
      <c r="BC88" s="709"/>
      <c r="BD88" s="710"/>
      <c r="BE88" s="62"/>
      <c r="BF88" s="62"/>
      <c r="BG88" s="62"/>
      <c r="BH88" s="62"/>
      <c r="BI88" s="62"/>
      <c r="BJ88" s="62"/>
      <c r="BK88" s="62"/>
      <c r="BL88" s="62"/>
      <c r="BM88" s="62"/>
      <c r="BN88" s="62"/>
      <c r="BO88" s="62"/>
      <c r="BP88" s="62"/>
      <c r="BQ88" s="59">
        <v>82</v>
      </c>
      <c r="BR88" s="88"/>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34"/>
      <c r="DW88" s="735"/>
      <c r="DX88" s="735"/>
      <c r="DY88" s="735"/>
      <c r="DZ88" s="74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34"/>
      <c r="DW89" s="735"/>
      <c r="DX89" s="735"/>
      <c r="DY89" s="735"/>
      <c r="DZ89" s="74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34"/>
      <c r="DW90" s="735"/>
      <c r="DX90" s="735"/>
      <c r="DY90" s="735"/>
      <c r="DZ90" s="74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34"/>
      <c r="DW91" s="735"/>
      <c r="DX91" s="735"/>
      <c r="DY91" s="735"/>
      <c r="DZ91" s="74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34"/>
      <c r="DW92" s="735"/>
      <c r="DX92" s="735"/>
      <c r="DY92" s="735"/>
      <c r="DZ92" s="74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34"/>
      <c r="DW93" s="735"/>
      <c r="DX93" s="735"/>
      <c r="DY93" s="735"/>
      <c r="DZ93" s="74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34"/>
      <c r="DW94" s="735"/>
      <c r="DX94" s="735"/>
      <c r="DY94" s="735"/>
      <c r="DZ94" s="74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34"/>
      <c r="DW95" s="735"/>
      <c r="DX95" s="735"/>
      <c r="DY95" s="735"/>
      <c r="DZ95" s="74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34"/>
      <c r="DW96" s="735"/>
      <c r="DX96" s="735"/>
      <c r="DY96" s="735"/>
      <c r="DZ96" s="74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34"/>
      <c r="DW97" s="735"/>
      <c r="DX97" s="735"/>
      <c r="DY97" s="735"/>
      <c r="DZ97" s="74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34"/>
      <c r="DW98" s="735"/>
      <c r="DX98" s="735"/>
      <c r="DY98" s="735"/>
      <c r="DZ98" s="74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34"/>
      <c r="DW99" s="735"/>
      <c r="DX99" s="735"/>
      <c r="DY99" s="735"/>
      <c r="DZ99" s="74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34"/>
      <c r="DW100" s="735"/>
      <c r="DX100" s="735"/>
      <c r="DY100" s="735"/>
      <c r="DZ100" s="74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34"/>
      <c r="DW101" s="735"/>
      <c r="DX101" s="735"/>
      <c r="DY101" s="735"/>
      <c r="DZ101" s="74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699" t="s">
        <v>446</v>
      </c>
      <c r="BS102" s="700"/>
      <c r="BT102" s="700"/>
      <c r="BU102" s="700"/>
      <c r="BV102" s="700"/>
      <c r="BW102" s="700"/>
      <c r="BX102" s="700"/>
      <c r="BY102" s="700"/>
      <c r="BZ102" s="700"/>
      <c r="CA102" s="700"/>
      <c r="CB102" s="700"/>
      <c r="CC102" s="700"/>
      <c r="CD102" s="700"/>
      <c r="CE102" s="700"/>
      <c r="CF102" s="700"/>
      <c r="CG102" s="701"/>
      <c r="CH102" s="748"/>
      <c r="CI102" s="749"/>
      <c r="CJ102" s="749"/>
      <c r="CK102" s="749"/>
      <c r="CL102" s="750"/>
      <c r="CM102" s="748"/>
      <c r="CN102" s="749"/>
      <c r="CO102" s="749"/>
      <c r="CP102" s="749"/>
      <c r="CQ102" s="750"/>
      <c r="CR102" s="751">
        <v>230</v>
      </c>
      <c r="CS102" s="712"/>
      <c r="CT102" s="712"/>
      <c r="CU102" s="712"/>
      <c r="CV102" s="752"/>
      <c r="CW102" s="751">
        <v>19</v>
      </c>
      <c r="CX102" s="712"/>
      <c r="CY102" s="712"/>
      <c r="CZ102" s="712"/>
      <c r="DA102" s="752"/>
      <c r="DB102" s="751" t="s">
        <v>202</v>
      </c>
      <c r="DC102" s="712"/>
      <c r="DD102" s="712"/>
      <c r="DE102" s="712"/>
      <c r="DF102" s="752"/>
      <c r="DG102" s="751" t="s">
        <v>202</v>
      </c>
      <c r="DH102" s="712"/>
      <c r="DI102" s="712"/>
      <c r="DJ102" s="712"/>
      <c r="DK102" s="752"/>
      <c r="DL102" s="751" t="s">
        <v>202</v>
      </c>
      <c r="DM102" s="712"/>
      <c r="DN102" s="712"/>
      <c r="DO102" s="712"/>
      <c r="DP102" s="752"/>
      <c r="DQ102" s="751" t="s">
        <v>202</v>
      </c>
      <c r="DR102" s="712"/>
      <c r="DS102" s="712"/>
      <c r="DT102" s="712"/>
      <c r="DU102" s="752"/>
      <c r="DV102" s="699"/>
      <c r="DW102" s="700"/>
      <c r="DX102" s="700"/>
      <c r="DY102" s="700"/>
      <c r="DZ102" s="75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4" t="s">
        <v>463</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5" t="s">
        <v>464</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6" t="s">
        <v>466</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203</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4" customFormat="1" ht="26.25" customHeight="1" x14ac:dyDescent="0.15">
      <c r="A109" s="759" t="s">
        <v>467</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262</v>
      </c>
      <c r="AB109" s="760"/>
      <c r="AC109" s="760"/>
      <c r="AD109" s="760"/>
      <c r="AE109" s="761"/>
      <c r="AF109" s="762" t="s">
        <v>396</v>
      </c>
      <c r="AG109" s="760"/>
      <c r="AH109" s="760"/>
      <c r="AI109" s="760"/>
      <c r="AJ109" s="761"/>
      <c r="AK109" s="762" t="s">
        <v>163</v>
      </c>
      <c r="AL109" s="760"/>
      <c r="AM109" s="760"/>
      <c r="AN109" s="760"/>
      <c r="AO109" s="761"/>
      <c r="AP109" s="762" t="s">
        <v>468</v>
      </c>
      <c r="AQ109" s="760"/>
      <c r="AR109" s="760"/>
      <c r="AS109" s="760"/>
      <c r="AT109" s="763"/>
      <c r="AU109" s="759" t="s">
        <v>467</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262</v>
      </c>
      <c r="BR109" s="760"/>
      <c r="BS109" s="760"/>
      <c r="BT109" s="760"/>
      <c r="BU109" s="761"/>
      <c r="BV109" s="762" t="s">
        <v>396</v>
      </c>
      <c r="BW109" s="760"/>
      <c r="BX109" s="760"/>
      <c r="BY109" s="760"/>
      <c r="BZ109" s="761"/>
      <c r="CA109" s="762" t="s">
        <v>163</v>
      </c>
      <c r="CB109" s="760"/>
      <c r="CC109" s="760"/>
      <c r="CD109" s="760"/>
      <c r="CE109" s="761"/>
      <c r="CF109" s="764" t="s">
        <v>468</v>
      </c>
      <c r="CG109" s="764"/>
      <c r="CH109" s="764"/>
      <c r="CI109" s="764"/>
      <c r="CJ109" s="764"/>
      <c r="CK109" s="762" t="s">
        <v>92</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262</v>
      </c>
      <c r="DH109" s="760"/>
      <c r="DI109" s="760"/>
      <c r="DJ109" s="760"/>
      <c r="DK109" s="761"/>
      <c r="DL109" s="762" t="s">
        <v>396</v>
      </c>
      <c r="DM109" s="760"/>
      <c r="DN109" s="760"/>
      <c r="DO109" s="760"/>
      <c r="DP109" s="761"/>
      <c r="DQ109" s="762" t="s">
        <v>163</v>
      </c>
      <c r="DR109" s="760"/>
      <c r="DS109" s="760"/>
      <c r="DT109" s="760"/>
      <c r="DU109" s="761"/>
      <c r="DV109" s="762" t="s">
        <v>468</v>
      </c>
      <c r="DW109" s="760"/>
      <c r="DX109" s="760"/>
      <c r="DY109" s="760"/>
      <c r="DZ109" s="763"/>
    </row>
    <row r="110" spans="1:131" s="54" customFormat="1" ht="26.25" customHeight="1" x14ac:dyDescent="0.15">
      <c r="A110" s="765" t="s">
        <v>331</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3264900</v>
      </c>
      <c r="AB110" s="769"/>
      <c r="AC110" s="769"/>
      <c r="AD110" s="769"/>
      <c r="AE110" s="770"/>
      <c r="AF110" s="771">
        <v>3208911</v>
      </c>
      <c r="AG110" s="769"/>
      <c r="AH110" s="769"/>
      <c r="AI110" s="769"/>
      <c r="AJ110" s="770"/>
      <c r="AK110" s="771">
        <v>3278412</v>
      </c>
      <c r="AL110" s="769"/>
      <c r="AM110" s="769"/>
      <c r="AN110" s="769"/>
      <c r="AO110" s="770"/>
      <c r="AP110" s="772">
        <v>30.7</v>
      </c>
      <c r="AQ110" s="773"/>
      <c r="AR110" s="773"/>
      <c r="AS110" s="773"/>
      <c r="AT110" s="774"/>
      <c r="AU110" s="988" t="s">
        <v>120</v>
      </c>
      <c r="AV110" s="989"/>
      <c r="AW110" s="989"/>
      <c r="AX110" s="989"/>
      <c r="AY110" s="989"/>
      <c r="AZ110" s="775" t="s">
        <v>17</v>
      </c>
      <c r="BA110" s="766"/>
      <c r="BB110" s="766"/>
      <c r="BC110" s="766"/>
      <c r="BD110" s="766"/>
      <c r="BE110" s="766"/>
      <c r="BF110" s="766"/>
      <c r="BG110" s="766"/>
      <c r="BH110" s="766"/>
      <c r="BI110" s="766"/>
      <c r="BJ110" s="766"/>
      <c r="BK110" s="766"/>
      <c r="BL110" s="766"/>
      <c r="BM110" s="766"/>
      <c r="BN110" s="766"/>
      <c r="BO110" s="766"/>
      <c r="BP110" s="767"/>
      <c r="BQ110" s="776">
        <v>26157950</v>
      </c>
      <c r="BR110" s="777"/>
      <c r="BS110" s="777"/>
      <c r="BT110" s="777"/>
      <c r="BU110" s="777"/>
      <c r="BV110" s="777">
        <v>25159417</v>
      </c>
      <c r="BW110" s="777"/>
      <c r="BX110" s="777"/>
      <c r="BY110" s="777"/>
      <c r="BZ110" s="777"/>
      <c r="CA110" s="777">
        <v>24329509</v>
      </c>
      <c r="CB110" s="777"/>
      <c r="CC110" s="777"/>
      <c r="CD110" s="777"/>
      <c r="CE110" s="777"/>
      <c r="CF110" s="778">
        <v>228.1</v>
      </c>
      <c r="CG110" s="779"/>
      <c r="CH110" s="779"/>
      <c r="CI110" s="779"/>
      <c r="CJ110" s="779"/>
      <c r="CK110" s="994" t="s">
        <v>390</v>
      </c>
      <c r="CL110" s="995"/>
      <c r="CM110" s="780" t="s">
        <v>470</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t="s">
        <v>202</v>
      </c>
      <c r="DH110" s="777"/>
      <c r="DI110" s="777"/>
      <c r="DJ110" s="777"/>
      <c r="DK110" s="777"/>
      <c r="DL110" s="777" t="s">
        <v>202</v>
      </c>
      <c r="DM110" s="777"/>
      <c r="DN110" s="777"/>
      <c r="DO110" s="777"/>
      <c r="DP110" s="777"/>
      <c r="DQ110" s="777" t="s">
        <v>202</v>
      </c>
      <c r="DR110" s="777"/>
      <c r="DS110" s="777"/>
      <c r="DT110" s="777"/>
      <c r="DU110" s="777"/>
      <c r="DV110" s="783" t="s">
        <v>202</v>
      </c>
      <c r="DW110" s="783"/>
      <c r="DX110" s="783"/>
      <c r="DY110" s="783"/>
      <c r="DZ110" s="784"/>
    </row>
    <row r="111" spans="1:131" s="54" customFormat="1" ht="26.25" customHeight="1" x14ac:dyDescent="0.15">
      <c r="A111" s="785" t="s">
        <v>452</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202</v>
      </c>
      <c r="AB111" s="789"/>
      <c r="AC111" s="789"/>
      <c r="AD111" s="789"/>
      <c r="AE111" s="790"/>
      <c r="AF111" s="791" t="s">
        <v>202</v>
      </c>
      <c r="AG111" s="789"/>
      <c r="AH111" s="789"/>
      <c r="AI111" s="789"/>
      <c r="AJ111" s="790"/>
      <c r="AK111" s="791" t="s">
        <v>202</v>
      </c>
      <c r="AL111" s="789"/>
      <c r="AM111" s="789"/>
      <c r="AN111" s="789"/>
      <c r="AO111" s="790"/>
      <c r="AP111" s="792" t="s">
        <v>202</v>
      </c>
      <c r="AQ111" s="793"/>
      <c r="AR111" s="793"/>
      <c r="AS111" s="793"/>
      <c r="AT111" s="794"/>
      <c r="AU111" s="990"/>
      <c r="AV111" s="991"/>
      <c r="AW111" s="991"/>
      <c r="AX111" s="991"/>
      <c r="AY111" s="991"/>
      <c r="AZ111" s="795" t="s">
        <v>471</v>
      </c>
      <c r="BA111" s="796"/>
      <c r="BB111" s="796"/>
      <c r="BC111" s="796"/>
      <c r="BD111" s="796"/>
      <c r="BE111" s="796"/>
      <c r="BF111" s="796"/>
      <c r="BG111" s="796"/>
      <c r="BH111" s="796"/>
      <c r="BI111" s="796"/>
      <c r="BJ111" s="796"/>
      <c r="BK111" s="796"/>
      <c r="BL111" s="796"/>
      <c r="BM111" s="796"/>
      <c r="BN111" s="796"/>
      <c r="BO111" s="796"/>
      <c r="BP111" s="797"/>
      <c r="BQ111" s="798" t="s">
        <v>202</v>
      </c>
      <c r="BR111" s="799"/>
      <c r="BS111" s="799"/>
      <c r="BT111" s="799"/>
      <c r="BU111" s="799"/>
      <c r="BV111" s="799" t="s">
        <v>202</v>
      </c>
      <c r="BW111" s="799"/>
      <c r="BX111" s="799"/>
      <c r="BY111" s="799"/>
      <c r="BZ111" s="799"/>
      <c r="CA111" s="799" t="s">
        <v>202</v>
      </c>
      <c r="CB111" s="799"/>
      <c r="CC111" s="799"/>
      <c r="CD111" s="799"/>
      <c r="CE111" s="799"/>
      <c r="CF111" s="800" t="s">
        <v>202</v>
      </c>
      <c r="CG111" s="801"/>
      <c r="CH111" s="801"/>
      <c r="CI111" s="801"/>
      <c r="CJ111" s="801"/>
      <c r="CK111" s="996"/>
      <c r="CL111" s="997"/>
      <c r="CM111" s="802" t="s">
        <v>136</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202</v>
      </c>
      <c r="DH111" s="799"/>
      <c r="DI111" s="799"/>
      <c r="DJ111" s="799"/>
      <c r="DK111" s="799"/>
      <c r="DL111" s="799" t="s">
        <v>202</v>
      </c>
      <c r="DM111" s="799"/>
      <c r="DN111" s="799"/>
      <c r="DO111" s="799"/>
      <c r="DP111" s="799"/>
      <c r="DQ111" s="799" t="s">
        <v>202</v>
      </c>
      <c r="DR111" s="799"/>
      <c r="DS111" s="799"/>
      <c r="DT111" s="799"/>
      <c r="DU111" s="799"/>
      <c r="DV111" s="805" t="s">
        <v>202</v>
      </c>
      <c r="DW111" s="805"/>
      <c r="DX111" s="805"/>
      <c r="DY111" s="805"/>
      <c r="DZ111" s="806"/>
    </row>
    <row r="112" spans="1:131" s="54" customFormat="1" ht="26.25" customHeight="1" x14ac:dyDescent="0.15">
      <c r="A112" s="957" t="s">
        <v>154</v>
      </c>
      <c r="B112" s="958"/>
      <c r="C112" s="796" t="s">
        <v>473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202</v>
      </c>
      <c r="AB112" s="789"/>
      <c r="AC112" s="789"/>
      <c r="AD112" s="789"/>
      <c r="AE112" s="790"/>
      <c r="AF112" s="791" t="s">
        <v>202</v>
      </c>
      <c r="AG112" s="789"/>
      <c r="AH112" s="789"/>
      <c r="AI112" s="789"/>
      <c r="AJ112" s="790"/>
      <c r="AK112" s="791" t="s">
        <v>202</v>
      </c>
      <c r="AL112" s="789"/>
      <c r="AM112" s="789"/>
      <c r="AN112" s="789"/>
      <c r="AO112" s="790"/>
      <c r="AP112" s="792" t="s">
        <v>202</v>
      </c>
      <c r="AQ112" s="793"/>
      <c r="AR112" s="793"/>
      <c r="AS112" s="793"/>
      <c r="AT112" s="794"/>
      <c r="AU112" s="990"/>
      <c r="AV112" s="991"/>
      <c r="AW112" s="991"/>
      <c r="AX112" s="991"/>
      <c r="AY112" s="991"/>
      <c r="AZ112" s="795" t="s">
        <v>274</v>
      </c>
      <c r="BA112" s="796"/>
      <c r="BB112" s="796"/>
      <c r="BC112" s="796"/>
      <c r="BD112" s="796"/>
      <c r="BE112" s="796"/>
      <c r="BF112" s="796"/>
      <c r="BG112" s="796"/>
      <c r="BH112" s="796"/>
      <c r="BI112" s="796"/>
      <c r="BJ112" s="796"/>
      <c r="BK112" s="796"/>
      <c r="BL112" s="796"/>
      <c r="BM112" s="796"/>
      <c r="BN112" s="796"/>
      <c r="BO112" s="796"/>
      <c r="BP112" s="797"/>
      <c r="BQ112" s="798">
        <v>20598422</v>
      </c>
      <c r="BR112" s="799"/>
      <c r="BS112" s="799"/>
      <c r="BT112" s="799"/>
      <c r="BU112" s="799"/>
      <c r="BV112" s="799">
        <v>18902509</v>
      </c>
      <c r="BW112" s="799"/>
      <c r="BX112" s="799"/>
      <c r="BY112" s="799"/>
      <c r="BZ112" s="799"/>
      <c r="CA112" s="799">
        <v>17564757</v>
      </c>
      <c r="CB112" s="799"/>
      <c r="CC112" s="799"/>
      <c r="CD112" s="799"/>
      <c r="CE112" s="799"/>
      <c r="CF112" s="800">
        <v>164.7</v>
      </c>
      <c r="CG112" s="801"/>
      <c r="CH112" s="801"/>
      <c r="CI112" s="801"/>
      <c r="CJ112" s="801"/>
      <c r="CK112" s="996"/>
      <c r="CL112" s="997"/>
      <c r="CM112" s="802" t="s">
        <v>209</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202</v>
      </c>
      <c r="DH112" s="799"/>
      <c r="DI112" s="799"/>
      <c r="DJ112" s="799"/>
      <c r="DK112" s="799"/>
      <c r="DL112" s="799" t="s">
        <v>202</v>
      </c>
      <c r="DM112" s="799"/>
      <c r="DN112" s="799"/>
      <c r="DO112" s="799"/>
      <c r="DP112" s="799"/>
      <c r="DQ112" s="799" t="s">
        <v>202</v>
      </c>
      <c r="DR112" s="799"/>
      <c r="DS112" s="799"/>
      <c r="DT112" s="799"/>
      <c r="DU112" s="799"/>
      <c r="DV112" s="805" t="s">
        <v>202</v>
      </c>
      <c r="DW112" s="805"/>
      <c r="DX112" s="805"/>
      <c r="DY112" s="805"/>
      <c r="DZ112" s="806"/>
    </row>
    <row r="113" spans="1:130" s="54" customFormat="1" ht="26.25" customHeight="1" x14ac:dyDescent="0.15">
      <c r="A113" s="959"/>
      <c r="B113" s="960"/>
      <c r="C113" s="796" t="s">
        <v>474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1392860</v>
      </c>
      <c r="AB113" s="789"/>
      <c r="AC113" s="789"/>
      <c r="AD113" s="789"/>
      <c r="AE113" s="790"/>
      <c r="AF113" s="791">
        <v>1373877</v>
      </c>
      <c r="AG113" s="789"/>
      <c r="AH113" s="789"/>
      <c r="AI113" s="789"/>
      <c r="AJ113" s="790"/>
      <c r="AK113" s="791">
        <v>1411147</v>
      </c>
      <c r="AL113" s="789"/>
      <c r="AM113" s="789"/>
      <c r="AN113" s="789"/>
      <c r="AO113" s="790"/>
      <c r="AP113" s="792">
        <v>13.2</v>
      </c>
      <c r="AQ113" s="793"/>
      <c r="AR113" s="793"/>
      <c r="AS113" s="793"/>
      <c r="AT113" s="794"/>
      <c r="AU113" s="990"/>
      <c r="AV113" s="991"/>
      <c r="AW113" s="991"/>
      <c r="AX113" s="991"/>
      <c r="AY113" s="991"/>
      <c r="AZ113" s="795" t="s">
        <v>475</v>
      </c>
      <c r="BA113" s="796"/>
      <c r="BB113" s="796"/>
      <c r="BC113" s="796"/>
      <c r="BD113" s="796"/>
      <c r="BE113" s="796"/>
      <c r="BF113" s="796"/>
      <c r="BG113" s="796"/>
      <c r="BH113" s="796"/>
      <c r="BI113" s="796"/>
      <c r="BJ113" s="796"/>
      <c r="BK113" s="796"/>
      <c r="BL113" s="796"/>
      <c r="BM113" s="796"/>
      <c r="BN113" s="796"/>
      <c r="BO113" s="796"/>
      <c r="BP113" s="797"/>
      <c r="BQ113" s="798">
        <v>2415141</v>
      </c>
      <c r="BR113" s="799"/>
      <c r="BS113" s="799"/>
      <c r="BT113" s="799"/>
      <c r="BU113" s="799"/>
      <c r="BV113" s="799">
        <v>2163991</v>
      </c>
      <c r="BW113" s="799"/>
      <c r="BX113" s="799"/>
      <c r="BY113" s="799"/>
      <c r="BZ113" s="799"/>
      <c r="CA113" s="799">
        <v>1924974</v>
      </c>
      <c r="CB113" s="799"/>
      <c r="CC113" s="799"/>
      <c r="CD113" s="799"/>
      <c r="CE113" s="799"/>
      <c r="CF113" s="800">
        <v>18</v>
      </c>
      <c r="CG113" s="801"/>
      <c r="CH113" s="801"/>
      <c r="CI113" s="801"/>
      <c r="CJ113" s="801"/>
      <c r="CK113" s="996"/>
      <c r="CL113" s="997"/>
      <c r="CM113" s="802" t="s">
        <v>406</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t="s">
        <v>202</v>
      </c>
      <c r="DH113" s="789"/>
      <c r="DI113" s="789"/>
      <c r="DJ113" s="789"/>
      <c r="DK113" s="790"/>
      <c r="DL113" s="791" t="s">
        <v>202</v>
      </c>
      <c r="DM113" s="789"/>
      <c r="DN113" s="789"/>
      <c r="DO113" s="789"/>
      <c r="DP113" s="790"/>
      <c r="DQ113" s="791" t="s">
        <v>202</v>
      </c>
      <c r="DR113" s="789"/>
      <c r="DS113" s="789"/>
      <c r="DT113" s="789"/>
      <c r="DU113" s="790"/>
      <c r="DV113" s="792" t="s">
        <v>202</v>
      </c>
      <c r="DW113" s="793"/>
      <c r="DX113" s="793"/>
      <c r="DY113" s="793"/>
      <c r="DZ113" s="794"/>
    </row>
    <row r="114" spans="1:130" s="54" customFormat="1" ht="26.25" customHeight="1" x14ac:dyDescent="0.15">
      <c r="A114" s="959"/>
      <c r="B114" s="960"/>
      <c r="C114" s="796" t="s">
        <v>476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v>363210</v>
      </c>
      <c r="AB114" s="789"/>
      <c r="AC114" s="789"/>
      <c r="AD114" s="789"/>
      <c r="AE114" s="790"/>
      <c r="AF114" s="791">
        <v>381740</v>
      </c>
      <c r="AG114" s="789"/>
      <c r="AH114" s="789"/>
      <c r="AI114" s="789"/>
      <c r="AJ114" s="790"/>
      <c r="AK114" s="791">
        <v>258771</v>
      </c>
      <c r="AL114" s="789"/>
      <c r="AM114" s="789"/>
      <c r="AN114" s="789"/>
      <c r="AO114" s="790"/>
      <c r="AP114" s="792">
        <v>2.4</v>
      </c>
      <c r="AQ114" s="793"/>
      <c r="AR114" s="793"/>
      <c r="AS114" s="793"/>
      <c r="AT114" s="794"/>
      <c r="AU114" s="990"/>
      <c r="AV114" s="991"/>
      <c r="AW114" s="991"/>
      <c r="AX114" s="991"/>
      <c r="AY114" s="991"/>
      <c r="AZ114" s="795" t="s">
        <v>477</v>
      </c>
      <c r="BA114" s="796"/>
      <c r="BB114" s="796"/>
      <c r="BC114" s="796"/>
      <c r="BD114" s="796"/>
      <c r="BE114" s="796"/>
      <c r="BF114" s="796"/>
      <c r="BG114" s="796"/>
      <c r="BH114" s="796"/>
      <c r="BI114" s="796"/>
      <c r="BJ114" s="796"/>
      <c r="BK114" s="796"/>
      <c r="BL114" s="796"/>
      <c r="BM114" s="796"/>
      <c r="BN114" s="796"/>
      <c r="BO114" s="796"/>
      <c r="BP114" s="797"/>
      <c r="BQ114" s="798">
        <v>2909129</v>
      </c>
      <c r="BR114" s="799"/>
      <c r="BS114" s="799"/>
      <c r="BT114" s="799"/>
      <c r="BU114" s="799"/>
      <c r="BV114" s="799">
        <v>2887588</v>
      </c>
      <c r="BW114" s="799"/>
      <c r="BX114" s="799"/>
      <c r="BY114" s="799"/>
      <c r="BZ114" s="799"/>
      <c r="CA114" s="799">
        <v>2925458</v>
      </c>
      <c r="CB114" s="799"/>
      <c r="CC114" s="799"/>
      <c r="CD114" s="799"/>
      <c r="CE114" s="799"/>
      <c r="CF114" s="800">
        <v>27.4</v>
      </c>
      <c r="CG114" s="801"/>
      <c r="CH114" s="801"/>
      <c r="CI114" s="801"/>
      <c r="CJ114" s="801"/>
      <c r="CK114" s="996"/>
      <c r="CL114" s="997"/>
      <c r="CM114" s="802" t="s">
        <v>478</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202</v>
      </c>
      <c r="DH114" s="789"/>
      <c r="DI114" s="789"/>
      <c r="DJ114" s="789"/>
      <c r="DK114" s="790"/>
      <c r="DL114" s="791" t="s">
        <v>202</v>
      </c>
      <c r="DM114" s="789"/>
      <c r="DN114" s="789"/>
      <c r="DO114" s="789"/>
      <c r="DP114" s="790"/>
      <c r="DQ114" s="791" t="s">
        <v>202</v>
      </c>
      <c r="DR114" s="789"/>
      <c r="DS114" s="789"/>
      <c r="DT114" s="789"/>
      <c r="DU114" s="790"/>
      <c r="DV114" s="792" t="s">
        <v>202</v>
      </c>
      <c r="DW114" s="793"/>
      <c r="DX114" s="793"/>
      <c r="DY114" s="793"/>
      <c r="DZ114" s="794"/>
    </row>
    <row r="115" spans="1:130" s="54" customFormat="1" ht="26.25" customHeight="1" x14ac:dyDescent="0.15">
      <c r="A115" s="959"/>
      <c r="B115" s="960"/>
      <c r="C115" s="796" t="s">
        <v>380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t="s">
        <v>202</v>
      </c>
      <c r="AB115" s="789"/>
      <c r="AC115" s="789"/>
      <c r="AD115" s="789"/>
      <c r="AE115" s="790"/>
      <c r="AF115" s="791" t="s">
        <v>202</v>
      </c>
      <c r="AG115" s="789"/>
      <c r="AH115" s="789"/>
      <c r="AI115" s="789"/>
      <c r="AJ115" s="790"/>
      <c r="AK115" s="791" t="s">
        <v>202</v>
      </c>
      <c r="AL115" s="789"/>
      <c r="AM115" s="789"/>
      <c r="AN115" s="789"/>
      <c r="AO115" s="790"/>
      <c r="AP115" s="792" t="s">
        <v>202</v>
      </c>
      <c r="AQ115" s="793"/>
      <c r="AR115" s="793"/>
      <c r="AS115" s="793"/>
      <c r="AT115" s="794"/>
      <c r="AU115" s="990"/>
      <c r="AV115" s="991"/>
      <c r="AW115" s="991"/>
      <c r="AX115" s="991"/>
      <c r="AY115" s="991"/>
      <c r="AZ115" s="795" t="s">
        <v>349</v>
      </c>
      <c r="BA115" s="796"/>
      <c r="BB115" s="796"/>
      <c r="BC115" s="796"/>
      <c r="BD115" s="796"/>
      <c r="BE115" s="796"/>
      <c r="BF115" s="796"/>
      <c r="BG115" s="796"/>
      <c r="BH115" s="796"/>
      <c r="BI115" s="796"/>
      <c r="BJ115" s="796"/>
      <c r="BK115" s="796"/>
      <c r="BL115" s="796"/>
      <c r="BM115" s="796"/>
      <c r="BN115" s="796"/>
      <c r="BO115" s="796"/>
      <c r="BP115" s="797"/>
      <c r="BQ115" s="798" t="s">
        <v>202</v>
      </c>
      <c r="BR115" s="799"/>
      <c r="BS115" s="799"/>
      <c r="BT115" s="799"/>
      <c r="BU115" s="799"/>
      <c r="BV115" s="799" t="s">
        <v>202</v>
      </c>
      <c r="BW115" s="799"/>
      <c r="BX115" s="799"/>
      <c r="BY115" s="799"/>
      <c r="BZ115" s="799"/>
      <c r="CA115" s="799" t="s">
        <v>202</v>
      </c>
      <c r="CB115" s="799"/>
      <c r="CC115" s="799"/>
      <c r="CD115" s="799"/>
      <c r="CE115" s="799"/>
      <c r="CF115" s="800" t="s">
        <v>202</v>
      </c>
      <c r="CG115" s="801"/>
      <c r="CH115" s="801"/>
      <c r="CI115" s="801"/>
      <c r="CJ115" s="801"/>
      <c r="CK115" s="996"/>
      <c r="CL115" s="997"/>
      <c r="CM115" s="795" t="s">
        <v>33</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202</v>
      </c>
      <c r="DH115" s="789"/>
      <c r="DI115" s="789"/>
      <c r="DJ115" s="789"/>
      <c r="DK115" s="790"/>
      <c r="DL115" s="791" t="s">
        <v>202</v>
      </c>
      <c r="DM115" s="789"/>
      <c r="DN115" s="789"/>
      <c r="DO115" s="789"/>
      <c r="DP115" s="790"/>
      <c r="DQ115" s="791" t="s">
        <v>202</v>
      </c>
      <c r="DR115" s="789"/>
      <c r="DS115" s="789"/>
      <c r="DT115" s="789"/>
      <c r="DU115" s="790"/>
      <c r="DV115" s="792" t="s">
        <v>202</v>
      </c>
      <c r="DW115" s="793"/>
      <c r="DX115" s="793"/>
      <c r="DY115" s="793"/>
      <c r="DZ115" s="794"/>
    </row>
    <row r="116" spans="1:130" s="54" customFormat="1" ht="26.25" customHeight="1" x14ac:dyDescent="0.15">
      <c r="A116" s="961"/>
      <c r="B116" s="962"/>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v>144</v>
      </c>
      <c r="AB116" s="789"/>
      <c r="AC116" s="789"/>
      <c r="AD116" s="789"/>
      <c r="AE116" s="790"/>
      <c r="AF116" s="791">
        <v>216</v>
      </c>
      <c r="AG116" s="789"/>
      <c r="AH116" s="789"/>
      <c r="AI116" s="789"/>
      <c r="AJ116" s="790"/>
      <c r="AK116" s="791">
        <v>132</v>
      </c>
      <c r="AL116" s="789"/>
      <c r="AM116" s="789"/>
      <c r="AN116" s="789"/>
      <c r="AO116" s="790"/>
      <c r="AP116" s="792">
        <v>0</v>
      </c>
      <c r="AQ116" s="793"/>
      <c r="AR116" s="793"/>
      <c r="AS116" s="793"/>
      <c r="AT116" s="794"/>
      <c r="AU116" s="990"/>
      <c r="AV116" s="991"/>
      <c r="AW116" s="991"/>
      <c r="AX116" s="991"/>
      <c r="AY116" s="991"/>
      <c r="AZ116" s="810" t="s">
        <v>229</v>
      </c>
      <c r="BA116" s="811"/>
      <c r="BB116" s="811"/>
      <c r="BC116" s="811"/>
      <c r="BD116" s="811"/>
      <c r="BE116" s="811"/>
      <c r="BF116" s="811"/>
      <c r="BG116" s="811"/>
      <c r="BH116" s="811"/>
      <c r="BI116" s="811"/>
      <c r="BJ116" s="811"/>
      <c r="BK116" s="811"/>
      <c r="BL116" s="811"/>
      <c r="BM116" s="811"/>
      <c r="BN116" s="811"/>
      <c r="BO116" s="811"/>
      <c r="BP116" s="812"/>
      <c r="BQ116" s="798" t="s">
        <v>202</v>
      </c>
      <c r="BR116" s="799"/>
      <c r="BS116" s="799"/>
      <c r="BT116" s="799"/>
      <c r="BU116" s="799"/>
      <c r="BV116" s="799" t="s">
        <v>202</v>
      </c>
      <c r="BW116" s="799"/>
      <c r="BX116" s="799"/>
      <c r="BY116" s="799"/>
      <c r="BZ116" s="799"/>
      <c r="CA116" s="799" t="s">
        <v>202</v>
      </c>
      <c r="CB116" s="799"/>
      <c r="CC116" s="799"/>
      <c r="CD116" s="799"/>
      <c r="CE116" s="799"/>
      <c r="CF116" s="800" t="s">
        <v>202</v>
      </c>
      <c r="CG116" s="801"/>
      <c r="CH116" s="801"/>
      <c r="CI116" s="801"/>
      <c r="CJ116" s="801"/>
      <c r="CK116" s="996"/>
      <c r="CL116" s="997"/>
      <c r="CM116" s="802" t="s">
        <v>479</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t="s">
        <v>202</v>
      </c>
      <c r="DH116" s="789"/>
      <c r="DI116" s="789"/>
      <c r="DJ116" s="789"/>
      <c r="DK116" s="790"/>
      <c r="DL116" s="791" t="s">
        <v>202</v>
      </c>
      <c r="DM116" s="789"/>
      <c r="DN116" s="789"/>
      <c r="DO116" s="789"/>
      <c r="DP116" s="790"/>
      <c r="DQ116" s="791" t="s">
        <v>202</v>
      </c>
      <c r="DR116" s="789"/>
      <c r="DS116" s="789"/>
      <c r="DT116" s="789"/>
      <c r="DU116" s="790"/>
      <c r="DV116" s="792" t="s">
        <v>202</v>
      </c>
      <c r="DW116" s="793"/>
      <c r="DX116" s="793"/>
      <c r="DY116" s="793"/>
      <c r="DZ116" s="794"/>
    </row>
    <row r="117" spans="1:130" s="54" customFormat="1" ht="26.25" customHeight="1" x14ac:dyDescent="0.15">
      <c r="A117" s="759" t="s">
        <v>279</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326</v>
      </c>
      <c r="Z117" s="761"/>
      <c r="AA117" s="814">
        <v>5021114</v>
      </c>
      <c r="AB117" s="815"/>
      <c r="AC117" s="815"/>
      <c r="AD117" s="815"/>
      <c r="AE117" s="816"/>
      <c r="AF117" s="817">
        <v>4964744</v>
      </c>
      <c r="AG117" s="815"/>
      <c r="AH117" s="815"/>
      <c r="AI117" s="815"/>
      <c r="AJ117" s="816"/>
      <c r="AK117" s="817">
        <v>4948462</v>
      </c>
      <c r="AL117" s="815"/>
      <c r="AM117" s="815"/>
      <c r="AN117" s="815"/>
      <c r="AO117" s="816"/>
      <c r="AP117" s="818"/>
      <c r="AQ117" s="819"/>
      <c r="AR117" s="819"/>
      <c r="AS117" s="819"/>
      <c r="AT117" s="820"/>
      <c r="AU117" s="990"/>
      <c r="AV117" s="991"/>
      <c r="AW117" s="991"/>
      <c r="AX117" s="991"/>
      <c r="AY117" s="991"/>
      <c r="AZ117" s="810" t="s">
        <v>480</v>
      </c>
      <c r="BA117" s="811"/>
      <c r="BB117" s="811"/>
      <c r="BC117" s="811"/>
      <c r="BD117" s="811"/>
      <c r="BE117" s="811"/>
      <c r="BF117" s="811"/>
      <c r="BG117" s="811"/>
      <c r="BH117" s="811"/>
      <c r="BI117" s="811"/>
      <c r="BJ117" s="811"/>
      <c r="BK117" s="811"/>
      <c r="BL117" s="811"/>
      <c r="BM117" s="811"/>
      <c r="BN117" s="811"/>
      <c r="BO117" s="811"/>
      <c r="BP117" s="812"/>
      <c r="BQ117" s="798" t="s">
        <v>202</v>
      </c>
      <c r="BR117" s="799"/>
      <c r="BS117" s="799"/>
      <c r="BT117" s="799"/>
      <c r="BU117" s="799"/>
      <c r="BV117" s="799" t="s">
        <v>202</v>
      </c>
      <c r="BW117" s="799"/>
      <c r="BX117" s="799"/>
      <c r="BY117" s="799"/>
      <c r="BZ117" s="799"/>
      <c r="CA117" s="799" t="s">
        <v>202</v>
      </c>
      <c r="CB117" s="799"/>
      <c r="CC117" s="799"/>
      <c r="CD117" s="799"/>
      <c r="CE117" s="799"/>
      <c r="CF117" s="800" t="s">
        <v>202</v>
      </c>
      <c r="CG117" s="801"/>
      <c r="CH117" s="801"/>
      <c r="CI117" s="801"/>
      <c r="CJ117" s="801"/>
      <c r="CK117" s="996"/>
      <c r="CL117" s="997"/>
      <c r="CM117" s="802" t="s">
        <v>341</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202</v>
      </c>
      <c r="DH117" s="789"/>
      <c r="DI117" s="789"/>
      <c r="DJ117" s="789"/>
      <c r="DK117" s="790"/>
      <c r="DL117" s="791" t="s">
        <v>202</v>
      </c>
      <c r="DM117" s="789"/>
      <c r="DN117" s="789"/>
      <c r="DO117" s="789"/>
      <c r="DP117" s="790"/>
      <c r="DQ117" s="791" t="s">
        <v>202</v>
      </c>
      <c r="DR117" s="789"/>
      <c r="DS117" s="789"/>
      <c r="DT117" s="789"/>
      <c r="DU117" s="790"/>
      <c r="DV117" s="792" t="s">
        <v>202</v>
      </c>
      <c r="DW117" s="793"/>
      <c r="DX117" s="793"/>
      <c r="DY117" s="793"/>
      <c r="DZ117" s="794"/>
    </row>
    <row r="118" spans="1:130" s="54" customFormat="1" ht="26.25" customHeight="1" x14ac:dyDescent="0.15">
      <c r="A118" s="759" t="s">
        <v>92</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262</v>
      </c>
      <c r="AB118" s="760"/>
      <c r="AC118" s="760"/>
      <c r="AD118" s="760"/>
      <c r="AE118" s="761"/>
      <c r="AF118" s="762" t="s">
        <v>396</v>
      </c>
      <c r="AG118" s="760"/>
      <c r="AH118" s="760"/>
      <c r="AI118" s="760"/>
      <c r="AJ118" s="761"/>
      <c r="AK118" s="762" t="s">
        <v>163</v>
      </c>
      <c r="AL118" s="760"/>
      <c r="AM118" s="760"/>
      <c r="AN118" s="760"/>
      <c r="AO118" s="761"/>
      <c r="AP118" s="762" t="s">
        <v>468</v>
      </c>
      <c r="AQ118" s="760"/>
      <c r="AR118" s="760"/>
      <c r="AS118" s="760"/>
      <c r="AT118" s="763"/>
      <c r="AU118" s="990"/>
      <c r="AV118" s="991"/>
      <c r="AW118" s="991"/>
      <c r="AX118" s="991"/>
      <c r="AY118" s="991"/>
      <c r="AZ118" s="821" t="s">
        <v>481</v>
      </c>
      <c r="BA118" s="808"/>
      <c r="BB118" s="808"/>
      <c r="BC118" s="808"/>
      <c r="BD118" s="808"/>
      <c r="BE118" s="808"/>
      <c r="BF118" s="808"/>
      <c r="BG118" s="808"/>
      <c r="BH118" s="808"/>
      <c r="BI118" s="808"/>
      <c r="BJ118" s="808"/>
      <c r="BK118" s="808"/>
      <c r="BL118" s="808"/>
      <c r="BM118" s="808"/>
      <c r="BN118" s="808"/>
      <c r="BO118" s="808"/>
      <c r="BP118" s="809"/>
      <c r="BQ118" s="822" t="s">
        <v>202</v>
      </c>
      <c r="BR118" s="823"/>
      <c r="BS118" s="823"/>
      <c r="BT118" s="823"/>
      <c r="BU118" s="823"/>
      <c r="BV118" s="823" t="s">
        <v>202</v>
      </c>
      <c r="BW118" s="823"/>
      <c r="BX118" s="823"/>
      <c r="BY118" s="823"/>
      <c r="BZ118" s="823"/>
      <c r="CA118" s="823" t="s">
        <v>202</v>
      </c>
      <c r="CB118" s="823"/>
      <c r="CC118" s="823"/>
      <c r="CD118" s="823"/>
      <c r="CE118" s="823"/>
      <c r="CF118" s="800" t="s">
        <v>202</v>
      </c>
      <c r="CG118" s="801"/>
      <c r="CH118" s="801"/>
      <c r="CI118" s="801"/>
      <c r="CJ118" s="801"/>
      <c r="CK118" s="996"/>
      <c r="CL118" s="997"/>
      <c r="CM118" s="802" t="s">
        <v>482</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202</v>
      </c>
      <c r="DH118" s="789"/>
      <c r="DI118" s="789"/>
      <c r="DJ118" s="789"/>
      <c r="DK118" s="790"/>
      <c r="DL118" s="791" t="s">
        <v>202</v>
      </c>
      <c r="DM118" s="789"/>
      <c r="DN118" s="789"/>
      <c r="DO118" s="789"/>
      <c r="DP118" s="790"/>
      <c r="DQ118" s="791" t="s">
        <v>202</v>
      </c>
      <c r="DR118" s="789"/>
      <c r="DS118" s="789"/>
      <c r="DT118" s="789"/>
      <c r="DU118" s="790"/>
      <c r="DV118" s="792" t="s">
        <v>202</v>
      </c>
      <c r="DW118" s="793"/>
      <c r="DX118" s="793"/>
      <c r="DY118" s="793"/>
      <c r="DZ118" s="794"/>
    </row>
    <row r="119" spans="1:130" s="54" customFormat="1" ht="26.25" customHeight="1" x14ac:dyDescent="0.15">
      <c r="A119" s="1000" t="s">
        <v>390</v>
      </c>
      <c r="B119" s="995"/>
      <c r="C119" s="780" t="s">
        <v>470</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t="s">
        <v>202</v>
      </c>
      <c r="AB119" s="769"/>
      <c r="AC119" s="769"/>
      <c r="AD119" s="769"/>
      <c r="AE119" s="770"/>
      <c r="AF119" s="771" t="s">
        <v>202</v>
      </c>
      <c r="AG119" s="769"/>
      <c r="AH119" s="769"/>
      <c r="AI119" s="769"/>
      <c r="AJ119" s="770"/>
      <c r="AK119" s="771" t="s">
        <v>202</v>
      </c>
      <c r="AL119" s="769"/>
      <c r="AM119" s="769"/>
      <c r="AN119" s="769"/>
      <c r="AO119" s="770"/>
      <c r="AP119" s="772" t="s">
        <v>202</v>
      </c>
      <c r="AQ119" s="773"/>
      <c r="AR119" s="773"/>
      <c r="AS119" s="773"/>
      <c r="AT119" s="774"/>
      <c r="AU119" s="992"/>
      <c r="AV119" s="993"/>
      <c r="AW119" s="993"/>
      <c r="AX119" s="993"/>
      <c r="AY119" s="993"/>
      <c r="AZ119" s="83" t="s">
        <v>279</v>
      </c>
      <c r="BA119" s="83"/>
      <c r="BB119" s="83"/>
      <c r="BC119" s="83"/>
      <c r="BD119" s="83"/>
      <c r="BE119" s="83"/>
      <c r="BF119" s="83"/>
      <c r="BG119" s="83"/>
      <c r="BH119" s="83"/>
      <c r="BI119" s="83"/>
      <c r="BJ119" s="83"/>
      <c r="BK119" s="83"/>
      <c r="BL119" s="83"/>
      <c r="BM119" s="83"/>
      <c r="BN119" s="83"/>
      <c r="BO119" s="813" t="s">
        <v>168</v>
      </c>
      <c r="BP119" s="824"/>
      <c r="BQ119" s="822">
        <v>52080642</v>
      </c>
      <c r="BR119" s="823"/>
      <c r="BS119" s="823"/>
      <c r="BT119" s="823"/>
      <c r="BU119" s="823"/>
      <c r="BV119" s="823">
        <v>49113505</v>
      </c>
      <c r="BW119" s="823"/>
      <c r="BX119" s="823"/>
      <c r="BY119" s="823"/>
      <c r="BZ119" s="823"/>
      <c r="CA119" s="823">
        <v>46744698</v>
      </c>
      <c r="CB119" s="823"/>
      <c r="CC119" s="823"/>
      <c r="CD119" s="823"/>
      <c r="CE119" s="823"/>
      <c r="CF119" s="825"/>
      <c r="CG119" s="826"/>
      <c r="CH119" s="826"/>
      <c r="CI119" s="826"/>
      <c r="CJ119" s="827"/>
      <c r="CK119" s="998"/>
      <c r="CL119" s="999"/>
      <c r="CM119" s="828" t="s">
        <v>483</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t="s">
        <v>202</v>
      </c>
      <c r="DH119" s="832"/>
      <c r="DI119" s="832"/>
      <c r="DJ119" s="832"/>
      <c r="DK119" s="833"/>
      <c r="DL119" s="834" t="s">
        <v>202</v>
      </c>
      <c r="DM119" s="832"/>
      <c r="DN119" s="832"/>
      <c r="DO119" s="832"/>
      <c r="DP119" s="833"/>
      <c r="DQ119" s="834" t="s">
        <v>202</v>
      </c>
      <c r="DR119" s="832"/>
      <c r="DS119" s="832"/>
      <c r="DT119" s="832"/>
      <c r="DU119" s="833"/>
      <c r="DV119" s="835" t="s">
        <v>202</v>
      </c>
      <c r="DW119" s="836"/>
      <c r="DX119" s="836"/>
      <c r="DY119" s="836"/>
      <c r="DZ119" s="837"/>
    </row>
    <row r="120" spans="1:130" s="54" customFormat="1" ht="26.25" customHeight="1" x14ac:dyDescent="0.15">
      <c r="A120" s="1001"/>
      <c r="B120" s="997"/>
      <c r="C120" s="802" t="s">
        <v>136</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202</v>
      </c>
      <c r="AB120" s="789"/>
      <c r="AC120" s="789"/>
      <c r="AD120" s="789"/>
      <c r="AE120" s="790"/>
      <c r="AF120" s="791" t="s">
        <v>202</v>
      </c>
      <c r="AG120" s="789"/>
      <c r="AH120" s="789"/>
      <c r="AI120" s="789"/>
      <c r="AJ120" s="790"/>
      <c r="AK120" s="791" t="s">
        <v>202</v>
      </c>
      <c r="AL120" s="789"/>
      <c r="AM120" s="789"/>
      <c r="AN120" s="789"/>
      <c r="AO120" s="790"/>
      <c r="AP120" s="792" t="s">
        <v>202</v>
      </c>
      <c r="AQ120" s="793"/>
      <c r="AR120" s="793"/>
      <c r="AS120" s="793"/>
      <c r="AT120" s="794"/>
      <c r="AU120" s="963" t="s">
        <v>472</v>
      </c>
      <c r="AV120" s="964"/>
      <c r="AW120" s="964"/>
      <c r="AX120" s="964"/>
      <c r="AY120" s="965"/>
      <c r="AZ120" s="775" t="s">
        <v>220</v>
      </c>
      <c r="BA120" s="766"/>
      <c r="BB120" s="766"/>
      <c r="BC120" s="766"/>
      <c r="BD120" s="766"/>
      <c r="BE120" s="766"/>
      <c r="BF120" s="766"/>
      <c r="BG120" s="766"/>
      <c r="BH120" s="766"/>
      <c r="BI120" s="766"/>
      <c r="BJ120" s="766"/>
      <c r="BK120" s="766"/>
      <c r="BL120" s="766"/>
      <c r="BM120" s="766"/>
      <c r="BN120" s="766"/>
      <c r="BO120" s="766"/>
      <c r="BP120" s="767"/>
      <c r="BQ120" s="776">
        <v>6203798</v>
      </c>
      <c r="BR120" s="777"/>
      <c r="BS120" s="777"/>
      <c r="BT120" s="777"/>
      <c r="BU120" s="777"/>
      <c r="BV120" s="777">
        <v>5737212</v>
      </c>
      <c r="BW120" s="777"/>
      <c r="BX120" s="777"/>
      <c r="BY120" s="777"/>
      <c r="BZ120" s="777"/>
      <c r="CA120" s="777">
        <v>6029356</v>
      </c>
      <c r="CB120" s="777"/>
      <c r="CC120" s="777"/>
      <c r="CD120" s="777"/>
      <c r="CE120" s="777"/>
      <c r="CF120" s="778">
        <v>56.5</v>
      </c>
      <c r="CG120" s="779"/>
      <c r="CH120" s="779"/>
      <c r="CI120" s="779"/>
      <c r="CJ120" s="779"/>
      <c r="CK120" s="971" t="s">
        <v>275</v>
      </c>
      <c r="CL120" s="972"/>
      <c r="CM120" s="972"/>
      <c r="CN120" s="972"/>
      <c r="CO120" s="973"/>
      <c r="CP120" s="838" t="s">
        <v>50</v>
      </c>
      <c r="CQ120" s="839"/>
      <c r="CR120" s="839"/>
      <c r="CS120" s="839"/>
      <c r="CT120" s="839"/>
      <c r="CU120" s="839"/>
      <c r="CV120" s="839"/>
      <c r="CW120" s="839"/>
      <c r="CX120" s="839"/>
      <c r="CY120" s="839"/>
      <c r="CZ120" s="839"/>
      <c r="DA120" s="839"/>
      <c r="DB120" s="839"/>
      <c r="DC120" s="839"/>
      <c r="DD120" s="839"/>
      <c r="DE120" s="839"/>
      <c r="DF120" s="840"/>
      <c r="DG120" s="776">
        <v>18786058</v>
      </c>
      <c r="DH120" s="777"/>
      <c r="DI120" s="777"/>
      <c r="DJ120" s="777"/>
      <c r="DK120" s="777"/>
      <c r="DL120" s="777">
        <v>17246489</v>
      </c>
      <c r="DM120" s="777"/>
      <c r="DN120" s="777"/>
      <c r="DO120" s="777"/>
      <c r="DP120" s="777"/>
      <c r="DQ120" s="777">
        <v>16079975</v>
      </c>
      <c r="DR120" s="777"/>
      <c r="DS120" s="777"/>
      <c r="DT120" s="777"/>
      <c r="DU120" s="777"/>
      <c r="DV120" s="783">
        <v>150.69999999999999</v>
      </c>
      <c r="DW120" s="783"/>
      <c r="DX120" s="783"/>
      <c r="DY120" s="783"/>
      <c r="DZ120" s="784"/>
    </row>
    <row r="121" spans="1:130" s="54" customFormat="1" ht="26.25" customHeight="1" x14ac:dyDescent="0.15">
      <c r="A121" s="1001"/>
      <c r="B121" s="997"/>
      <c r="C121" s="810" t="s">
        <v>135</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t="s">
        <v>202</v>
      </c>
      <c r="AB121" s="789"/>
      <c r="AC121" s="789"/>
      <c r="AD121" s="789"/>
      <c r="AE121" s="790"/>
      <c r="AF121" s="791" t="s">
        <v>202</v>
      </c>
      <c r="AG121" s="789"/>
      <c r="AH121" s="789"/>
      <c r="AI121" s="789"/>
      <c r="AJ121" s="790"/>
      <c r="AK121" s="791" t="s">
        <v>202</v>
      </c>
      <c r="AL121" s="789"/>
      <c r="AM121" s="789"/>
      <c r="AN121" s="789"/>
      <c r="AO121" s="790"/>
      <c r="AP121" s="792" t="s">
        <v>202</v>
      </c>
      <c r="AQ121" s="793"/>
      <c r="AR121" s="793"/>
      <c r="AS121" s="793"/>
      <c r="AT121" s="794"/>
      <c r="AU121" s="966"/>
      <c r="AV121" s="967"/>
      <c r="AW121" s="967"/>
      <c r="AX121" s="967"/>
      <c r="AY121" s="968"/>
      <c r="AZ121" s="795" t="s">
        <v>484</v>
      </c>
      <c r="BA121" s="796"/>
      <c r="BB121" s="796"/>
      <c r="BC121" s="796"/>
      <c r="BD121" s="796"/>
      <c r="BE121" s="796"/>
      <c r="BF121" s="796"/>
      <c r="BG121" s="796"/>
      <c r="BH121" s="796"/>
      <c r="BI121" s="796"/>
      <c r="BJ121" s="796"/>
      <c r="BK121" s="796"/>
      <c r="BL121" s="796"/>
      <c r="BM121" s="796"/>
      <c r="BN121" s="796"/>
      <c r="BO121" s="796"/>
      <c r="BP121" s="797"/>
      <c r="BQ121" s="798">
        <v>1233002</v>
      </c>
      <c r="BR121" s="799"/>
      <c r="BS121" s="799"/>
      <c r="BT121" s="799"/>
      <c r="BU121" s="799"/>
      <c r="BV121" s="799">
        <v>1173197</v>
      </c>
      <c r="BW121" s="799"/>
      <c r="BX121" s="799"/>
      <c r="BY121" s="799"/>
      <c r="BZ121" s="799"/>
      <c r="CA121" s="799">
        <v>1114639</v>
      </c>
      <c r="CB121" s="799"/>
      <c r="CC121" s="799"/>
      <c r="CD121" s="799"/>
      <c r="CE121" s="799"/>
      <c r="CF121" s="800">
        <v>10.4</v>
      </c>
      <c r="CG121" s="801"/>
      <c r="CH121" s="801"/>
      <c r="CI121" s="801"/>
      <c r="CJ121" s="801"/>
      <c r="CK121" s="974"/>
      <c r="CL121" s="975"/>
      <c r="CM121" s="975"/>
      <c r="CN121" s="975"/>
      <c r="CO121" s="976"/>
      <c r="CP121" s="841" t="s">
        <v>235</v>
      </c>
      <c r="CQ121" s="842"/>
      <c r="CR121" s="842"/>
      <c r="CS121" s="842"/>
      <c r="CT121" s="842"/>
      <c r="CU121" s="842"/>
      <c r="CV121" s="842"/>
      <c r="CW121" s="842"/>
      <c r="CX121" s="842"/>
      <c r="CY121" s="842"/>
      <c r="CZ121" s="842"/>
      <c r="DA121" s="842"/>
      <c r="DB121" s="842"/>
      <c r="DC121" s="842"/>
      <c r="DD121" s="842"/>
      <c r="DE121" s="842"/>
      <c r="DF121" s="843"/>
      <c r="DG121" s="798">
        <v>52606</v>
      </c>
      <c r="DH121" s="799"/>
      <c r="DI121" s="799"/>
      <c r="DJ121" s="799"/>
      <c r="DK121" s="799"/>
      <c r="DL121" s="799">
        <v>1656020</v>
      </c>
      <c r="DM121" s="799"/>
      <c r="DN121" s="799"/>
      <c r="DO121" s="799"/>
      <c r="DP121" s="799"/>
      <c r="DQ121" s="799">
        <v>1484782</v>
      </c>
      <c r="DR121" s="799"/>
      <c r="DS121" s="799"/>
      <c r="DT121" s="799"/>
      <c r="DU121" s="799"/>
      <c r="DV121" s="805">
        <v>13.9</v>
      </c>
      <c r="DW121" s="805"/>
      <c r="DX121" s="805"/>
      <c r="DY121" s="805"/>
      <c r="DZ121" s="806"/>
    </row>
    <row r="122" spans="1:130" s="54" customFormat="1" ht="26.25" customHeight="1" x14ac:dyDescent="0.15">
      <c r="A122" s="1001"/>
      <c r="B122" s="997"/>
      <c r="C122" s="802" t="s">
        <v>478</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202</v>
      </c>
      <c r="AB122" s="789"/>
      <c r="AC122" s="789"/>
      <c r="AD122" s="789"/>
      <c r="AE122" s="790"/>
      <c r="AF122" s="791" t="s">
        <v>202</v>
      </c>
      <c r="AG122" s="789"/>
      <c r="AH122" s="789"/>
      <c r="AI122" s="789"/>
      <c r="AJ122" s="790"/>
      <c r="AK122" s="791" t="s">
        <v>202</v>
      </c>
      <c r="AL122" s="789"/>
      <c r="AM122" s="789"/>
      <c r="AN122" s="789"/>
      <c r="AO122" s="790"/>
      <c r="AP122" s="792" t="s">
        <v>202</v>
      </c>
      <c r="AQ122" s="793"/>
      <c r="AR122" s="793"/>
      <c r="AS122" s="793"/>
      <c r="AT122" s="794"/>
      <c r="AU122" s="966"/>
      <c r="AV122" s="967"/>
      <c r="AW122" s="967"/>
      <c r="AX122" s="967"/>
      <c r="AY122" s="968"/>
      <c r="AZ122" s="821" t="s">
        <v>486</v>
      </c>
      <c r="BA122" s="808"/>
      <c r="BB122" s="808"/>
      <c r="BC122" s="808"/>
      <c r="BD122" s="808"/>
      <c r="BE122" s="808"/>
      <c r="BF122" s="808"/>
      <c r="BG122" s="808"/>
      <c r="BH122" s="808"/>
      <c r="BI122" s="808"/>
      <c r="BJ122" s="808"/>
      <c r="BK122" s="808"/>
      <c r="BL122" s="808"/>
      <c r="BM122" s="808"/>
      <c r="BN122" s="808"/>
      <c r="BO122" s="808"/>
      <c r="BP122" s="809"/>
      <c r="BQ122" s="822">
        <v>33600221</v>
      </c>
      <c r="BR122" s="823"/>
      <c r="BS122" s="823"/>
      <c r="BT122" s="823"/>
      <c r="BU122" s="823"/>
      <c r="BV122" s="823">
        <v>32378417</v>
      </c>
      <c r="BW122" s="823"/>
      <c r="BX122" s="823"/>
      <c r="BY122" s="823"/>
      <c r="BZ122" s="823"/>
      <c r="CA122" s="823">
        <v>30773102</v>
      </c>
      <c r="CB122" s="823"/>
      <c r="CC122" s="823"/>
      <c r="CD122" s="823"/>
      <c r="CE122" s="823"/>
      <c r="CF122" s="844">
        <v>288.5</v>
      </c>
      <c r="CG122" s="845"/>
      <c r="CH122" s="845"/>
      <c r="CI122" s="845"/>
      <c r="CJ122" s="845"/>
      <c r="CK122" s="974"/>
      <c r="CL122" s="975"/>
      <c r="CM122" s="975"/>
      <c r="CN122" s="975"/>
      <c r="CO122" s="976"/>
      <c r="CP122" s="841"/>
      <c r="CQ122" s="842"/>
      <c r="CR122" s="842"/>
      <c r="CS122" s="842"/>
      <c r="CT122" s="842"/>
      <c r="CU122" s="842"/>
      <c r="CV122" s="842"/>
      <c r="CW122" s="842"/>
      <c r="CX122" s="842"/>
      <c r="CY122" s="842"/>
      <c r="CZ122" s="842"/>
      <c r="DA122" s="842"/>
      <c r="DB122" s="842"/>
      <c r="DC122" s="842"/>
      <c r="DD122" s="842"/>
      <c r="DE122" s="842"/>
      <c r="DF122" s="843"/>
      <c r="DG122" s="798"/>
      <c r="DH122" s="799"/>
      <c r="DI122" s="799"/>
      <c r="DJ122" s="799"/>
      <c r="DK122" s="799"/>
      <c r="DL122" s="799"/>
      <c r="DM122" s="799"/>
      <c r="DN122" s="799"/>
      <c r="DO122" s="799"/>
      <c r="DP122" s="799"/>
      <c r="DQ122" s="799"/>
      <c r="DR122" s="799"/>
      <c r="DS122" s="799"/>
      <c r="DT122" s="799"/>
      <c r="DU122" s="799"/>
      <c r="DV122" s="805"/>
      <c r="DW122" s="805"/>
      <c r="DX122" s="805"/>
      <c r="DY122" s="805"/>
      <c r="DZ122" s="806"/>
    </row>
    <row r="123" spans="1:130" s="54" customFormat="1" ht="26.25" customHeight="1" x14ac:dyDescent="0.15">
      <c r="A123" s="1001"/>
      <c r="B123" s="997"/>
      <c r="C123" s="802" t="s">
        <v>479</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t="s">
        <v>202</v>
      </c>
      <c r="AB123" s="789"/>
      <c r="AC123" s="789"/>
      <c r="AD123" s="789"/>
      <c r="AE123" s="790"/>
      <c r="AF123" s="791" t="s">
        <v>202</v>
      </c>
      <c r="AG123" s="789"/>
      <c r="AH123" s="789"/>
      <c r="AI123" s="789"/>
      <c r="AJ123" s="790"/>
      <c r="AK123" s="791" t="s">
        <v>202</v>
      </c>
      <c r="AL123" s="789"/>
      <c r="AM123" s="789"/>
      <c r="AN123" s="789"/>
      <c r="AO123" s="790"/>
      <c r="AP123" s="792" t="s">
        <v>202</v>
      </c>
      <c r="AQ123" s="793"/>
      <c r="AR123" s="793"/>
      <c r="AS123" s="793"/>
      <c r="AT123" s="794"/>
      <c r="AU123" s="969"/>
      <c r="AV123" s="970"/>
      <c r="AW123" s="970"/>
      <c r="AX123" s="970"/>
      <c r="AY123" s="970"/>
      <c r="AZ123" s="83" t="s">
        <v>279</v>
      </c>
      <c r="BA123" s="83"/>
      <c r="BB123" s="83"/>
      <c r="BC123" s="83"/>
      <c r="BD123" s="83"/>
      <c r="BE123" s="83"/>
      <c r="BF123" s="83"/>
      <c r="BG123" s="83"/>
      <c r="BH123" s="83"/>
      <c r="BI123" s="83"/>
      <c r="BJ123" s="83"/>
      <c r="BK123" s="83"/>
      <c r="BL123" s="83"/>
      <c r="BM123" s="83"/>
      <c r="BN123" s="83"/>
      <c r="BO123" s="813" t="s">
        <v>487</v>
      </c>
      <c r="BP123" s="824"/>
      <c r="BQ123" s="846">
        <v>41037021</v>
      </c>
      <c r="BR123" s="847"/>
      <c r="BS123" s="847"/>
      <c r="BT123" s="847"/>
      <c r="BU123" s="847"/>
      <c r="BV123" s="847">
        <v>39288826</v>
      </c>
      <c r="BW123" s="847"/>
      <c r="BX123" s="847"/>
      <c r="BY123" s="847"/>
      <c r="BZ123" s="847"/>
      <c r="CA123" s="847">
        <v>37917097</v>
      </c>
      <c r="CB123" s="847"/>
      <c r="CC123" s="847"/>
      <c r="CD123" s="847"/>
      <c r="CE123" s="847"/>
      <c r="CF123" s="825"/>
      <c r="CG123" s="826"/>
      <c r="CH123" s="826"/>
      <c r="CI123" s="826"/>
      <c r="CJ123" s="827"/>
      <c r="CK123" s="974"/>
      <c r="CL123" s="975"/>
      <c r="CM123" s="975"/>
      <c r="CN123" s="975"/>
      <c r="CO123" s="976"/>
      <c r="CP123" s="841"/>
      <c r="CQ123" s="842"/>
      <c r="CR123" s="842"/>
      <c r="CS123" s="842"/>
      <c r="CT123" s="842"/>
      <c r="CU123" s="842"/>
      <c r="CV123" s="842"/>
      <c r="CW123" s="842"/>
      <c r="CX123" s="842"/>
      <c r="CY123" s="842"/>
      <c r="CZ123" s="842"/>
      <c r="DA123" s="842"/>
      <c r="DB123" s="842"/>
      <c r="DC123" s="842"/>
      <c r="DD123" s="842"/>
      <c r="DE123" s="842"/>
      <c r="DF123" s="843"/>
      <c r="DG123" s="788"/>
      <c r="DH123" s="789"/>
      <c r="DI123" s="789"/>
      <c r="DJ123" s="789"/>
      <c r="DK123" s="790"/>
      <c r="DL123" s="791"/>
      <c r="DM123" s="789"/>
      <c r="DN123" s="789"/>
      <c r="DO123" s="789"/>
      <c r="DP123" s="790"/>
      <c r="DQ123" s="791"/>
      <c r="DR123" s="789"/>
      <c r="DS123" s="789"/>
      <c r="DT123" s="789"/>
      <c r="DU123" s="790"/>
      <c r="DV123" s="792"/>
      <c r="DW123" s="793"/>
      <c r="DX123" s="793"/>
      <c r="DY123" s="793"/>
      <c r="DZ123" s="794"/>
    </row>
    <row r="124" spans="1:130" s="54" customFormat="1" ht="26.25" customHeight="1" x14ac:dyDescent="0.15">
      <c r="A124" s="1001"/>
      <c r="B124" s="997"/>
      <c r="C124" s="802" t="s">
        <v>341</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202</v>
      </c>
      <c r="AB124" s="789"/>
      <c r="AC124" s="789"/>
      <c r="AD124" s="789"/>
      <c r="AE124" s="790"/>
      <c r="AF124" s="791" t="s">
        <v>202</v>
      </c>
      <c r="AG124" s="789"/>
      <c r="AH124" s="789"/>
      <c r="AI124" s="789"/>
      <c r="AJ124" s="790"/>
      <c r="AK124" s="791" t="s">
        <v>202</v>
      </c>
      <c r="AL124" s="789"/>
      <c r="AM124" s="789"/>
      <c r="AN124" s="789"/>
      <c r="AO124" s="790"/>
      <c r="AP124" s="792" t="s">
        <v>202</v>
      </c>
      <c r="AQ124" s="793"/>
      <c r="AR124" s="793"/>
      <c r="AS124" s="793"/>
      <c r="AT124" s="794"/>
      <c r="AU124" s="848" t="s">
        <v>488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102.6</v>
      </c>
      <c r="BR124" s="852"/>
      <c r="BS124" s="852"/>
      <c r="BT124" s="852"/>
      <c r="BU124" s="852"/>
      <c r="BV124" s="852">
        <v>92.2</v>
      </c>
      <c r="BW124" s="852"/>
      <c r="BX124" s="852"/>
      <c r="BY124" s="852"/>
      <c r="BZ124" s="852"/>
      <c r="CA124" s="852">
        <v>82.7</v>
      </c>
      <c r="CB124" s="852"/>
      <c r="CC124" s="852"/>
      <c r="CD124" s="852"/>
      <c r="CE124" s="852"/>
      <c r="CF124" s="853"/>
      <c r="CG124" s="854"/>
      <c r="CH124" s="854"/>
      <c r="CI124" s="854"/>
      <c r="CJ124" s="855"/>
      <c r="CK124" s="977"/>
      <c r="CL124" s="977"/>
      <c r="CM124" s="977"/>
      <c r="CN124" s="977"/>
      <c r="CO124" s="978"/>
      <c r="CP124" s="841" t="s">
        <v>489</v>
      </c>
      <c r="CQ124" s="842"/>
      <c r="CR124" s="842"/>
      <c r="CS124" s="842"/>
      <c r="CT124" s="842"/>
      <c r="CU124" s="842"/>
      <c r="CV124" s="842"/>
      <c r="CW124" s="842"/>
      <c r="CX124" s="842"/>
      <c r="CY124" s="842"/>
      <c r="CZ124" s="842"/>
      <c r="DA124" s="842"/>
      <c r="DB124" s="842"/>
      <c r="DC124" s="842"/>
      <c r="DD124" s="842"/>
      <c r="DE124" s="842"/>
      <c r="DF124" s="843"/>
      <c r="DG124" s="831">
        <v>1759758</v>
      </c>
      <c r="DH124" s="832"/>
      <c r="DI124" s="832"/>
      <c r="DJ124" s="832"/>
      <c r="DK124" s="833"/>
      <c r="DL124" s="834" t="s">
        <v>202</v>
      </c>
      <c r="DM124" s="832"/>
      <c r="DN124" s="832"/>
      <c r="DO124" s="832"/>
      <c r="DP124" s="833"/>
      <c r="DQ124" s="834" t="s">
        <v>202</v>
      </c>
      <c r="DR124" s="832"/>
      <c r="DS124" s="832"/>
      <c r="DT124" s="832"/>
      <c r="DU124" s="833"/>
      <c r="DV124" s="835" t="s">
        <v>202</v>
      </c>
      <c r="DW124" s="836"/>
      <c r="DX124" s="836"/>
      <c r="DY124" s="836"/>
      <c r="DZ124" s="837"/>
    </row>
    <row r="125" spans="1:130" s="54" customFormat="1" ht="26.25" customHeight="1" x14ac:dyDescent="0.15">
      <c r="A125" s="1001"/>
      <c r="B125" s="997"/>
      <c r="C125" s="802" t="s">
        <v>482</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202</v>
      </c>
      <c r="AB125" s="789"/>
      <c r="AC125" s="789"/>
      <c r="AD125" s="789"/>
      <c r="AE125" s="790"/>
      <c r="AF125" s="791" t="s">
        <v>202</v>
      </c>
      <c r="AG125" s="789"/>
      <c r="AH125" s="789"/>
      <c r="AI125" s="789"/>
      <c r="AJ125" s="790"/>
      <c r="AK125" s="791" t="s">
        <v>202</v>
      </c>
      <c r="AL125" s="789"/>
      <c r="AM125" s="789"/>
      <c r="AN125" s="789"/>
      <c r="AO125" s="790"/>
      <c r="AP125" s="792" t="s">
        <v>202</v>
      </c>
      <c r="AQ125" s="793"/>
      <c r="AR125" s="793"/>
      <c r="AS125" s="793"/>
      <c r="AT125" s="79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9" t="s">
        <v>492</v>
      </c>
      <c r="CL125" s="972"/>
      <c r="CM125" s="972"/>
      <c r="CN125" s="972"/>
      <c r="CO125" s="973"/>
      <c r="CP125" s="775" t="s">
        <v>139</v>
      </c>
      <c r="CQ125" s="766"/>
      <c r="CR125" s="766"/>
      <c r="CS125" s="766"/>
      <c r="CT125" s="766"/>
      <c r="CU125" s="766"/>
      <c r="CV125" s="766"/>
      <c r="CW125" s="766"/>
      <c r="CX125" s="766"/>
      <c r="CY125" s="766"/>
      <c r="CZ125" s="766"/>
      <c r="DA125" s="766"/>
      <c r="DB125" s="766"/>
      <c r="DC125" s="766"/>
      <c r="DD125" s="766"/>
      <c r="DE125" s="766"/>
      <c r="DF125" s="767"/>
      <c r="DG125" s="776" t="s">
        <v>202</v>
      </c>
      <c r="DH125" s="777"/>
      <c r="DI125" s="777"/>
      <c r="DJ125" s="777"/>
      <c r="DK125" s="777"/>
      <c r="DL125" s="777" t="s">
        <v>202</v>
      </c>
      <c r="DM125" s="777"/>
      <c r="DN125" s="777"/>
      <c r="DO125" s="777"/>
      <c r="DP125" s="777"/>
      <c r="DQ125" s="777" t="s">
        <v>202</v>
      </c>
      <c r="DR125" s="777"/>
      <c r="DS125" s="777"/>
      <c r="DT125" s="777"/>
      <c r="DU125" s="777"/>
      <c r="DV125" s="783" t="s">
        <v>202</v>
      </c>
      <c r="DW125" s="783"/>
      <c r="DX125" s="783"/>
      <c r="DY125" s="783"/>
      <c r="DZ125" s="784"/>
    </row>
    <row r="126" spans="1:130" s="54" customFormat="1" ht="26.25" customHeight="1" x14ac:dyDescent="0.15">
      <c r="A126" s="1001"/>
      <c r="B126" s="997"/>
      <c r="C126" s="802" t="s">
        <v>483</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t="s">
        <v>202</v>
      </c>
      <c r="AB126" s="789"/>
      <c r="AC126" s="789"/>
      <c r="AD126" s="789"/>
      <c r="AE126" s="790"/>
      <c r="AF126" s="791" t="s">
        <v>202</v>
      </c>
      <c r="AG126" s="789"/>
      <c r="AH126" s="789"/>
      <c r="AI126" s="789"/>
      <c r="AJ126" s="790"/>
      <c r="AK126" s="791" t="s">
        <v>202</v>
      </c>
      <c r="AL126" s="789"/>
      <c r="AM126" s="789"/>
      <c r="AN126" s="789"/>
      <c r="AO126" s="790"/>
      <c r="AP126" s="792" t="s">
        <v>202</v>
      </c>
      <c r="AQ126" s="793"/>
      <c r="AR126" s="793"/>
      <c r="AS126" s="793"/>
      <c r="AT126" s="79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0"/>
      <c r="CL126" s="975"/>
      <c r="CM126" s="975"/>
      <c r="CN126" s="975"/>
      <c r="CO126" s="976"/>
      <c r="CP126" s="795" t="s">
        <v>422</v>
      </c>
      <c r="CQ126" s="796"/>
      <c r="CR126" s="796"/>
      <c r="CS126" s="796"/>
      <c r="CT126" s="796"/>
      <c r="CU126" s="796"/>
      <c r="CV126" s="796"/>
      <c r="CW126" s="796"/>
      <c r="CX126" s="796"/>
      <c r="CY126" s="796"/>
      <c r="CZ126" s="796"/>
      <c r="DA126" s="796"/>
      <c r="DB126" s="796"/>
      <c r="DC126" s="796"/>
      <c r="DD126" s="796"/>
      <c r="DE126" s="796"/>
      <c r="DF126" s="797"/>
      <c r="DG126" s="798" t="s">
        <v>202</v>
      </c>
      <c r="DH126" s="799"/>
      <c r="DI126" s="799"/>
      <c r="DJ126" s="799"/>
      <c r="DK126" s="799"/>
      <c r="DL126" s="799" t="s">
        <v>202</v>
      </c>
      <c r="DM126" s="799"/>
      <c r="DN126" s="799"/>
      <c r="DO126" s="799"/>
      <c r="DP126" s="799"/>
      <c r="DQ126" s="799" t="s">
        <v>202</v>
      </c>
      <c r="DR126" s="799"/>
      <c r="DS126" s="799"/>
      <c r="DT126" s="799"/>
      <c r="DU126" s="799"/>
      <c r="DV126" s="805" t="s">
        <v>202</v>
      </c>
      <c r="DW126" s="805"/>
      <c r="DX126" s="805"/>
      <c r="DY126" s="805"/>
      <c r="DZ126" s="806"/>
    </row>
    <row r="127" spans="1:130" s="54" customFormat="1" ht="26.25" customHeight="1" x14ac:dyDescent="0.15">
      <c r="A127" s="1002"/>
      <c r="B127" s="999"/>
      <c r="C127" s="828" t="s">
        <v>75</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t="s">
        <v>202</v>
      </c>
      <c r="AB127" s="789"/>
      <c r="AC127" s="789"/>
      <c r="AD127" s="789"/>
      <c r="AE127" s="790"/>
      <c r="AF127" s="791" t="s">
        <v>202</v>
      </c>
      <c r="AG127" s="789"/>
      <c r="AH127" s="789"/>
      <c r="AI127" s="789"/>
      <c r="AJ127" s="790"/>
      <c r="AK127" s="791" t="s">
        <v>202</v>
      </c>
      <c r="AL127" s="789"/>
      <c r="AM127" s="789"/>
      <c r="AN127" s="789"/>
      <c r="AO127" s="790"/>
      <c r="AP127" s="792" t="s">
        <v>202</v>
      </c>
      <c r="AQ127" s="793"/>
      <c r="AR127" s="793"/>
      <c r="AS127" s="793"/>
      <c r="AT127" s="794"/>
      <c r="AU127" s="77"/>
      <c r="AV127" s="77"/>
      <c r="AW127" s="77"/>
      <c r="AX127" s="856" t="s">
        <v>493</v>
      </c>
      <c r="AY127" s="857"/>
      <c r="AZ127" s="857"/>
      <c r="BA127" s="857"/>
      <c r="BB127" s="857"/>
      <c r="BC127" s="857"/>
      <c r="BD127" s="857"/>
      <c r="BE127" s="858"/>
      <c r="BF127" s="859" t="s">
        <v>494</v>
      </c>
      <c r="BG127" s="857"/>
      <c r="BH127" s="857"/>
      <c r="BI127" s="857"/>
      <c r="BJ127" s="857"/>
      <c r="BK127" s="857"/>
      <c r="BL127" s="858"/>
      <c r="BM127" s="859" t="s">
        <v>423</v>
      </c>
      <c r="BN127" s="857"/>
      <c r="BO127" s="857"/>
      <c r="BP127" s="857"/>
      <c r="BQ127" s="857"/>
      <c r="BR127" s="857"/>
      <c r="BS127" s="858"/>
      <c r="BT127" s="859" t="s">
        <v>411</v>
      </c>
      <c r="BU127" s="857"/>
      <c r="BV127" s="857"/>
      <c r="BW127" s="857"/>
      <c r="BX127" s="857"/>
      <c r="BY127" s="857"/>
      <c r="BZ127" s="860"/>
      <c r="CA127" s="77"/>
      <c r="CB127" s="77"/>
      <c r="CC127" s="77"/>
      <c r="CD127" s="89"/>
      <c r="CE127" s="89"/>
      <c r="CF127" s="89"/>
      <c r="CG127" s="74"/>
      <c r="CH127" s="74"/>
      <c r="CI127" s="74"/>
      <c r="CJ127" s="90"/>
      <c r="CK127" s="980"/>
      <c r="CL127" s="975"/>
      <c r="CM127" s="975"/>
      <c r="CN127" s="975"/>
      <c r="CO127" s="976"/>
      <c r="CP127" s="795" t="s">
        <v>415</v>
      </c>
      <c r="CQ127" s="796"/>
      <c r="CR127" s="796"/>
      <c r="CS127" s="796"/>
      <c r="CT127" s="796"/>
      <c r="CU127" s="796"/>
      <c r="CV127" s="796"/>
      <c r="CW127" s="796"/>
      <c r="CX127" s="796"/>
      <c r="CY127" s="796"/>
      <c r="CZ127" s="796"/>
      <c r="DA127" s="796"/>
      <c r="DB127" s="796"/>
      <c r="DC127" s="796"/>
      <c r="DD127" s="796"/>
      <c r="DE127" s="796"/>
      <c r="DF127" s="797"/>
      <c r="DG127" s="798" t="s">
        <v>202</v>
      </c>
      <c r="DH127" s="799"/>
      <c r="DI127" s="799"/>
      <c r="DJ127" s="799"/>
      <c r="DK127" s="799"/>
      <c r="DL127" s="799" t="s">
        <v>202</v>
      </c>
      <c r="DM127" s="799"/>
      <c r="DN127" s="799"/>
      <c r="DO127" s="799"/>
      <c r="DP127" s="799"/>
      <c r="DQ127" s="799" t="s">
        <v>202</v>
      </c>
      <c r="DR127" s="799"/>
      <c r="DS127" s="799"/>
      <c r="DT127" s="799"/>
      <c r="DU127" s="799"/>
      <c r="DV127" s="805" t="s">
        <v>202</v>
      </c>
      <c r="DW127" s="805"/>
      <c r="DX127" s="805"/>
      <c r="DY127" s="805"/>
      <c r="DZ127" s="806"/>
    </row>
    <row r="128" spans="1:130" s="54" customFormat="1" ht="26.25" customHeight="1" x14ac:dyDescent="0.15">
      <c r="A128" s="861" t="s">
        <v>495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8</v>
      </c>
      <c r="X128" s="863"/>
      <c r="Y128" s="863"/>
      <c r="Z128" s="864"/>
      <c r="AA128" s="768">
        <v>207320</v>
      </c>
      <c r="AB128" s="769"/>
      <c r="AC128" s="769"/>
      <c r="AD128" s="769"/>
      <c r="AE128" s="770"/>
      <c r="AF128" s="771">
        <v>196408</v>
      </c>
      <c r="AG128" s="769"/>
      <c r="AH128" s="769"/>
      <c r="AI128" s="769"/>
      <c r="AJ128" s="770"/>
      <c r="AK128" s="771">
        <v>194762</v>
      </c>
      <c r="AL128" s="769"/>
      <c r="AM128" s="769"/>
      <c r="AN128" s="769"/>
      <c r="AO128" s="770"/>
      <c r="AP128" s="865"/>
      <c r="AQ128" s="866"/>
      <c r="AR128" s="866"/>
      <c r="AS128" s="866"/>
      <c r="AT128" s="867"/>
      <c r="AU128" s="77"/>
      <c r="AV128" s="77"/>
      <c r="AW128" s="77"/>
      <c r="AX128" s="765" t="s">
        <v>311</v>
      </c>
      <c r="AY128" s="766"/>
      <c r="AZ128" s="766"/>
      <c r="BA128" s="766"/>
      <c r="BB128" s="766"/>
      <c r="BC128" s="766"/>
      <c r="BD128" s="766"/>
      <c r="BE128" s="767"/>
      <c r="BF128" s="868" t="s">
        <v>202</v>
      </c>
      <c r="BG128" s="869"/>
      <c r="BH128" s="869"/>
      <c r="BI128" s="869"/>
      <c r="BJ128" s="869"/>
      <c r="BK128" s="869"/>
      <c r="BL128" s="870"/>
      <c r="BM128" s="868">
        <v>12.85</v>
      </c>
      <c r="BN128" s="869"/>
      <c r="BO128" s="869"/>
      <c r="BP128" s="869"/>
      <c r="BQ128" s="869"/>
      <c r="BR128" s="869"/>
      <c r="BS128" s="870"/>
      <c r="BT128" s="868">
        <v>20</v>
      </c>
      <c r="BU128" s="869"/>
      <c r="BV128" s="869"/>
      <c r="BW128" s="869"/>
      <c r="BX128" s="869"/>
      <c r="BY128" s="869"/>
      <c r="BZ128" s="871"/>
      <c r="CA128" s="89"/>
      <c r="CB128" s="89"/>
      <c r="CC128" s="89"/>
      <c r="CD128" s="89"/>
      <c r="CE128" s="89"/>
      <c r="CF128" s="89"/>
      <c r="CG128" s="74"/>
      <c r="CH128" s="74"/>
      <c r="CI128" s="74"/>
      <c r="CJ128" s="90"/>
      <c r="CK128" s="981"/>
      <c r="CL128" s="982"/>
      <c r="CM128" s="982"/>
      <c r="CN128" s="982"/>
      <c r="CO128" s="983"/>
      <c r="CP128" s="872" t="s">
        <v>403</v>
      </c>
      <c r="CQ128" s="873"/>
      <c r="CR128" s="873"/>
      <c r="CS128" s="873"/>
      <c r="CT128" s="873"/>
      <c r="CU128" s="873"/>
      <c r="CV128" s="873"/>
      <c r="CW128" s="873"/>
      <c r="CX128" s="873"/>
      <c r="CY128" s="873"/>
      <c r="CZ128" s="873"/>
      <c r="DA128" s="873"/>
      <c r="DB128" s="873"/>
      <c r="DC128" s="873"/>
      <c r="DD128" s="873"/>
      <c r="DE128" s="873"/>
      <c r="DF128" s="874"/>
      <c r="DG128" s="875" t="s">
        <v>202</v>
      </c>
      <c r="DH128" s="876"/>
      <c r="DI128" s="876"/>
      <c r="DJ128" s="876"/>
      <c r="DK128" s="876"/>
      <c r="DL128" s="876" t="s">
        <v>202</v>
      </c>
      <c r="DM128" s="876"/>
      <c r="DN128" s="876"/>
      <c r="DO128" s="876"/>
      <c r="DP128" s="876"/>
      <c r="DQ128" s="876" t="s">
        <v>202</v>
      </c>
      <c r="DR128" s="876"/>
      <c r="DS128" s="876"/>
      <c r="DT128" s="876"/>
      <c r="DU128" s="876"/>
      <c r="DV128" s="877" t="s">
        <v>202</v>
      </c>
      <c r="DW128" s="877"/>
      <c r="DX128" s="877"/>
      <c r="DY128" s="877"/>
      <c r="DZ128" s="878"/>
    </row>
    <row r="129" spans="1:131" s="54" customFormat="1" ht="26.25" customHeight="1" x14ac:dyDescent="0.15">
      <c r="A129" s="785" t="s">
        <v>173</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79" t="s">
        <v>243</v>
      </c>
      <c r="X129" s="880"/>
      <c r="Y129" s="880"/>
      <c r="Z129" s="881"/>
      <c r="AA129" s="788">
        <v>14042685</v>
      </c>
      <c r="AB129" s="789"/>
      <c r="AC129" s="789"/>
      <c r="AD129" s="789"/>
      <c r="AE129" s="790"/>
      <c r="AF129" s="791">
        <v>13992224</v>
      </c>
      <c r="AG129" s="789"/>
      <c r="AH129" s="789"/>
      <c r="AI129" s="789"/>
      <c r="AJ129" s="790"/>
      <c r="AK129" s="791">
        <v>14076280</v>
      </c>
      <c r="AL129" s="789"/>
      <c r="AM129" s="789"/>
      <c r="AN129" s="789"/>
      <c r="AO129" s="790"/>
      <c r="AP129" s="882"/>
      <c r="AQ129" s="883"/>
      <c r="AR129" s="883"/>
      <c r="AS129" s="883"/>
      <c r="AT129" s="884"/>
      <c r="AU129" s="79"/>
      <c r="AV129" s="79"/>
      <c r="AW129" s="79"/>
      <c r="AX129" s="885" t="s">
        <v>114</v>
      </c>
      <c r="AY129" s="796"/>
      <c r="AZ129" s="796"/>
      <c r="BA129" s="796"/>
      <c r="BB129" s="796"/>
      <c r="BC129" s="796"/>
      <c r="BD129" s="796"/>
      <c r="BE129" s="797"/>
      <c r="BF129" s="886" t="s">
        <v>202</v>
      </c>
      <c r="BG129" s="887"/>
      <c r="BH129" s="887"/>
      <c r="BI129" s="887"/>
      <c r="BJ129" s="887"/>
      <c r="BK129" s="887"/>
      <c r="BL129" s="888"/>
      <c r="BM129" s="886">
        <v>17.850000000000001</v>
      </c>
      <c r="BN129" s="887"/>
      <c r="BO129" s="887"/>
      <c r="BP129" s="887"/>
      <c r="BQ129" s="887"/>
      <c r="BR129" s="887"/>
      <c r="BS129" s="888"/>
      <c r="BT129" s="886">
        <v>30</v>
      </c>
      <c r="BU129" s="889"/>
      <c r="BV129" s="889"/>
      <c r="BW129" s="889"/>
      <c r="BX129" s="889"/>
      <c r="BY129" s="889"/>
      <c r="BZ129" s="89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5" t="s">
        <v>496</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79" t="s">
        <v>497</v>
      </c>
      <c r="X130" s="880"/>
      <c r="Y130" s="880"/>
      <c r="Z130" s="881"/>
      <c r="AA130" s="788">
        <v>3287347</v>
      </c>
      <c r="AB130" s="789"/>
      <c r="AC130" s="789"/>
      <c r="AD130" s="789"/>
      <c r="AE130" s="790"/>
      <c r="AF130" s="791">
        <v>3340710</v>
      </c>
      <c r="AG130" s="789"/>
      <c r="AH130" s="789"/>
      <c r="AI130" s="789"/>
      <c r="AJ130" s="790"/>
      <c r="AK130" s="791">
        <v>3409025</v>
      </c>
      <c r="AL130" s="789"/>
      <c r="AM130" s="789"/>
      <c r="AN130" s="789"/>
      <c r="AO130" s="790"/>
      <c r="AP130" s="882"/>
      <c r="AQ130" s="883"/>
      <c r="AR130" s="883"/>
      <c r="AS130" s="883"/>
      <c r="AT130" s="884"/>
      <c r="AU130" s="79"/>
      <c r="AV130" s="79"/>
      <c r="AW130" s="79"/>
      <c r="AX130" s="885" t="s">
        <v>435</v>
      </c>
      <c r="AY130" s="796"/>
      <c r="AZ130" s="796"/>
      <c r="BA130" s="796"/>
      <c r="BB130" s="796"/>
      <c r="BC130" s="796"/>
      <c r="BD130" s="796"/>
      <c r="BE130" s="797"/>
      <c r="BF130" s="891">
        <v>13.4</v>
      </c>
      <c r="BG130" s="892"/>
      <c r="BH130" s="892"/>
      <c r="BI130" s="892"/>
      <c r="BJ130" s="892"/>
      <c r="BK130" s="892"/>
      <c r="BL130" s="893"/>
      <c r="BM130" s="891">
        <v>25</v>
      </c>
      <c r="BN130" s="892"/>
      <c r="BO130" s="892"/>
      <c r="BP130" s="892"/>
      <c r="BQ130" s="892"/>
      <c r="BR130" s="892"/>
      <c r="BS130" s="893"/>
      <c r="BT130" s="891">
        <v>35</v>
      </c>
      <c r="BU130" s="894"/>
      <c r="BV130" s="894"/>
      <c r="BW130" s="894"/>
      <c r="BX130" s="894"/>
      <c r="BY130" s="894"/>
      <c r="BZ130" s="89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6"/>
      <c r="B131" s="897"/>
      <c r="C131" s="897"/>
      <c r="D131" s="897"/>
      <c r="E131" s="897"/>
      <c r="F131" s="897"/>
      <c r="G131" s="897"/>
      <c r="H131" s="897"/>
      <c r="I131" s="897"/>
      <c r="J131" s="897"/>
      <c r="K131" s="897"/>
      <c r="L131" s="897"/>
      <c r="M131" s="897"/>
      <c r="N131" s="897"/>
      <c r="O131" s="897"/>
      <c r="P131" s="897"/>
      <c r="Q131" s="897"/>
      <c r="R131" s="897"/>
      <c r="S131" s="897"/>
      <c r="T131" s="897"/>
      <c r="U131" s="897"/>
      <c r="V131" s="897"/>
      <c r="W131" s="898" t="s">
        <v>178</v>
      </c>
      <c r="X131" s="899"/>
      <c r="Y131" s="899"/>
      <c r="Z131" s="900"/>
      <c r="AA131" s="831">
        <v>10755338</v>
      </c>
      <c r="AB131" s="832"/>
      <c r="AC131" s="832"/>
      <c r="AD131" s="832"/>
      <c r="AE131" s="833"/>
      <c r="AF131" s="834">
        <v>10651514</v>
      </c>
      <c r="AG131" s="832"/>
      <c r="AH131" s="832"/>
      <c r="AI131" s="832"/>
      <c r="AJ131" s="833"/>
      <c r="AK131" s="834">
        <v>10667255</v>
      </c>
      <c r="AL131" s="832"/>
      <c r="AM131" s="832"/>
      <c r="AN131" s="832"/>
      <c r="AO131" s="833"/>
      <c r="AP131" s="901"/>
      <c r="AQ131" s="902"/>
      <c r="AR131" s="902"/>
      <c r="AS131" s="902"/>
      <c r="AT131" s="903"/>
      <c r="AU131" s="79"/>
      <c r="AV131" s="79"/>
      <c r="AW131" s="79"/>
      <c r="AX131" s="904" t="s">
        <v>469</v>
      </c>
      <c r="AY131" s="873"/>
      <c r="AZ131" s="873"/>
      <c r="BA131" s="873"/>
      <c r="BB131" s="873"/>
      <c r="BC131" s="873"/>
      <c r="BD131" s="873"/>
      <c r="BE131" s="874"/>
      <c r="BF131" s="905">
        <v>82.7</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4" t="s">
        <v>28</v>
      </c>
      <c r="B132" s="985"/>
      <c r="C132" s="985"/>
      <c r="D132" s="985"/>
      <c r="E132" s="985"/>
      <c r="F132" s="985"/>
      <c r="G132" s="985"/>
      <c r="H132" s="985"/>
      <c r="I132" s="985"/>
      <c r="J132" s="985"/>
      <c r="K132" s="985"/>
      <c r="L132" s="985"/>
      <c r="M132" s="985"/>
      <c r="N132" s="985"/>
      <c r="O132" s="985"/>
      <c r="P132" s="985"/>
      <c r="Q132" s="985"/>
      <c r="R132" s="985"/>
      <c r="S132" s="985"/>
      <c r="T132" s="985"/>
      <c r="U132" s="985"/>
      <c r="V132" s="911" t="s">
        <v>498</v>
      </c>
      <c r="W132" s="911"/>
      <c r="X132" s="911"/>
      <c r="Y132" s="911"/>
      <c r="Z132" s="912"/>
      <c r="AA132" s="913">
        <v>14.192459599999999</v>
      </c>
      <c r="AB132" s="914"/>
      <c r="AC132" s="914"/>
      <c r="AD132" s="914"/>
      <c r="AE132" s="915"/>
      <c r="AF132" s="916">
        <v>13.403033600000001</v>
      </c>
      <c r="AG132" s="914"/>
      <c r="AH132" s="914"/>
      <c r="AI132" s="914"/>
      <c r="AJ132" s="915"/>
      <c r="AK132" s="916">
        <v>12.605632849999999</v>
      </c>
      <c r="AL132" s="914"/>
      <c r="AM132" s="914"/>
      <c r="AN132" s="914"/>
      <c r="AO132" s="915"/>
      <c r="AP132" s="825"/>
      <c r="AQ132" s="826"/>
      <c r="AR132" s="826"/>
      <c r="AS132" s="826"/>
      <c r="AT132" s="91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918" t="s">
        <v>83</v>
      </c>
      <c r="W133" s="918"/>
      <c r="X133" s="918"/>
      <c r="Y133" s="918"/>
      <c r="Z133" s="919"/>
      <c r="AA133" s="920">
        <v>13.4</v>
      </c>
      <c r="AB133" s="921"/>
      <c r="AC133" s="921"/>
      <c r="AD133" s="921"/>
      <c r="AE133" s="922"/>
      <c r="AF133" s="920">
        <v>13.6</v>
      </c>
      <c r="AG133" s="921"/>
      <c r="AH133" s="921"/>
      <c r="AI133" s="921"/>
      <c r="AJ133" s="922"/>
      <c r="AK133" s="920">
        <v>13.4</v>
      </c>
      <c r="AL133" s="921"/>
      <c r="AM133" s="921"/>
      <c r="AN133" s="921"/>
      <c r="AO133" s="922"/>
      <c r="AP133" s="853"/>
      <c r="AQ133" s="854"/>
      <c r="AR133" s="854"/>
      <c r="AS133" s="854"/>
      <c r="AT133" s="92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Rwx8+2ebHZpdFQBYOFigKDTVqoiAJgFEWzXd7zc1nOfpMDM+NEu9J2wERuP8Xekmzpj4bGLkIRJqpNJMfxV3g==" saltValue="TC0QyIvQh+4I4ZqaKoLdw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Z64" zoomScaleNormal="85" zoomScaleSheetLayoutView="100" workbookViewId="0">
      <selection activeCell="CN49" sqref="CN49"/>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y7fVGXSvyqqEV/MpVwDCeUehh6bhjYKMqp37JrGilDffAgMekWOEAw6+6+1Vja+VMFAnnXYJ4aZqEzlw7PTZRw==" saltValue="swpk2HSRiAKsT5CirmGdF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T28"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ODDU+IMXQsAbh1gMOyq5kx5hxnX1qVgt74QtmsukId6chfQdSwGUqYuOViwyCSLIQRQ5NGSXZW+2bzQ7eNwXaw==" saltValue="N3BLAFSOcXtO6D/bZXVLP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9" zoomScaleSheetLayoutView="100" workbookViewId="0">
      <selection activeCell="A55" sqref="A55"/>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4" t="s">
        <v>84</v>
      </c>
      <c r="AP7" s="144"/>
      <c r="AQ7" s="155" t="s">
        <v>501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5"/>
      <c r="AP8" s="145" t="s">
        <v>503</v>
      </c>
      <c r="AQ8" s="156" t="s">
        <v>504</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505</v>
      </c>
      <c r="AL9" s="1004"/>
      <c r="AM9" s="1004"/>
      <c r="AN9" s="1005"/>
      <c r="AO9" s="134">
        <v>3421944</v>
      </c>
      <c r="AP9" s="134">
        <v>108595</v>
      </c>
      <c r="AQ9" s="157">
        <v>90613</v>
      </c>
      <c r="AR9" s="171">
        <v>19.8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499</v>
      </c>
      <c r="AL10" s="1004"/>
      <c r="AM10" s="1004"/>
      <c r="AN10" s="1005"/>
      <c r="AO10" s="135">
        <v>291118</v>
      </c>
      <c r="AP10" s="135">
        <v>9239</v>
      </c>
      <c r="AQ10" s="158">
        <v>7525</v>
      </c>
      <c r="AR10" s="172">
        <v>22.8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213</v>
      </c>
      <c r="AL11" s="1004"/>
      <c r="AM11" s="1004"/>
      <c r="AN11" s="1005"/>
      <c r="AO11" s="135">
        <v>648704</v>
      </c>
      <c r="AP11" s="135">
        <v>20587</v>
      </c>
      <c r="AQ11" s="158">
        <v>9582</v>
      </c>
      <c r="AR11" s="172">
        <v>114.9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401</v>
      </c>
      <c r="AL12" s="1004"/>
      <c r="AM12" s="1004"/>
      <c r="AN12" s="1005"/>
      <c r="AO12" s="135" t="s">
        <v>202</v>
      </c>
      <c r="AP12" s="135" t="s">
        <v>202</v>
      </c>
      <c r="AQ12" s="158">
        <v>1356</v>
      </c>
      <c r="AR12" s="172" t="s">
        <v>202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242</v>
      </c>
      <c r="AL13" s="1004"/>
      <c r="AM13" s="1004"/>
      <c r="AN13" s="1005"/>
      <c r="AO13" s="135" t="s">
        <v>202</v>
      </c>
      <c r="AP13" s="135" t="s">
        <v>202</v>
      </c>
      <c r="AQ13" s="158">
        <v>2</v>
      </c>
      <c r="AR13" s="172" t="s">
        <v>202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296</v>
      </c>
      <c r="AL14" s="1004"/>
      <c r="AM14" s="1004"/>
      <c r="AN14" s="1005"/>
      <c r="AO14" s="135">
        <v>90963</v>
      </c>
      <c r="AP14" s="135">
        <v>2887</v>
      </c>
      <c r="AQ14" s="158">
        <v>4182</v>
      </c>
      <c r="AR14" s="172">
        <v>-31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506</v>
      </c>
      <c r="AL15" s="1004"/>
      <c r="AM15" s="1004"/>
      <c r="AN15" s="1005"/>
      <c r="AO15" s="135">
        <v>135015</v>
      </c>
      <c r="AP15" s="135">
        <v>4285</v>
      </c>
      <c r="AQ15" s="158">
        <v>2331</v>
      </c>
      <c r="AR15" s="172">
        <v>83.8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313</v>
      </c>
      <c r="AL16" s="1007"/>
      <c r="AM16" s="1007"/>
      <c r="AN16" s="1008"/>
      <c r="AO16" s="135">
        <v>-223738</v>
      </c>
      <c r="AP16" s="135">
        <v>-7100</v>
      </c>
      <c r="AQ16" s="158">
        <v>-8270</v>
      </c>
      <c r="AR16" s="172">
        <v>-14.1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279</v>
      </c>
      <c r="AL17" s="1007"/>
      <c r="AM17" s="1007"/>
      <c r="AN17" s="1008"/>
      <c r="AO17" s="135">
        <v>4364006</v>
      </c>
      <c r="AP17" s="135">
        <v>138492</v>
      </c>
      <c r="AQ17" s="158">
        <v>107322</v>
      </c>
      <c r="AR17" s="172">
        <v>29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338</v>
      </c>
      <c r="AQ20" s="159" t="s">
        <v>43</v>
      </c>
      <c r="AR20" s="173"/>
    </row>
    <row r="21" spans="1:46" s="98" customFormat="1" x14ac:dyDescent="0.15">
      <c r="A21" s="100"/>
      <c r="AK21" s="1009" t="s">
        <v>185</v>
      </c>
      <c r="AL21" s="1010"/>
      <c r="AM21" s="1010"/>
      <c r="AN21" s="1011"/>
      <c r="AO21" s="137">
        <v>10.79</v>
      </c>
      <c r="AP21" s="147">
        <v>10.18</v>
      </c>
      <c r="AQ21" s="160">
        <v>0.61</v>
      </c>
      <c r="AS21" s="179"/>
      <c r="AT21" s="100"/>
    </row>
    <row r="22" spans="1:46" s="98" customFormat="1" x14ac:dyDescent="0.15">
      <c r="A22" s="100"/>
      <c r="AK22" s="1009" t="s">
        <v>508</v>
      </c>
      <c r="AL22" s="1010"/>
      <c r="AM22" s="1010"/>
      <c r="AN22" s="1011"/>
      <c r="AO22" s="138">
        <v>97.1</v>
      </c>
      <c r="AP22" s="148">
        <v>97.7</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509</v>
      </c>
      <c r="AP26" s="149"/>
      <c r="AQ26" s="149"/>
      <c r="AR26" s="149"/>
      <c r="AS26" s="102"/>
      <c r="AT26" s="102"/>
    </row>
    <row r="27" spans="1:46" x14ac:dyDescent="0.15">
      <c r="A27" s="103"/>
      <c r="AO27" s="108"/>
      <c r="AP27" s="108"/>
      <c r="AQ27" s="108"/>
      <c r="AR27" s="108"/>
      <c r="AS27" s="108"/>
      <c r="AT27" s="108"/>
    </row>
    <row r="28" spans="1:46" ht="17.25" x14ac:dyDescent="0.15">
      <c r="A28" s="99" t="s">
        <v>269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4" t="s">
        <v>84</v>
      </c>
      <c r="AP30" s="144"/>
      <c r="AQ30" s="155" t="s">
        <v>501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5"/>
      <c r="AP31" s="145" t="s">
        <v>503</v>
      </c>
      <c r="AQ31" s="156" t="s">
        <v>504</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2" t="s">
        <v>510</v>
      </c>
      <c r="AL32" s="1013"/>
      <c r="AM32" s="1013"/>
      <c r="AN32" s="1014"/>
      <c r="AO32" s="135">
        <v>3278412</v>
      </c>
      <c r="AP32" s="135">
        <v>104040</v>
      </c>
      <c r="AQ32" s="162">
        <v>67619</v>
      </c>
      <c r="AR32" s="172">
        <v>53.9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2" t="s">
        <v>511</v>
      </c>
      <c r="AL33" s="1013"/>
      <c r="AM33" s="1013"/>
      <c r="AN33" s="1014"/>
      <c r="AO33" s="135" t="s">
        <v>202</v>
      </c>
      <c r="AP33" s="135" t="s">
        <v>202</v>
      </c>
      <c r="AQ33" s="162" t="s">
        <v>202</v>
      </c>
      <c r="AR33" s="172" t="s">
        <v>202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2" t="s">
        <v>58</v>
      </c>
      <c r="AL34" s="1013"/>
      <c r="AM34" s="1013"/>
      <c r="AN34" s="1014"/>
      <c r="AO34" s="135" t="s">
        <v>202</v>
      </c>
      <c r="AP34" s="135" t="s">
        <v>202</v>
      </c>
      <c r="AQ34" s="162">
        <v>3</v>
      </c>
      <c r="AR34" s="172" t="s">
        <v>202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2" t="s">
        <v>512</v>
      </c>
      <c r="AL35" s="1013"/>
      <c r="AM35" s="1013"/>
      <c r="AN35" s="1014"/>
      <c r="AO35" s="135">
        <v>1411147</v>
      </c>
      <c r="AP35" s="135">
        <v>44783</v>
      </c>
      <c r="AQ35" s="162">
        <v>17835</v>
      </c>
      <c r="AR35" s="172">
        <v>151.1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2" t="s">
        <v>39</v>
      </c>
      <c r="AL36" s="1013"/>
      <c r="AM36" s="1013"/>
      <c r="AN36" s="1014"/>
      <c r="AO36" s="135">
        <v>258771</v>
      </c>
      <c r="AP36" s="135">
        <v>8212</v>
      </c>
      <c r="AQ36" s="162">
        <v>2401</v>
      </c>
      <c r="AR36" s="172">
        <v>242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2" t="s">
        <v>352</v>
      </c>
      <c r="AL37" s="1013"/>
      <c r="AM37" s="1013"/>
      <c r="AN37" s="1014"/>
      <c r="AO37" s="135" t="s">
        <v>202</v>
      </c>
      <c r="AP37" s="135" t="s">
        <v>202</v>
      </c>
      <c r="AQ37" s="162">
        <v>732</v>
      </c>
      <c r="AR37" s="172" t="s">
        <v>202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5" t="s">
        <v>226</v>
      </c>
      <c r="AL38" s="1016"/>
      <c r="AM38" s="1016"/>
      <c r="AN38" s="1017"/>
      <c r="AO38" s="139">
        <v>132</v>
      </c>
      <c r="AP38" s="139">
        <v>4</v>
      </c>
      <c r="AQ38" s="163">
        <v>5</v>
      </c>
      <c r="AR38" s="161">
        <v>-20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5" t="s">
        <v>81</v>
      </c>
      <c r="AL39" s="1016"/>
      <c r="AM39" s="1016"/>
      <c r="AN39" s="1017"/>
      <c r="AO39" s="135">
        <v>-194762</v>
      </c>
      <c r="AP39" s="135">
        <v>-6181</v>
      </c>
      <c r="AQ39" s="162">
        <v>-3806</v>
      </c>
      <c r="AR39" s="172">
        <v>62.4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2" t="s">
        <v>513</v>
      </c>
      <c r="AL40" s="1013"/>
      <c r="AM40" s="1013"/>
      <c r="AN40" s="1014"/>
      <c r="AO40" s="135">
        <v>-3409025</v>
      </c>
      <c r="AP40" s="135">
        <v>-108185</v>
      </c>
      <c r="AQ40" s="162">
        <v>-59049</v>
      </c>
      <c r="AR40" s="172">
        <v>83.2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8" t="s">
        <v>394</v>
      </c>
      <c r="AL41" s="1019"/>
      <c r="AM41" s="1019"/>
      <c r="AN41" s="1020"/>
      <c r="AO41" s="135">
        <v>1344675</v>
      </c>
      <c r="AP41" s="135">
        <v>42673</v>
      </c>
      <c r="AQ41" s="162">
        <v>25740</v>
      </c>
      <c r="AR41" s="172">
        <v>65.8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175</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515</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6" t="s">
        <v>84</v>
      </c>
      <c r="AN49" s="1021" t="s">
        <v>130</v>
      </c>
      <c r="AO49" s="1022"/>
      <c r="AP49" s="1022"/>
      <c r="AQ49" s="1022"/>
      <c r="AR49" s="102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7"/>
      <c r="AN50" s="131" t="s">
        <v>490</v>
      </c>
      <c r="AO50" s="141" t="s">
        <v>491</v>
      </c>
      <c r="AP50" s="152" t="s">
        <v>516</v>
      </c>
      <c r="AQ50" s="165" t="s">
        <v>388</v>
      </c>
      <c r="AR50" s="175" t="s">
        <v>517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239</v>
      </c>
      <c r="AL51" s="120"/>
      <c r="AM51" s="125">
        <v>4354503</v>
      </c>
      <c r="AN51" s="132">
        <v>132400</v>
      </c>
      <c r="AO51" s="142">
        <v>8.6999999999999993</v>
      </c>
      <c r="AP51" s="153">
        <v>85459</v>
      </c>
      <c r="AQ51" s="166">
        <v>-19.8</v>
      </c>
      <c r="AR51" s="176">
        <v>28.5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3155693</v>
      </c>
      <c r="AN52" s="133">
        <v>95950</v>
      </c>
      <c r="AO52" s="143">
        <v>10.8</v>
      </c>
      <c r="AP52" s="154">
        <v>44378</v>
      </c>
      <c r="AQ52" s="167">
        <v>-2.6</v>
      </c>
      <c r="AR52" s="177">
        <v>13.4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132</v>
      </c>
      <c r="AL53" s="120"/>
      <c r="AM53" s="125">
        <v>2061969</v>
      </c>
      <c r="AN53" s="132">
        <v>63092</v>
      </c>
      <c r="AO53" s="142">
        <v>-52.3</v>
      </c>
      <c r="AP53" s="153">
        <v>83280</v>
      </c>
      <c r="AQ53" s="166">
        <v>-2.5</v>
      </c>
      <c r="AR53" s="176">
        <v>-49.8</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1297896</v>
      </c>
      <c r="AN54" s="133">
        <v>39713</v>
      </c>
      <c r="AO54" s="143">
        <v>-58.6</v>
      </c>
      <c r="AP54" s="154">
        <v>43123</v>
      </c>
      <c r="AQ54" s="167">
        <v>-2.8</v>
      </c>
      <c r="AR54" s="177">
        <v>-55.8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237</v>
      </c>
      <c r="AL55" s="120"/>
      <c r="AM55" s="125">
        <v>2731093</v>
      </c>
      <c r="AN55" s="132">
        <v>84585</v>
      </c>
      <c r="AO55" s="142">
        <v>34.1</v>
      </c>
      <c r="AP55" s="153">
        <v>88968</v>
      </c>
      <c r="AQ55" s="166">
        <v>6.8</v>
      </c>
      <c r="AR55" s="176">
        <v>27.3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1500885</v>
      </c>
      <c r="AN56" s="133">
        <v>46484</v>
      </c>
      <c r="AO56" s="143">
        <v>17</v>
      </c>
      <c r="AP56" s="154">
        <v>45482</v>
      </c>
      <c r="AQ56" s="167">
        <v>5.5</v>
      </c>
      <c r="AR56" s="177">
        <v>11.5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502</v>
      </c>
      <c r="AL57" s="120"/>
      <c r="AM57" s="125">
        <v>2278216</v>
      </c>
      <c r="AN57" s="132">
        <v>71237</v>
      </c>
      <c r="AO57" s="142">
        <v>-15.8</v>
      </c>
      <c r="AP57" s="153">
        <v>85173</v>
      </c>
      <c r="AQ57" s="166">
        <v>-4.3</v>
      </c>
      <c r="AR57" s="176">
        <v>-11.5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1779576</v>
      </c>
      <c r="AN58" s="133">
        <v>55645</v>
      </c>
      <c r="AO58" s="143">
        <v>19.7</v>
      </c>
      <c r="AP58" s="154">
        <v>43913</v>
      </c>
      <c r="AQ58" s="167">
        <v>-3.4</v>
      </c>
      <c r="AR58" s="177">
        <v>23.1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518</v>
      </c>
      <c r="AL59" s="120"/>
      <c r="AM59" s="125">
        <v>2857875</v>
      </c>
      <c r="AN59" s="132">
        <v>90695</v>
      </c>
      <c r="AO59" s="142">
        <v>27.3</v>
      </c>
      <c r="AP59" s="153">
        <v>94081</v>
      </c>
      <c r="AQ59" s="166">
        <v>10.5</v>
      </c>
      <c r="AR59" s="176">
        <v>16.8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2009150</v>
      </c>
      <c r="AN60" s="133">
        <v>63760</v>
      </c>
      <c r="AO60" s="143">
        <v>14.6</v>
      </c>
      <c r="AP60" s="154">
        <v>48949</v>
      </c>
      <c r="AQ60" s="167">
        <v>11.5</v>
      </c>
      <c r="AR60" s="177">
        <v>3.1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519</v>
      </c>
      <c r="AL61" s="123"/>
      <c r="AM61" s="125">
        <v>2856731</v>
      </c>
      <c r="AN61" s="132">
        <v>88402</v>
      </c>
      <c r="AO61" s="142">
        <v>0.4</v>
      </c>
      <c r="AP61" s="153">
        <v>87392</v>
      </c>
      <c r="AQ61" s="168">
        <v>-1.9</v>
      </c>
      <c r="AR61" s="176">
        <v>2.2999999999999998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1948640</v>
      </c>
      <c r="AN62" s="133">
        <v>60310</v>
      </c>
      <c r="AO62" s="143">
        <v>0.7</v>
      </c>
      <c r="AP62" s="154">
        <v>45169</v>
      </c>
      <c r="AQ62" s="167">
        <v>1.6</v>
      </c>
      <c r="AR62" s="177">
        <v>-0.9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nQ5LFx0Ko/VdSj5bPjJq2+u8NeriDBOb9MeFS1UxvG5/8UDsQTUcD21vvF+/bB9pbPZG3ts0BNY4oaBBkgf6EA==" saltValue="14KjXbY8wHljbNnYje+RM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85" zoomScaleNormal="8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20" spans="125:125" ht="13.5" hidden="1" customHeight="1" x14ac:dyDescent="0.15"/>
    <row r="121" spans="125:125" ht="13.5" hidden="1" customHeight="1" x14ac:dyDescent="0.15">
      <c r="DU121" s="95"/>
    </row>
  </sheetData>
  <sheetProtection algorithmName="SHA-512" hashValue="aeVV4ytHPuUi/zbjNBq3LwRnJqvCacAGpdM7ZOtH1b/ulp+CnKB1r+Ow1et3213wN+entlwbohsMLYhaFBs+IA==" saltValue="h9KpSLv9nAlLpcfhP2d6V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sheetData>
  <sheetProtection algorithmName="SHA-512" hashValue="wfZ2mchEMZyAyNCEJ0enH2DKYjhVTIz9XePhLwkTjiH6JTFr6qI8K2CWhCL+LBfW7MiSzradXzbzEdPJulkWQA==" saltValue="8o9aZgD0hPdS7MccFU4ia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521</v>
      </c>
      <c r="G46" s="194" t="s">
        <v>522</v>
      </c>
      <c r="H46" s="194" t="s">
        <v>413</v>
      </c>
      <c r="I46" s="194" t="s">
        <v>523</v>
      </c>
      <c r="J46" s="199" t="s">
        <v>524</v>
      </c>
    </row>
    <row r="47" spans="2:10" ht="57.75" customHeight="1" x14ac:dyDescent="0.15">
      <c r="B47" s="185"/>
      <c r="C47" s="1028" t="s">
        <v>3</v>
      </c>
      <c r="D47" s="1028"/>
      <c r="E47" s="1029"/>
      <c r="F47" s="191">
        <v>24.84</v>
      </c>
      <c r="G47" s="195">
        <v>27.02</v>
      </c>
      <c r="H47" s="195">
        <v>27.78</v>
      </c>
      <c r="I47" s="195">
        <v>23.84</v>
      </c>
      <c r="J47" s="200">
        <v>23.58</v>
      </c>
    </row>
    <row r="48" spans="2:10" ht="57.75" customHeight="1" x14ac:dyDescent="0.15">
      <c r="B48" s="186"/>
      <c r="C48" s="1030" t="s">
        <v>9</v>
      </c>
      <c r="D48" s="1030"/>
      <c r="E48" s="1031"/>
      <c r="F48" s="192">
        <v>3.57</v>
      </c>
      <c r="G48" s="196">
        <v>3.31</v>
      </c>
      <c r="H48" s="196">
        <v>3.66</v>
      </c>
      <c r="I48" s="196">
        <v>4.2</v>
      </c>
      <c r="J48" s="201">
        <v>4.38</v>
      </c>
    </row>
    <row r="49" spans="2:10" ht="57.75" customHeight="1" x14ac:dyDescent="0.15">
      <c r="B49" s="187"/>
      <c r="C49" s="1032" t="s">
        <v>13</v>
      </c>
      <c r="D49" s="1032"/>
      <c r="E49" s="1033"/>
      <c r="F49" s="193">
        <v>2.61</v>
      </c>
      <c r="G49" s="197">
        <v>1.49</v>
      </c>
      <c r="H49" s="197">
        <v>0.78</v>
      </c>
      <c r="I49" s="197" t="s">
        <v>525</v>
      </c>
      <c r="J49" s="202">
        <v>0.08</v>
      </c>
    </row>
    <row r="50" spans="2:10" ht="13.5" customHeight="1" x14ac:dyDescent="0.15"/>
  </sheetData>
  <sheetProtection algorithmName="SHA-512" hashValue="L4FgtHTuifHNG6ODcCq6oPnVc66QkCUMXYtPJsBp+JXhu/FfPjB0Ozcdjkdb21wvgwbahhd9DweU9Y0LQvQyew==" saltValue="IY+d2QmHUvg5Hzt+Hd3K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dcterms:created xsi:type="dcterms:W3CDTF">2021-03-11T00:29:39Z</dcterms:created>
  <dcterms:modified xsi:type="dcterms:W3CDTF">2021-10-14T06:21:56Z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2021-03-12T06:05:33Z</vt:filetime>
  </property>
</Properties>
</file>