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１年度決算\04 ②10月公表分（追加分）\05 最終版【ＨＰアップ】\"/>
    </mc:Choice>
  </mc:AlternateContent>
  <xr:revisionPtr revIDLastSave="0" documentId="13_ncr:1_{B0E9571F-002A-4D79-BDE3-8C04C7D2E897}" xr6:coauthVersionLast="36" xr6:coauthVersionMax="36" xr10:uidLastSave="{00000000-0000-0000-0000-000000000000}"/>
  <bookViews>
    <workbookView xWindow="0" yWindow="0" windowWidth="28800" windowHeight="1101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BE34"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s="1"/>
  <c r="CO35" i="10" s="1"/>
</calcChain>
</file>

<file path=xl/sharedStrings.xml><?xml version="1.0" encoding="utf-8"?>
<sst xmlns="http://schemas.openxmlformats.org/spreadsheetml/2006/main" count="1113" uniqueCount="623">
  <si>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</si>
  <si>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</si>
  <si>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</si>
  <si>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</si>
  <si>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</si>
  <si>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</si>
  <si>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</si>
  <si>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</si>
  <si>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</si>
  <si>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</si>
  <si>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</si>
  <si>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</si>
  <si>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</si>
  <si>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</si>
  <si>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</si>
  <si>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</si>
  <si>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</si>
  <si>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</si>
  <si>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</si>
  <si>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</si>
  <si>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</si>
  <si>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</si>
  <si>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</si>
  <si>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</si>
  <si>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</si>
  <si>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</si>
  <si>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</si>
  <si>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</si>
  <si>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</si>
  <si>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</si>
  <si>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</si>
  <si>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</si>
  <si>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</si>
  <si>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</si>
  <si>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</si>
  <si>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</si>
  <si>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</si>
  <si>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</si>
  <si>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</si>
  <si>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</si>
  <si>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</si>
  <si>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</si>
  <si>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</si>
  <si>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</si>
  <si>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</si>
  <si>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</si>
  <si>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</si>
  <si>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</si>
  <si>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</si>
  <si>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</si>
  <si>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</si>
  <si>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</si>
  <si>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</si>
  <si>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</si>
  <si>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</si>
  <si>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</si>
  <si>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</si>
  <si>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</si>
  <si>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</si>
  <si>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</si>
  <si>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</si>
  <si>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</si>
  <si>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</si>
  <si>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</si>
  <si>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</si>
  <si>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</si>
  <si>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</si>
  <si>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</si>
  <si>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</si>
  <si>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</si>
  <si>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</si>
  <si>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</si>
  <si>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</si>
  <si>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</si>
  <si>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</si>
  <si>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</si>
  <si>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</si>
  <si>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</si>
  <si>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</si>
  <si>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</si>
  <si>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</si>
  <si>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</si>
  <si>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</si>
  <si>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</si>
  <si>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</si>
  <si>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</si>
  <si>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</si>
  <si>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</si>
  <si>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</si>
  <si>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</si>
  <si>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</si>
  <si>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</si>
  <si>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</si>
  <si>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</si>
  <si>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</si>
  <si>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</si>
  <si>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</si>
  <si>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</si>
  <si>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木津川市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</si>
  <si>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</si>
  <si>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</si>
  <si>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</si>
  <si>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</si>
  <si>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</si>
  <si>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</si>
  <si>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</si>
  <si>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</si>
  <si>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</si>
  <si>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</si>
  <si>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</si>
  <si>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</si>
  <si>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</si>
  <si>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</si>
  <si>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</si>
  <si>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</si>
  <si>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</si>
  <si>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</si>
  <si>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</si>
  <si>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</si>
  <si>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</si>
  <si>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</si>
  <si>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</si>
  <si>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</si>
  <si>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</si>
  <si>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</si>
  <si>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</si>
  <si>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</si>
  <si>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</si>
  <si>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</si>
  <si>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</si>
  <si>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</si>
  <si>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</si>
  <si>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</si>
  <si>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</si>
  <si>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</si>
  <si>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</si>
  <si>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</si>
  <si>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</si>
  <si>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</si>
  <si>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</si>
  <si>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</si>
  <si>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</si>
  <si>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</si>
  <si>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</si>
  <si>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</si>
  <si>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</si>
  <si>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</si>
  <si>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</si>
  <si>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</si>
  <si>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</si>
  <si>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</si>
  <si>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</si>
  <si>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</si>
  <si>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</si>
  <si>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</si>
  <si>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</si>
  <si>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</si>
  <si>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</si>
  <si>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</si>
  <si>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</si>
  <si>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</si>
  <si>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</si>
  <si>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</si>
  <si>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</si>
  <si>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</si>
  <si>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</si>
  <si>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</si>
  <si>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</si>
  <si>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</si>
  <si>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</si>
  <si>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</si>
  <si>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</si>
  <si>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</si>
  <si>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</si>
  <si>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</si>
  <si>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</si>
  <si>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</si>
  <si>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</si>
  <si>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</si>
  <si>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</si>
  <si>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</si>
  <si>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</si>
  <si>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</si>
  <si>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</si>
  <si>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</si>
  <si>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</si>
  <si>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</si>
  <si>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</si>
  <si>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</si>
  <si>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</si>
  <si>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</si>
  <si>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</si>
  <si>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</si>
  <si>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</si>
  <si>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</si>
  <si>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</si>
  <si>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</si>
  <si>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</si>
  <si>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</si>
  <si>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</si>
  <si>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</si>
  <si>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</si>
  <si>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</si>
  <si>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</si>
  <si>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</si>
  <si>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</si>
  <si>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</si>
  <si>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</si>
  <si>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</si>
  <si>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</si>
  <si>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</si>
  <si>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京都府木津川市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</si>
  <si>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</si>
  <si>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</si>
  <si>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</si>
  <si>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</si>
  <si>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</si>
  <si>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</si>
  <si>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</si>
  <si>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</si>
  <si>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</si>
  <si>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</si>
  <si>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</si>
  <si>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</si>
  <si>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</si>
  <si>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</si>
  <si>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</si>
  <si>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</si>
  <si>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</si>
  <si>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</si>
  <si>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</si>
  <si>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</si>
  <si>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</si>
  <si>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</si>
  <si>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</si>
  <si>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</si>
  <si>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</si>
  <si>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</si>
  <si>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</si>
  <si>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</si>
  <si>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</si>
  <si>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</si>
  <si>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</si>
  <si>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</si>
  <si>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</si>
  <si>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</si>
  <si>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</si>
  <si>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</si>
  <si>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</si>
  <si>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</si>
  <si>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</si>
  <si>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</si>
  <si>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</si>
  <si>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</si>
  <si>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</si>
  <si>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</si>
  <si>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</si>
  <si>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</si>
  <si>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</si>
  <si>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</si>
  <si>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</si>
  <si>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</si>
  <si>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</si>
  <si>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</si>
  <si>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</si>
  <si>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</si>
  <si>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</si>
  <si>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</si>
  <si>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</si>
  <si>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</si>
  <si>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</si>
  <si>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</si>
  <si>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</si>
  <si>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</si>
  <si>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</si>
  <si>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</si>
  <si>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</si>
  <si>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</si>
  <si>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</si>
  <si>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</si>
  <si>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</si>
  <si>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</si>
  <si>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</si>
  <si>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</si>
  <si>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</si>
  <si>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</si>
  <si>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</si>
  <si>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</si>
  <si>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</si>
  <si>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</si>
  <si>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</si>
  <si>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</si>
  <si>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</si>
  <si>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</si>
  <si>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</si>
  <si>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</si>
  <si>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</si>
  <si>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</si>
  <si>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</si>
  <si>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</si>
  <si>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</si>
  <si>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</si>
  <si>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</si>
  <si>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</si>
  <si>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</si>
  <si>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</si>
  <si>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</si>
  <si>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</si>
  <si>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</si>
  <si>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</si>
  <si>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</si>
  <si>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</si>
  <si>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</si>
  <si>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</si>
  <si>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</si>
  <si>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</si>
  <si>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</si>
  <si>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</si>
  <si>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</si>
  <si>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</si>
  <si>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</si>
  <si>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</si>
  <si>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</si>
  <si>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</si>
  <si>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</si>
  <si>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</si>
  <si>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</si>
  <si>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</si>
  <si>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</si>
  <si>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</si>
  <si>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</si>
  <si>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</si>
  <si>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</si>
  <si>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</si>
  <si>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</si>
  <si>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</si>
  <si>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</si>
  <si>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</si>
  <si>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</si>
  <si>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</si>
  <si>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</si>
  <si>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</si>
  <si>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</si>
  <si>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</si>
  <si>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</si>
  <si>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</si>
  <si>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</si>
  <si>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</si>
  <si>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</si>
  <si>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</si>
  <si>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</si>
  <si>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</si>
  <si>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</si>
  <si>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</si>
  <si>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</si>
  <si>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</si>
  <si>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</si>
  <si>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</si>
  <si>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</si>
  <si>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</si>
  <si>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</si>
  <si>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</si>
  <si>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</si>
  <si>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</si>
  <si>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</si>
  <si>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</si>
  <si>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京都府木津川市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</si>
  <si>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</si>
  <si>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</si>
  <si>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</si>
  <si>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</si>
  <si>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</si>
  <si>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</si>
  <si>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</si>
  <si>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</si>
  <si>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</si>
  <si>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</si>
  <si>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</si>
  <si>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</si>
  <si>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</si>
  <si>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</si>
  <si>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</si>
  <si>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</si>
  <si>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</si>
  <si>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</si>
  <si>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</si>
  <si>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</si>
  <si>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</si>
  <si>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</si>
  <si>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</si>
  <si>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</si>
  <si>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</si>
  <si>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</si>
  <si>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</si>
  <si>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</si>
  <si>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</si>
  <si>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</si>
  <si>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</si>
  <si>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</si>
  <si>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</si>
  <si>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</si>
  <si>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</si>
  <si>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</si>
  <si>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</si>
  <si>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駐車場整備事業特別会計</t>
    <phoneticPr fontId="5"/>
  </si>
  <si>
    <t>-</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</si>
  <si>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</si>
  <si>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</si>
  <si>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</si>
  <si>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</si>
  <si>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</si>
  <si>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</si>
  <si>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</si>
  <si>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</si>
  <si>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</si>
  <si>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</si>
  <si>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</si>
  <si>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</si>
  <si>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</si>
  <si>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</si>
  <si>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</si>
  <si>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</si>
  <si>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</si>
  <si>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</si>
  <si>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</si>
  <si>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</si>
  <si>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</si>
  <si>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</si>
  <si>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</si>
  <si>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</si>
  <si>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</si>
  <si>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</si>
  <si>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</si>
  <si>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</si>
  <si>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</si>
  <si>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</si>
  <si>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</si>
  <si>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</si>
  <si>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</si>
  <si>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</si>
  <si>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</si>
  <si>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</si>
  <si>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</si>
  <si>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</si>
  <si>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</si>
  <si>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</si>
  <si>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</si>
  <si>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</si>
  <si>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</si>
  <si>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</si>
  <si>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</si>
  <si>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</si>
  <si>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</si>
  <si>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</si>
  <si>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</si>
  <si>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</si>
  <si>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</si>
  <si>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</si>
  <si>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</si>
  <si>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</si>
  <si>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</si>
  <si>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</si>
  <si>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</si>
  <si>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</si>
  <si>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</si>
  <si>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</si>
  <si>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</si>
  <si>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</si>
  <si>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</si>
  <si>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</si>
  <si>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</si>
  <si>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</si>
  <si>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</si>
  <si>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</si>
  <si>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</si>
  <si>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</si>
  <si>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</si>
  <si>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</si>
  <si>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駐車場整備事業特別会計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</si>
  <si>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</si>
  <si>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</si>
  <si>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</si>
  <si>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</si>
  <si>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</si>
  <si>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</si>
  <si>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</si>
  <si>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</si>
  <si>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</si>
  <si>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</si>
  <si>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</si>
  <si>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</si>
  <si>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</si>
  <si>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</si>
  <si>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</si>
  <si>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</si>
  <si>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</si>
  <si>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</si>
  <si>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</si>
  <si>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</si>
  <si>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</si>
  <si>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</si>
  <si>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</si>
  <si>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</si>
  <si>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</si>
  <si>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</si>
  <si>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</si>
  <si>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</si>
  <si>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</si>
  <si>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</si>
  <si>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</si>
  <si>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</si>
  <si>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</si>
  <si>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</si>
  <si>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</si>
  <si>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</si>
  <si>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</si>
  <si>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</si>
  <si>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</si>
  <si>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</si>
  <si>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</si>
  <si>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</si>
  <si>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</si>
  <si>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</si>
  <si>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</si>
  <si>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</si>
  <si>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</si>
  <si>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</si>
  <si>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</si>
  <si>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</si>
  <si>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</si>
  <si>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</si>
  <si>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</si>
  <si>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</si>
  <si>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</si>
  <si>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</si>
  <si>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</si>
  <si>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</si>
  <si>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</si>
  <si>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</si>
  <si>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</si>
  <si>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</si>
  <si>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</si>
  <si>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</si>
  <si>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</si>
  <si>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</si>
  <si>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</si>
  <si>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</si>
  <si>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</si>
  <si>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</si>
  <si>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</si>
  <si>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</si>
  <si>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</si>
  <si>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</si>
  <si>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</si>
  <si>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</si>
  <si>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</si>
  <si>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</si>
  <si>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</si>
  <si>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</si>
  <si>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</si>
  <si>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</si>
  <si>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</si>
  <si>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</si>
  <si>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</si>
  <si>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</si>
  <si>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</si>
  <si>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2.07</t>
  </si>
  <si>
    <t>▲ 0.31</t>
  </si>
  <si>
    <t>水道事業会計</t>
  </si>
  <si>
    <t>一般会計</t>
  </si>
  <si>
    <t>国民健康保険特別会計</t>
  </si>
  <si>
    <t>▲ 0.16</t>
  </si>
  <si>
    <t>公共下水道事業会計</t>
  </si>
  <si>
    <t>介護保険特別会計</t>
  </si>
  <si>
    <t>後期高齢者医療特別会計</t>
  </si>
  <si>
    <t>駐車場整備事業特別会計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</si>
  <si>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</si>
  <si>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</si>
  <si>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</si>
  <si>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</si>
  <si>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</si>
  <si>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</si>
  <si>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</si>
  <si>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</si>
  <si>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木津川市公園都市緑化協会</t>
  </si>
  <si>
    <t>木津川市緑と文化・スポーツ振興事業団</t>
  </si>
  <si>
    <t>-</t>
    <phoneticPr fontId="2"/>
  </si>
  <si>
    <t>国民健康保険山城病院組合（病院事業会計）</t>
  </si>
  <si>
    <t>国民健康保険山城病院組合（介護老人保健施設事業会計）</t>
  </si>
  <si>
    <t>木津川市精華町環境施設組合</t>
    <rPh sb="0" eb="4">
      <t>キヅガワシ</t>
    </rPh>
    <rPh sb="4" eb="7">
      <t>セイカチョウ</t>
    </rPh>
    <rPh sb="7" eb="9">
      <t>カンキョウ</t>
    </rPh>
    <rPh sb="9" eb="11">
      <t>シセツ</t>
    </rPh>
    <rPh sb="11" eb="13">
      <t>クミアイ</t>
    </rPh>
    <phoneticPr fontId="2"/>
  </si>
  <si>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</si>
  <si>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</si>
  <si>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</si>
  <si>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</si>
  <si>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</si>
  <si>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</si>
  <si>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</si>
  <si>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京都府後期高齢者医療広域連合（一般会計）</t>
  </si>
  <si>
    <t>京都府後期高齢者医療広域連合（後期高齢者医療特別会計）</t>
  </si>
  <si>
    <t>京都地方税機構</t>
  </si>
  <si>
    <t>法適用</t>
    <rPh sb="0" eb="3">
      <t>ホウテキヨウ</t>
    </rPh>
    <phoneticPr fontId="25"/>
  </si>
  <si>
    <t>-</t>
    <phoneticPr fontId="2"/>
  </si>
  <si>
    <t>公共施設等整備基金</t>
    <rPh sb="0" eb="2">
      <t>コウキョウ</t>
    </rPh>
    <rPh sb="2" eb="5">
      <t>シセツナド</t>
    </rPh>
    <rPh sb="5" eb="7">
      <t>セイビ</t>
    </rPh>
    <rPh sb="7" eb="9">
      <t>キキン</t>
    </rPh>
    <phoneticPr fontId="2"/>
  </si>
  <si>
    <t>合併算定替逓減対策基金</t>
    <rPh sb="0" eb="2">
      <t>ガッペイ</t>
    </rPh>
    <rPh sb="2" eb="5">
      <t>サンテイガエ</t>
    </rPh>
    <rPh sb="5" eb="7">
      <t>テイゲン</t>
    </rPh>
    <rPh sb="7" eb="9">
      <t>タイサク</t>
    </rPh>
    <rPh sb="9" eb="11">
      <t>キキン</t>
    </rPh>
    <phoneticPr fontId="2"/>
  </si>
  <si>
    <t>清掃センター建設整備基金</t>
    <rPh sb="0" eb="2">
      <t>セイソウ</t>
    </rPh>
    <rPh sb="6" eb="8">
      <t>ケンセツ</t>
    </rPh>
    <rPh sb="8" eb="10">
      <t>セイビ</t>
    </rPh>
    <rPh sb="10" eb="12">
      <t>キキン</t>
    </rPh>
    <phoneticPr fontId="2"/>
  </si>
  <si>
    <t>地域福祉基金</t>
    <rPh sb="0" eb="2">
      <t>チイキ</t>
    </rPh>
    <rPh sb="2" eb="4">
      <t>フクシ</t>
    </rPh>
    <rPh sb="4" eb="6">
      <t>キキン</t>
    </rPh>
    <phoneticPr fontId="2"/>
  </si>
  <si>
    <t>準財産区等事業基金</t>
    <rPh sb="0" eb="1">
      <t>ジュン</t>
    </rPh>
    <rPh sb="1" eb="3">
      <t>ザイサン</t>
    </rPh>
    <rPh sb="3" eb="4">
      <t>ク</t>
    </rPh>
    <rPh sb="4" eb="5">
      <t>ナド</t>
    </rPh>
    <rPh sb="5" eb="7">
      <t>ジギョウ</t>
    </rPh>
    <rPh sb="7" eb="9">
      <t>キキン</t>
    </rPh>
    <phoneticPr fontId="2"/>
  </si>
  <si>
    <t>左のうち
一般会計等
負担見込額</t>
    <phoneticPr fontId="5"/>
  </si>
  <si>
    <t>京都府住宅新築資金等貸付事業管理組合（特別会計）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</si>
  <si>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</si>
  <si>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</si>
  <si>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</si>
  <si>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</si>
  <si>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</si>
  <si>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すると、将来負担比率は高く、有形固定資産減価償却率は同水準という現状にある。令和元年度は、地方債の新規発行額が元金償還額を下回ったことから地方債の現在高が減少していることなどに加えて、標準財政規模等が増加したことから将来負担比率が低下している。一方で、新たな給食センターの建設や児童クラブの増設等による資産の取得があったものの、既存の資産の減価償却が進んだ結果、有形固定資産減価償却率が上昇した。
　今後も既存公共施設等の更新整備による将来負担を勘案しつつ、木津川市公共施設等総合管理計画において掲げる策定後３０年間で公共施設等の延床面積を２８％削減するという目標に向けて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</si>
  <si>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</si>
  <si>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</si>
  <si>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</si>
  <si>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</si>
  <si>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</si>
  <si>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</si>
  <si>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人口の増加が進む本市では、都市基盤の整備や教育施設の建築・改修等の大規模事業の実施が多く、類似団体内平均値と比較して将来負担比率及び実質公債費比率が高い値で推移しており、令和元年度は木津中学校校舎等増改築事業や城山台小学校建設事業等により、比率上昇の要因となったものの、標準財政規模等の増加などにより、全体としては両比率とも減少傾向にある。
　本市においては、新学校給食センター建設事業やクリーンセンター建設事業などの事業が一定完了したものの、学校施設等長寿命化計画に基づく教育環境整備事業、消防庁舎の移転建設事業、城山台小学校の増築事業等を控えており、今後も大きな公債費負担、将来負担の発生が見込まれることから、更なる財源の確保に取り組み、将来負担の抑制と平準化を図るとともに、事業内容や起債計画の精査により、公債費負担の抑制に努める必要がある。</t>
    <rPh sb="254" eb="256">
      <t>ケンセツ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</si>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</sst>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43B6E6A-C299-4593-8318-D3C3F015BA5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44504</c:v>
                </c:pt>
                <c:pt idx="2">
                  <c:v>47820</c:v>
                </c:pt>
                <c:pt idx="3">
                  <c:v>41934</c:v>
                </c:pt>
                <c:pt idx="4">
                  <c:v>45588</c:v>
                </c:pt>
              </c:numCache>
            </c:numRef>
          </c:val>
          <c:smooth val="0"/>
          <c:extLst>
            <c:ext xmlns:c16="http://schemas.microsoft.com/office/drawing/2014/chart" uri="{C3380CC4-5D6E-409C-BE32-E72D297353CC}">
              <c16:uniqueId val="{00000000-61A0-48C4-89A9-2AE716B392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81357</c:v>
                </c:pt>
                <c:pt idx="1">
                  <c:v>78113</c:v>
                </c:pt>
                <c:pt idx="2">
                  <c:v>90409</c:v>
                </c:pt>
                <c:pt idx="3">
                  <c:v>51743</c:v>
                </c:pt>
                <c:pt idx="4">
                  <c:v>42959</c:v>
                </c:pt>
              </c:numCache>
            </c:numRef>
          </c:val>
          <c:smooth val="0"/>
          <c:extLst>
            <c:ext xmlns:c16="http://schemas.microsoft.com/office/drawing/2014/chart" uri="{C3380CC4-5D6E-409C-BE32-E72D297353CC}">
              <c16:uniqueId val="{00000001-61A0-48C4-89A9-2AE716B392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2.33</c:v>
                </c:pt>
                <c:pt idx="1">
                  <c:v>1.5</c:v>
                </c:pt>
                <c:pt idx="2">
                  <c:v>1.51</c:v>
                </c:pt>
                <c:pt idx="3">
                  <c:v>1.83</c:v>
                </c:pt>
                <c:pt idx="4">
                  <c:v>2.42</c:v>
                </c:pt>
              </c:numCache>
            </c:numRef>
          </c:val>
          <c:extLst>
            <c:ext xmlns:c16="http://schemas.microsoft.com/office/drawing/2014/chart" uri="{C3380CC4-5D6E-409C-BE32-E72D297353CC}">
              <c16:uniqueId val="{00000000-1574-4665-B04F-05226DC74D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26.54</c:v>
                </c:pt>
                <c:pt idx="1">
                  <c:v>24.13</c:v>
                </c:pt>
                <c:pt idx="2">
                  <c:v>23.65</c:v>
                </c:pt>
                <c:pt idx="3">
                  <c:v>23.33</c:v>
                </c:pt>
                <c:pt idx="4">
                  <c:v>23.32</c:v>
                </c:pt>
              </c:numCache>
            </c:numRef>
          </c:val>
          <c:extLst>
            <c:ext xmlns:c16="http://schemas.microsoft.com/office/drawing/2014/chart" uri="{C3380CC4-5D6E-409C-BE32-E72D297353CC}">
              <c16:uniqueId val="{00000001-1574-4665-B04F-05226DC74D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1.43</c:v>
                </c:pt>
                <c:pt idx="1">
                  <c:v>-2.0699999999999998</c:v>
                </c:pt>
                <c:pt idx="2">
                  <c:v>-0.31</c:v>
                </c:pt>
                <c:pt idx="3">
                  <c:v>3.34</c:v>
                </c:pt>
                <c:pt idx="4">
                  <c:v>0.73</c:v>
                </c:pt>
              </c:numCache>
            </c:numRef>
          </c:val>
          <c:smooth val="0"/>
          <c:extLst>
            <c:ext xmlns:c16="http://schemas.microsoft.com/office/drawing/2014/chart" uri="{C3380CC4-5D6E-409C-BE32-E72D297353CC}">
              <c16:uniqueId val="{00000002-1574-4665-B04F-05226DC74D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1.1000000000000001</c:v>
                </c:pt>
                <c:pt idx="4">
                  <c:v>0</c:v>
                </c:pt>
                <c:pt idx="5">
                  <c:v>0</c:v>
                </c:pt>
                <c:pt idx="6">
                  <c:v>0</c:v>
                </c:pt>
                <c:pt idx="7">
                  <c:v>0</c:v>
                </c:pt>
                <c:pt idx="8">
                  <c:v>0</c:v>
                </c:pt>
                <c:pt idx="9">
                  <c:v>0</c:v>
                </c:pt>
              </c:numCache>
            </c:numRef>
          </c:val>
          <c:extLst>
            <c:ext xmlns:c16="http://schemas.microsoft.com/office/drawing/2014/chart" uri="{C3380CC4-5D6E-409C-BE32-E72D297353CC}">
              <c16:uniqueId val="{00000000-27E7-4263-A3B8-A943E99157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E7-4263-A3B8-A943E99157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7E7-4263-A3B8-A943E9915795}"/>
            </c:ext>
          </c:extLst>
        </c:ser>
        <c:ser>
          <c:idx val="3"/>
          <c:order val="3"/>
          <c:tx>
            <c:strRef>
              <c:f>データシート!$A$30</c:f>
              <c:strCache>
                <c:ptCount val="1"/>
                <c:pt idx="0">
                  <c:v>駐車場整備事業特別会計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7E7-4263-A3B8-A943E991579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0.1</c:v>
                </c:pt>
                <c:pt idx="8">
                  <c:v>#N/A</c:v>
                </c:pt>
                <c:pt idx="9">
                  <c:v>0.18</c:v>
                </c:pt>
              </c:numCache>
            </c:numRef>
          </c:val>
          <c:extLst>
            <c:ext xmlns:c16="http://schemas.microsoft.com/office/drawing/2014/chart" uri="{C3380CC4-5D6E-409C-BE32-E72D297353CC}">
              <c16:uniqueId val="{00000004-27E7-4263-A3B8-A943E991579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c:v>
                </c:pt>
                <c:pt idx="2">
                  <c:v>#N/A</c:v>
                </c:pt>
                <c:pt idx="3">
                  <c:v>1.0900000000000001</c:v>
                </c:pt>
                <c:pt idx="4">
                  <c:v>#N/A</c:v>
                </c:pt>
                <c:pt idx="5">
                  <c:v>1.45</c:v>
                </c:pt>
                <c:pt idx="6">
                  <c:v>#N/A</c:v>
                </c:pt>
                <c:pt idx="7">
                  <c:v>0.77</c:v>
                </c:pt>
                <c:pt idx="8">
                  <c:v>#N/A</c:v>
                </c:pt>
                <c:pt idx="9">
                  <c:v>0.43</c:v>
                </c:pt>
              </c:numCache>
            </c:numRef>
          </c:val>
          <c:extLst>
            <c:ext xmlns:c16="http://schemas.microsoft.com/office/drawing/2014/chart" uri="{C3380CC4-5D6E-409C-BE32-E72D297353CC}">
              <c16:uniqueId val="{00000005-27E7-4263-A3B8-A943E9915795}"/>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0</c:v>
                </c:pt>
                <c:pt idx="6">
                  <c:v>#N/A</c:v>
                </c:pt>
                <c:pt idx="7">
                  <c:v>0.17</c:v>
                </c:pt>
                <c:pt idx="8">
                  <c:v>#N/A</c:v>
                </c:pt>
                <c:pt idx="9">
                  <c:v>0.46</c:v>
                </c:pt>
              </c:numCache>
            </c:numRef>
          </c:val>
          <c:extLst>
            <c:ext xmlns:c16="http://schemas.microsoft.com/office/drawing/2014/chart" uri="{C3380CC4-5D6E-409C-BE32-E72D297353CC}">
              <c16:uniqueId val="{00000006-27E7-4263-A3B8-A943E991579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0.16</c:v>
                </c:pt>
                <c:pt idx="1">
                  <c:v>#N/A</c:v>
                </c:pt>
                <c:pt idx="2">
                  <c:v>#N/A</c:v>
                </c:pt>
                <c:pt idx="3">
                  <c:v>1.18</c:v>
                </c:pt>
                <c:pt idx="4">
                  <c:v>#N/A</c:v>
                </c:pt>
                <c:pt idx="5">
                  <c:v>1.95</c:v>
                </c:pt>
                <c:pt idx="6">
                  <c:v>#N/A</c:v>
                </c:pt>
                <c:pt idx="7">
                  <c:v>0.91</c:v>
                </c:pt>
                <c:pt idx="8">
                  <c:v>#N/A</c:v>
                </c:pt>
                <c:pt idx="9">
                  <c:v>0.66</c:v>
                </c:pt>
              </c:numCache>
            </c:numRef>
          </c:val>
          <c:extLst>
            <c:ext xmlns:c16="http://schemas.microsoft.com/office/drawing/2014/chart" uri="{C3380CC4-5D6E-409C-BE32-E72D297353CC}">
              <c16:uniqueId val="{00000007-27E7-4263-A3B8-A943E99157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2.3199999999999998</c:v>
                </c:pt>
                <c:pt idx="2">
                  <c:v>#N/A</c:v>
                </c:pt>
                <c:pt idx="3">
                  <c:v>1.49</c:v>
                </c:pt>
                <c:pt idx="4">
                  <c:v>#N/A</c:v>
                </c:pt>
                <c:pt idx="5">
                  <c:v>1.5</c:v>
                </c:pt>
                <c:pt idx="6">
                  <c:v>#N/A</c:v>
                </c:pt>
                <c:pt idx="7">
                  <c:v>1.82</c:v>
                </c:pt>
                <c:pt idx="8">
                  <c:v>#N/A</c:v>
                </c:pt>
                <c:pt idx="9">
                  <c:v>2.42</c:v>
                </c:pt>
              </c:numCache>
            </c:numRef>
          </c:val>
          <c:extLst>
            <c:ext xmlns:c16="http://schemas.microsoft.com/office/drawing/2014/chart" uri="{C3380CC4-5D6E-409C-BE32-E72D297353CC}">
              <c16:uniqueId val="{00000008-27E7-4263-A3B8-A943E99157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13.77</c:v>
                </c:pt>
                <c:pt idx="2">
                  <c:v>#N/A</c:v>
                </c:pt>
                <c:pt idx="3">
                  <c:v>14.85</c:v>
                </c:pt>
                <c:pt idx="4">
                  <c:v>#N/A</c:v>
                </c:pt>
                <c:pt idx="5">
                  <c:v>15.53</c:v>
                </c:pt>
                <c:pt idx="6">
                  <c:v>#N/A</c:v>
                </c:pt>
                <c:pt idx="7">
                  <c:v>15.93</c:v>
                </c:pt>
                <c:pt idx="8">
                  <c:v>#N/A</c:v>
                </c:pt>
                <c:pt idx="9">
                  <c:v>16.13</c:v>
                </c:pt>
              </c:numCache>
            </c:numRef>
          </c:val>
          <c:extLst>
            <c:ext xmlns:c16="http://schemas.microsoft.com/office/drawing/2014/chart" uri="{C3380CC4-5D6E-409C-BE32-E72D297353CC}">
              <c16:uniqueId val="{00000009-27E7-4263-A3B8-A943E99157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4704</c:v>
                </c:pt>
                <c:pt idx="5">
                  <c:v>2820</c:v>
                </c:pt>
                <c:pt idx="8">
                  <c:v>3007</c:v>
                </c:pt>
                <c:pt idx="11">
                  <c:v>3784</c:v>
                </c:pt>
                <c:pt idx="14">
                  <c:v>2758</c:v>
                </c:pt>
              </c:numCache>
            </c:numRef>
          </c:val>
          <c:extLst>
            <c:ext xmlns:c16="http://schemas.microsoft.com/office/drawing/2014/chart" uri="{C3380CC4-5D6E-409C-BE32-E72D297353CC}">
              <c16:uniqueId val="{00000000-DE39-4EF3-BB6D-F4162A9629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39-4EF3-BB6D-F4162A9629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2156</c:v>
                </c:pt>
                <c:pt idx="3">
                  <c:v>334</c:v>
                </c:pt>
                <c:pt idx="6">
                  <c:v>570</c:v>
                </c:pt>
                <c:pt idx="9">
                  <c:v>1247</c:v>
                </c:pt>
                <c:pt idx="12">
                  <c:v>266</c:v>
                </c:pt>
              </c:numCache>
            </c:numRef>
          </c:val>
          <c:extLst>
            <c:ext xmlns:c16="http://schemas.microsoft.com/office/drawing/2014/chart" uri="{C3380CC4-5D6E-409C-BE32-E72D297353CC}">
              <c16:uniqueId val="{00000002-DE39-4EF3-BB6D-F4162A9629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496</c:v>
                </c:pt>
                <c:pt idx="3">
                  <c:v>565</c:v>
                </c:pt>
                <c:pt idx="6">
                  <c:v>504</c:v>
                </c:pt>
                <c:pt idx="9">
                  <c:v>499</c:v>
                </c:pt>
                <c:pt idx="12">
                  <c:v>470</c:v>
                </c:pt>
              </c:numCache>
            </c:numRef>
          </c:val>
          <c:extLst>
            <c:ext xmlns:c16="http://schemas.microsoft.com/office/drawing/2014/chart" uri="{C3380CC4-5D6E-409C-BE32-E72D297353CC}">
              <c16:uniqueId val="{00000003-DE39-4EF3-BB6D-F4162A9629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777</c:v>
                </c:pt>
                <c:pt idx="3">
                  <c:v>653</c:v>
                </c:pt>
                <c:pt idx="6">
                  <c:v>572</c:v>
                </c:pt>
                <c:pt idx="9">
                  <c:v>604</c:v>
                </c:pt>
                <c:pt idx="12">
                  <c:v>549</c:v>
                </c:pt>
              </c:numCache>
            </c:numRef>
          </c:val>
          <c:extLst>
            <c:ext xmlns:c16="http://schemas.microsoft.com/office/drawing/2014/chart" uri="{C3380CC4-5D6E-409C-BE32-E72D297353CC}">
              <c16:uniqueId val="{00000004-DE39-4EF3-BB6D-F4162A9629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39-4EF3-BB6D-F4162A9629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39-4EF3-BB6D-F4162A9629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2820</c:v>
                </c:pt>
                <c:pt idx="3">
                  <c:v>2828</c:v>
                </c:pt>
                <c:pt idx="6">
                  <c:v>2716</c:v>
                </c:pt>
                <c:pt idx="9">
                  <c:v>2744</c:v>
                </c:pt>
                <c:pt idx="12">
                  <c:v>2842</c:v>
                </c:pt>
              </c:numCache>
            </c:numRef>
          </c:val>
          <c:extLst>
            <c:ext xmlns:c16="http://schemas.microsoft.com/office/drawing/2014/chart" uri="{C3380CC4-5D6E-409C-BE32-E72D297353CC}">
              <c16:uniqueId val="{00000007-DE39-4EF3-BB6D-F4162A9629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1545</c:v>
                </c:pt>
                <c:pt idx="2">
                  <c:v>#N/A</c:v>
                </c:pt>
                <c:pt idx="3">
                  <c:v>#N/A</c:v>
                </c:pt>
                <c:pt idx="4">
                  <c:v>1560</c:v>
                </c:pt>
                <c:pt idx="5">
                  <c:v>#N/A</c:v>
                </c:pt>
                <c:pt idx="6">
                  <c:v>#N/A</c:v>
                </c:pt>
                <c:pt idx="7">
                  <c:v>1355</c:v>
                </c:pt>
                <c:pt idx="8">
                  <c:v>#N/A</c:v>
                </c:pt>
                <c:pt idx="9">
                  <c:v>#N/A</c:v>
                </c:pt>
                <c:pt idx="10">
                  <c:v>1310</c:v>
                </c:pt>
                <c:pt idx="11">
                  <c:v>#N/A</c:v>
                </c:pt>
                <c:pt idx="12">
                  <c:v>#N/A</c:v>
                </c:pt>
                <c:pt idx="13">
                  <c:v>1369</c:v>
                </c:pt>
                <c:pt idx="14">
                  <c:v>#N/A</c:v>
                </c:pt>
              </c:numCache>
            </c:numRef>
          </c:val>
          <c:smooth val="0"/>
          <c:extLst>
            <c:ext xmlns:c16="http://schemas.microsoft.com/office/drawing/2014/chart" uri="{C3380CC4-5D6E-409C-BE32-E72D297353CC}">
              <c16:uniqueId val="{00000008-DE39-4EF3-BB6D-F4162A9629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27949</c:v>
                </c:pt>
                <c:pt idx="5">
                  <c:v>28029</c:v>
                </c:pt>
                <c:pt idx="8">
                  <c:v>28183</c:v>
                </c:pt>
                <c:pt idx="11">
                  <c:v>28146</c:v>
                </c:pt>
                <c:pt idx="14">
                  <c:v>28163</c:v>
                </c:pt>
              </c:numCache>
            </c:numRef>
          </c:val>
          <c:extLst>
            <c:ext xmlns:c16="http://schemas.microsoft.com/office/drawing/2014/chart" uri="{C3380CC4-5D6E-409C-BE32-E72D297353CC}">
              <c16:uniqueId val="{00000000-D083-4CE2-871A-4FD7E4490C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3711</c:v>
                </c:pt>
                <c:pt idx="5">
                  <c:v>3486</c:v>
                </c:pt>
                <c:pt idx="8">
                  <c:v>3490</c:v>
                </c:pt>
                <c:pt idx="11">
                  <c:v>3079</c:v>
                </c:pt>
                <c:pt idx="14">
                  <c:v>2875</c:v>
                </c:pt>
              </c:numCache>
            </c:numRef>
          </c:val>
          <c:extLst>
            <c:ext xmlns:c16="http://schemas.microsoft.com/office/drawing/2014/chart" uri="{C3380CC4-5D6E-409C-BE32-E72D297353CC}">
              <c16:uniqueId val="{00000001-D083-4CE2-871A-4FD7E4490C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12552</c:v>
                </c:pt>
                <c:pt idx="5">
                  <c:v>11586</c:v>
                </c:pt>
                <c:pt idx="8">
                  <c:v>12038</c:v>
                </c:pt>
                <c:pt idx="11">
                  <c:v>11840</c:v>
                </c:pt>
                <c:pt idx="14">
                  <c:v>11421</c:v>
                </c:pt>
              </c:numCache>
            </c:numRef>
          </c:val>
          <c:extLst>
            <c:ext xmlns:c16="http://schemas.microsoft.com/office/drawing/2014/chart" uri="{C3380CC4-5D6E-409C-BE32-E72D297353CC}">
              <c16:uniqueId val="{00000002-D083-4CE2-871A-4FD7E4490C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83-4CE2-871A-4FD7E4490C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83-4CE2-871A-4FD7E4490C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83-4CE2-871A-4FD7E4490C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3317</c:v>
                </c:pt>
                <c:pt idx="3">
                  <c:v>3259</c:v>
                </c:pt>
                <c:pt idx="6">
                  <c:v>3264</c:v>
                </c:pt>
                <c:pt idx="9">
                  <c:v>3076</c:v>
                </c:pt>
                <c:pt idx="12">
                  <c:v>3043</c:v>
                </c:pt>
              </c:numCache>
            </c:numRef>
          </c:val>
          <c:extLst>
            <c:ext xmlns:c16="http://schemas.microsoft.com/office/drawing/2014/chart" uri="{C3380CC4-5D6E-409C-BE32-E72D297353CC}">
              <c16:uniqueId val="{00000006-D083-4CE2-871A-4FD7E4490C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4914</c:v>
                </c:pt>
                <c:pt idx="3">
                  <c:v>3772</c:v>
                </c:pt>
                <c:pt idx="6">
                  <c:v>3066</c:v>
                </c:pt>
                <c:pt idx="9">
                  <c:v>2849</c:v>
                </c:pt>
                <c:pt idx="12">
                  <c:v>2808</c:v>
                </c:pt>
              </c:numCache>
            </c:numRef>
          </c:val>
          <c:extLst>
            <c:ext xmlns:c16="http://schemas.microsoft.com/office/drawing/2014/chart" uri="{C3380CC4-5D6E-409C-BE32-E72D297353CC}">
              <c16:uniqueId val="{00000007-D083-4CE2-871A-4FD7E4490C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9127</c:v>
                </c:pt>
                <c:pt idx="3">
                  <c:v>8800</c:v>
                </c:pt>
                <c:pt idx="6">
                  <c:v>7177</c:v>
                </c:pt>
                <c:pt idx="9">
                  <c:v>6769</c:v>
                </c:pt>
                <c:pt idx="12">
                  <c:v>5797</c:v>
                </c:pt>
              </c:numCache>
            </c:numRef>
          </c:val>
          <c:extLst>
            <c:ext xmlns:c16="http://schemas.microsoft.com/office/drawing/2014/chart" uri="{C3380CC4-5D6E-409C-BE32-E72D297353CC}">
              <c16:uniqueId val="{00000008-D083-4CE2-871A-4FD7E4490C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3598</c:v>
                </c:pt>
                <c:pt idx="3">
                  <c:v>2839</c:v>
                </c:pt>
                <c:pt idx="6">
                  <c:v>2327</c:v>
                </c:pt>
                <c:pt idx="9">
                  <c:v>2716</c:v>
                </c:pt>
                <c:pt idx="12">
                  <c:v>2457</c:v>
                </c:pt>
              </c:numCache>
            </c:numRef>
          </c:val>
          <c:extLst>
            <c:ext xmlns:c16="http://schemas.microsoft.com/office/drawing/2014/chart" uri="{C3380CC4-5D6E-409C-BE32-E72D297353CC}">
              <c16:uniqueId val="{00000009-D083-4CE2-871A-4FD7E4490C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30903</c:v>
                </c:pt>
                <c:pt idx="3">
                  <c:v>31496</c:v>
                </c:pt>
                <c:pt idx="6">
                  <c:v>32709</c:v>
                </c:pt>
                <c:pt idx="9">
                  <c:v>32824</c:v>
                </c:pt>
                <c:pt idx="12">
                  <c:v>32790</c:v>
                </c:pt>
              </c:numCache>
            </c:numRef>
          </c:val>
          <c:extLst>
            <c:ext xmlns:c16="http://schemas.microsoft.com/office/drawing/2014/chart" uri="{C3380CC4-5D6E-409C-BE32-E72D297353CC}">
              <c16:uniqueId val="{0000000A-D083-4CE2-871A-4FD7E4490C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7647</c:v>
                </c:pt>
                <c:pt idx="2">
                  <c:v>#N/A</c:v>
                </c:pt>
                <c:pt idx="3">
                  <c:v>#N/A</c:v>
                </c:pt>
                <c:pt idx="4">
                  <c:v>7066</c:v>
                </c:pt>
                <c:pt idx="5">
                  <c:v>#N/A</c:v>
                </c:pt>
                <c:pt idx="6">
                  <c:v>#N/A</c:v>
                </c:pt>
                <c:pt idx="7">
                  <c:v>4832</c:v>
                </c:pt>
                <c:pt idx="8">
                  <c:v>#N/A</c:v>
                </c:pt>
                <c:pt idx="9">
                  <c:v>#N/A</c:v>
                </c:pt>
                <c:pt idx="10">
                  <c:v>5170</c:v>
                </c:pt>
                <c:pt idx="11">
                  <c:v>#N/A</c:v>
                </c:pt>
                <c:pt idx="12">
                  <c:v>#N/A</c:v>
                </c:pt>
                <c:pt idx="13">
                  <c:v>4435</c:v>
                </c:pt>
                <c:pt idx="14">
                  <c:v>#N/A</c:v>
                </c:pt>
              </c:numCache>
            </c:numRef>
          </c:val>
          <c:smooth val="0"/>
          <c:extLst>
            <c:ext xmlns:c16="http://schemas.microsoft.com/office/drawing/2014/chart" uri="{C3380CC4-5D6E-409C-BE32-E72D297353CC}">
              <c16:uniqueId val="{0000000B-D083-4CE2-871A-4FD7E4490C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4000</c:v>
                </c:pt>
                <c:pt idx="1">
                  <c:v>3993</c:v>
                </c:pt>
                <c:pt idx="2">
                  <c:v>4014</c:v>
                </c:pt>
              </c:numCache>
            </c:numRef>
          </c:val>
          <c:extLst>
            <c:ext xmlns:c16="http://schemas.microsoft.com/office/drawing/2014/chart" uri="{C3380CC4-5D6E-409C-BE32-E72D297353CC}">
              <c16:uniqueId val="{00000000-8641-4637-B63D-8BC23D8F07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438</c:v>
                </c:pt>
                <c:pt idx="1">
                  <c:v>45</c:v>
                </c:pt>
                <c:pt idx="2">
                  <c:v>45</c:v>
                </c:pt>
              </c:numCache>
            </c:numRef>
          </c:val>
          <c:extLst>
            <c:ext xmlns:c16="http://schemas.microsoft.com/office/drawing/2014/chart" uri="{C3380CC4-5D6E-409C-BE32-E72D297353CC}">
              <c16:uniqueId val="{00000001-8641-4637-B63D-8BC23D8F07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6952</c:v>
                </c:pt>
                <c:pt idx="1">
                  <c:v>6827</c:v>
                </c:pt>
                <c:pt idx="2">
                  <c:v>6398</c:v>
                </c:pt>
              </c:numCache>
            </c:numRef>
          </c:val>
          <c:extLst>
            <c:ext xmlns:c16="http://schemas.microsoft.com/office/drawing/2014/chart" uri="{C3380CC4-5D6E-409C-BE32-E72D297353CC}">
              <c16:uniqueId val="{00000002-8641-4637-B63D-8BC23D8F07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{77A2138A-8EAB-46CC-BCAF-ADB2E713D6BE}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47D-43D7-A377-0742A17927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{AB7A29EF-E255-4CEB-8FEC-661F06947A08}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7D-43D7-A377-0742A17927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{7FEDBA45-E782-43BA-8EC2-5EF3A3F4BD6F}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7D-43D7-A377-0742A17927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{8EC388FC-F1F2-4AAE-B4B5-4BABBEF92BFE}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7D-43D7-A377-0742A17927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{BCA9ABF5-4524-45CA-A2A4-C05251DE8E1B}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7D-43D7-A377-0742A17927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{2415E8F0-B82F-45F9-871B-D66F137FD4DD}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47D-43D7-A377-0742A17927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{849A2E5D-ED65-4286-8DC1-B999C37322B1}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47D-43D7-A377-0742A17927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{1019D668-ECF6-413D-B538-4A834DB438EC}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47D-43D7-A377-0742A17927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{BA7A1E8A-0502-402F-A422-813D63E3091A}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47D-43D7-A377-0742A17927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60.6</c:v>
                </c:pt>
                <c:pt idx="16">
                  <c:v>62.8</c:v>
                </c:pt>
                <c:pt idx="24">
                  <c:v>59.8</c:v>
                </c:pt>
                <c:pt idx="32">
                  <c:v>61.1</c:v>
                </c:pt>
              </c:numCache>
            </c:numRef>
          </c:xVal>
          <c:yVal>
            <c:numRef>
              <c:f>公会計指標分析・財政指標組合せ分析表!$BP$51:$DC$51</c:f>
              <c:numCache>
                <c:formatCode>#,##0.0;"▲ "#,##0.0</c:formatCode>
                <c:ptCount val="40"/>
                <c:pt idx="8">
                  <c:v>48.9</c:v>
                </c:pt>
                <c:pt idx="16">
                  <c:v>33.200000000000003</c:v>
                </c:pt>
                <c:pt idx="24">
                  <c:v>35.1</c:v>
                </c:pt>
                <c:pt idx="32">
                  <c:v>30</c:v>
                </c:pt>
              </c:numCache>
            </c:numRef>
          </c:yVal>
          <c:smooth val="0"/>
          <c:extLst>
            <c:ext xmlns:c16="http://schemas.microsoft.com/office/drawing/2014/chart" uri="{C3380CC4-5D6E-409C-BE32-E72D297353CC}">
              <c16:uniqueId val="{00000009-747D-43D7-A377-0742A17927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{B8DFF281-9FBF-41FF-8A0B-1A789D0928BA}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47D-43D7-A377-0742A17927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{C1E66470-CD70-4C71-BDA1-C1CE1988CDA8}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7D-43D7-A377-0742A17927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{2B2DBDED-7348-453F-BCC5-976A1421C7C9}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7D-43D7-A377-0742A17927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{6F20E202-6AAF-46A7-97C6-2168FB1EB55B}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7D-43D7-A377-0742A17927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{493E06D7-3349-41DB-9498-2E67AABE9CCC}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7D-43D7-A377-0742A17927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{965DF98E-F862-4AF0-9C5B-ABEA046D8029}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47D-43D7-A377-0742A17927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{2D08C23F-EBD3-4492-8820-3BC361597E09}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47D-43D7-A377-0742A17927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{28427EB8-C00B-41C0-92BE-E31254CC79C1}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47D-43D7-A377-0742A17927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{F56A98F4-63E2-4661-95C3-302FF565D51F}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47D-43D7-A377-0742A17927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747D-43D7-A377-0742A1792755}"/>
            </c:ext>
          </c:extLst>
        </c:ser>
        <c:dLbls>
          <c:showLegendKey val="0"/>
          <c:showVal val="1"/>
          <c:showCatName val="0"/>
          <c:showSerName val="0"/>
          <c:showPercent val="0"/>
          <c:showBubbleSize val="0"/>
        </c:dLbls>
        <c:axId val="46179840"/>
        <c:axId val="46181760"/>
      </c:scatterChart>
      <c:valAx>
        <c:axId val="46179840"/>
        <c:scaling>
          <c:orientation val="minMax"/>
          <c:max val="63.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4"/>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{19F0B4D1-089E-4FE8-A327-4E57EC5D59FE}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C14-48D6-AC79-C486065AE2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{DD2F0A22-85A8-4CA8-BC76-2A72064E2FFC}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14-48D6-AC79-C486065AE2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{5BE9004E-84DA-4A87-8874-FCD434CF86C3}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14-48D6-AC79-C486065AE2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{06B2A4B8-5738-4AA9-B027-11A6B137E085}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14-48D6-AC79-C486065AE2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{7BDA7D64-40BB-41CF-8ECA-CAB9730ED550}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14-48D6-AC79-C486065AE2C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{C62C2A85-2B6D-4CC7-BC44-2996C7A608CA}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C14-48D6-AC79-C486065AE2C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{0F6E556D-715F-4938-82B3-282DBEB9D439}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C14-48D6-AC79-C486065AE2C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{0F813101-416A-4950-AC7D-1A0A3AC1CE9D}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C14-48D6-AC79-C486065AE2C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{1BEC9882-501A-4A93-98A4-E79290E78F5B}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C14-48D6-AC79-C486065AE2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c:v>
                </c:pt>
                <c:pt idx="16">
                  <c:v>10.3</c:v>
                </c:pt>
                <c:pt idx="24">
                  <c:v>9.6</c:v>
                </c:pt>
                <c:pt idx="32">
                  <c:v>9.1</c:v>
                </c:pt>
              </c:numCache>
            </c:numRef>
          </c:xVal>
          <c:yVal>
            <c:numRef>
              <c:f>公会計指標分析・財政指標組合せ分析表!$BP$73:$DC$73</c:f>
              <c:numCache>
                <c:formatCode>#,##0.0;"▲ "#,##0.0</c:formatCode>
                <c:ptCount val="40"/>
                <c:pt idx="0">
                  <c:v>53.6</c:v>
                </c:pt>
                <c:pt idx="8">
                  <c:v>48.9</c:v>
                </c:pt>
                <c:pt idx="16">
                  <c:v>33.200000000000003</c:v>
                </c:pt>
                <c:pt idx="24">
                  <c:v>35.1</c:v>
                </c:pt>
                <c:pt idx="32">
                  <c:v>30</c:v>
                </c:pt>
              </c:numCache>
            </c:numRef>
          </c:yVal>
          <c:smooth val="0"/>
          <c:extLst>
            <c:ext xmlns:c16="http://schemas.microsoft.com/office/drawing/2014/chart" uri="{C3380CC4-5D6E-409C-BE32-E72D297353CC}">
              <c16:uniqueId val="{00000009-0C14-48D6-AC79-C486065AE2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{A6AC7075-AC66-41A7-B6A0-D0BD0A2F7215}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C14-48D6-AC79-C486065AE2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{1BD0899B-7824-465C-97EF-7EA09DFD5829}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14-48D6-AC79-C486065AE2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{C929C0BA-6C99-425F-82BF-55F9FC1D3A46}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14-48D6-AC79-C486065AE2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{CB4F7269-0D54-4BBF-92DA-689F778B3C96}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14-48D6-AC79-C486065AE2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{E136F5D7-01D5-479A-AF7D-D8F145917D0C}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14-48D6-AC79-C486065AE2C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{B9BAB3C1-5051-47FB-87AC-E5473A7F9136}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C14-48D6-AC79-C486065AE2C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{5182C05C-7C8B-48A3-8AB9-B999864D6641}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C14-48D6-AC79-C486065AE2C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{619F73ED-212B-415D-B746-2ACB527B1E69}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C14-48D6-AC79-C486065AE2C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{DF1A4860-5087-4BB4-B061-50536CF349BC}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C14-48D6-AC79-C486065AE2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0C14-48D6-AC79-C486065AE2CE}"/>
            </c:ext>
          </c:extLst>
        </c:ser>
        <c:dLbls>
          <c:showLegendKey val="0"/>
          <c:showVal val="1"/>
          <c:showCatName val="0"/>
          <c:showSerName val="0"/>
          <c:showPercent val="0"/>
          <c:showBubbleSize val="0"/>
        </c:dLbls>
        <c:axId val="84219776"/>
        <c:axId val="84234240"/>
      </c:scatterChart>
      <c:valAx>
        <c:axId val="84219776"/>
        <c:scaling>
          <c:orientation val="minMax"/>
          <c:max val="12.1"/>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令和元年度においては、元利償還金の増加により、実質公債費比率の分子は前年度から増加し、１，３６９百万円となった。ただし、平成３０年度に繰上償還を実施したため、増加額を抑えられている。</a:t>
          </a:r>
        </a:p>
        <a:p>
          <a:r>
            <a:rPr kumimoji="1" lang="ja-JP" altLang="en-US" sz="1400">
              <a:latin typeface="ＭＳ ゴシック" pitchFamily="49" charset="-128"/>
              <a:ea typeface="ＭＳ ゴシック" pitchFamily="49" charset="-128"/>
            </a:rPr>
            <a:t>　また、債務負担行為に基づく支出額及び算入公債費等が前年度から大きく減少したが、これは前年度に市内小中学校及び幼稚園空調設備整備ＰＦＩ事業に係る一括支払い分の支出という増額要因があったことによる。</a:t>
          </a:r>
        </a:p>
        <a:p>
          <a:r>
            <a:rPr kumimoji="1" lang="ja-JP" altLang="en-US" sz="1400">
              <a:latin typeface="ＭＳ ゴシック" pitchFamily="49" charset="-128"/>
              <a:ea typeface="ＭＳ ゴシック" pitchFamily="49" charset="-128"/>
            </a:rPr>
            <a:t>　今後も引き続き普通交付税の算入率及び算入期間等を踏まえた計画的な地方債等の発行により、公債費の負担の抑制に努める。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本市は、満期一括償還地方債の償還の財源として積み立てた減債基金は無い。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令和元年度においては、将来負担額を構成する各項目が前年度から減少したことにより、将来負担比率の分子は再び減少に転じ、４，４３５百万円となった。</a:t>
          </a:r>
        </a:p>
        <a:p>
          <a:r>
            <a:rPr kumimoji="1" lang="ja-JP" altLang="en-US" sz="1400">
              <a:latin typeface="ＭＳ ゴシック" pitchFamily="49" charset="-128"/>
              <a:ea typeface="ＭＳ ゴシック" pitchFamily="49" charset="-128"/>
            </a:rPr>
            <a:t>　債務負担行為に基づく支出予定額については、城山台小学校新設及び木津中学校改築に伴う関公費の定期償還の開始により、前年度比△２５９百万円の２，４５７百万円となった。</a:t>
          </a:r>
        </a:p>
        <a:p>
          <a:r>
            <a:rPr kumimoji="1" lang="ja-JP" altLang="en-US" sz="1400">
              <a:latin typeface="ＭＳ ゴシック" pitchFamily="49" charset="-128"/>
              <a:ea typeface="ＭＳ ゴシック" pitchFamily="49" charset="-128"/>
            </a:rPr>
            <a:t>　公営企業債等繰入見込額については、水道事業会計及び公共下水道事業会計における企業債残高の減少等により、前年度比△９７２百万円の５，７９７百万円となった。</a:t>
          </a:r>
        </a:p>
        <a:p>
          <a:r>
            <a:rPr kumimoji="1" lang="ja-JP" altLang="en-US" sz="1400">
              <a:latin typeface="ＭＳ ゴシック" pitchFamily="49" charset="-128"/>
              <a:ea typeface="ＭＳ ゴシック" pitchFamily="49" charset="-128"/>
            </a:rPr>
            <a:t>　５年間の経年で比較すると、将来負担比率の分子は減少してきたが、一般会計等に係る地方債の増加や充当可能基金の減少も目立つ。今後も引き続き将来負担の抑制と平準化を図る必要がある。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京都府木津川市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財政調整基金に１９８百万円、循環型社会推進基金に７２百万円、公共施設等整備基金に１６百万円積み立てるなど合計３２０百万円を積み立てた一方、公共施設等整備基金を３５０百万円、財政調整基金を１７７百万円、合併算定替逓減対策基金を１３０百万円取り崩すなど合計７２８百万円を取り崩したことにより、年度末の残高は前年度の１０，８６５百万円より４０８百万円減り、１０，４５７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今後も公共施設等整備基金を財源として活用し、計画的に公共施設等の整備を進める予定である。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建設整備基金については、従来は施設整備費の財源として取り崩していたが、平成３０年１０月に新たなごみ焼却施設である環境の森センター・きづがわが本格稼働したため、今後は整備に際して発行した地方債の償還財源として計画的に繰入れ、財政負担の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公共施設等整備基金：公共施設の新設及び改修等の大規模事業を実施するための財源として活用し、事業の円滑な推進を図る。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合併算定替逓減対策基金：普通交付税合併算定替特例措置の逓減及び終了に対し、計画的な繰入れを行い、財政への影響を緩和する。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清掃センター建設整備基金：ごみ焼却施設の建設整備に係る資金を確保し、事業の円滑化と促進を図る。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公共施設等整備基金：市営墓地使用料や市有財産の売払収入、基金利子等で計１６百万円を積み立てたが、公共施設整備の円滑な推進を図るための財源として３５０百万円を取り崩したことによる減少。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合併算定替逓減対策基金：基金利子０．５百万円を積み立てた一方、繰入計画額１３０百万円を取り崩したことによる減少。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逓減対策基金：平成２８年度から普通交付税合併算定替特例措置の逓減が始まり、令和２年度を最後に普通交付税合併算定替特例措置が終了して、令和３年度から一本算定に移行するため、平成３０年度から令和７年度にかけて計画的に繰入れ、普通交付税合併算定替特例措置の逓減及び終了による市民サービスへの影響を緩和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財源不足を補うために１７７百万円を取り崩したが、前年度決算剰余金のうち１５７百万円を編入したほか、前年度の循環型社会推進基金の創設に伴う一般会計負担額として２８百万円、市営墓地使用料７百万円等で合計１９８百万円を積み立てたことにより、年度末の残高は前年度の３，９９３百万円から２１百万円増加し、４，０１４百万円となった。なお、この前年度の循環型社会推進基金の創設に伴う一般会計負担額の積み立ては、令和元年度限りの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財政調整基金の年度末残高の推移については、平成２５年度の４，８２１百万円をピークに減少傾向にあり、不測の事態に備えるためにも財源不足額の縮減を図る。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令和元年度においては、基金利子０．０２百万円を積み立て、取り崩しは実施しなかった。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地方債の償還及び適正な管理に必要な財源として活用を図る。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2D8F42-1573-449D-8F6C-A21C9E98F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B0D823E-A178-483B-BBBE-4A8A5292C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799659B-EAFE-4821-A3CE-33F2E061FF1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DE34956-5FD8-4AB8-8B23-08A78B9B167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232AA1C-E876-4AC1-A5A7-2D8F20D7F66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F91C0A0-5385-4D34-B513-52565048912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1EF03EC-7FCA-48CB-9745-E4A0EE2D007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254FF57-4A1F-4CBA-99D0-8B2388E2660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FD92DF7-E37B-40BA-8E3F-DCC5D537541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2483087-2303-446A-8AA3-38A352D144B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FB87D5E-28C3-4CAD-9BA3-65B42CA0283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F4B6DC2-C49C-4C64-BCA9-A982C6552BD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78,223
77,581
85.13
28,468,577
27,820,782
417,063
17,209,463
32,789,807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6DCA7F9-E40A-4B8F-9E59-A7D47AC700B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2EA80BB-A9A3-40E9-AA08-88F4C38650E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EA2BC1B-8723-4092-A290-7804E8D90FA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9389DDA-3630-4796-9DCA-3CC5D6460DE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C3ECE8F-225E-4831-8BDB-7AAE5D69F24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DC19E1E-FF7B-467B-96CE-F903524B39A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95BE10B-E8AF-4824-BF6B-FDE63B6442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F790EFE-E9BA-4CFC-8232-4B561C5F5B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A9ECA7F-2E2F-4FDE-89C8-48AAB3B27BB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A775A26-1D1B-4D31-B395-F9D48514965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5CAE9FF-1491-4E65-8218-92A26649E0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1596ABF-54D1-4E49-B20E-B270F2899B3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E775468-3458-4454-A9E4-42B237DF6E9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026DA0C-7CEC-431B-BFD2-5D65C81E46E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30BD2D2-9554-4B9F-A73C-03F3E3E4DA6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38D62EE-2322-4ECE-B2AE-CC2EA8AE9BF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FC0C87A-40BB-4BB3-B1C7-6FE02E3798C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144652B-AFA4-412D-ABB7-A9C39708081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502BF2B-DB33-4395-8D90-75BDCA0D5AC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F90387B2-D836-47FB-9432-EB0EB086577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8450E78-1C1E-44B6-B3F7-CFA9CC8378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14A189B-F9C3-4442-B992-E512D1BE1A0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E2ABC43-680B-4618-BBBF-034C828565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78CA6A8-AA53-43A8-A20F-B04DD4EF9D0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56AA941-A4CC-465D-B37E-8B528F74EA8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F715670-2409-4D91-B0F1-0172456E66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526FC0A-9D5A-4393-A4BA-A84B59B735B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D38A718-EA5C-44A3-B08F-B9FEC135FB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5A20F50-073C-4D82-B488-386ED193E89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468EB83-698F-45C6-AE5D-7B3904C545E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8C8B2AB-6C8A-46DC-9697-64A77273BC6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013F09A-4174-476D-8227-4203A2180AC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79FD686-14E5-4A2D-BD03-E6C243276BE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833A635-84E6-47F9-9D90-1571362BEF2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8F6DA71-279A-450B-BE11-ECB59395C1F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と同水準で推移している。令和元年度は、新たな給食センターの完成や児童クラブの増設等による資産の取得があったが、既存の資産の減価償却が進んだ結果、前年度から１．３ポイント上昇し、６１．１％となった。</a:t>
          </a:r>
        </a:p>
        <a:p>
          <a:r>
            <a:rPr kumimoji="1" lang="ja-JP" altLang="en-US" sz="1100">
              <a:latin typeface="ＭＳ Ｐゴシック" panose="020B0600070205080204" pitchFamily="50" charset="-128"/>
              <a:ea typeface="ＭＳ Ｐゴシック" panose="020B0600070205080204" pitchFamily="50" charset="-128"/>
            </a:rPr>
            <a:t>　本市では、平成２９年３月に策定した木津川市公共施設等総合管理計画において、策定後３０年間で公共施設等の延床面積を２８％削減するという目標を掲げており、人口増加に伴う公共施設等の新規整備も実施しつつ、公共施設等の適正な管理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847C214-6565-4A2A-9BE4-8E32F45154A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726AB05-DFF8-4BB3-9F22-954A1557FAD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EDE8DD3-EEC0-4913-B74F-3D1190C503C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D41C0DF5-E229-4836-8165-1884D115DC7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711E2ABF-3CE1-4A42-A5EE-84B4D65862A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AD26022-4A49-4B57-890F-3B819F748B1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D8FA865-3FF8-45A8-A6BE-56BF3B313AF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83E19BB5-9D9B-487D-9DCC-4C2E0B3DF79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BB4F55F4-7CBD-419D-97D0-06AE4160BAF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F4F7BF7-A74E-40A4-A9F6-8C00352F4CE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5727F061-77D3-43F8-AF52-B1A449BC6AE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21F1028-1467-462F-BC93-62D4FF7071D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1F3C226-292F-4484-A349-9DB51453849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AD733AD-9BBA-4546-955A-7B486B05171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4BCD91B4-0EBC-438A-A4C0-E27A3B6F5CA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11535F9-0F26-489F-87C0-9CFB2388DBC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DAFA7F6-920A-4653-B80A-4E048502787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0339B44-D2DA-4651-8281-23D32BA2BC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F7721AC0-0B6D-41B7-874A-E6A1B31EE3DD}"/>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32D754A5-1347-41E4-B023-C738F6B5085F}"/>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C0BA7E59-97B7-432C-9A73-45051C344FB5}"/>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8832AE48-1316-47CE-AFCE-9B09B933FF75}"/>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89D82058-A246-4AA8-90D8-2B715A5D6212}"/>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BA66859C-EAEB-4A3C-8587-A90AE76594DE}"/>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10C5AE2A-9E1F-4E1D-9992-35DE740B22A2}"/>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E1390097-A62E-4F60-A6D3-05873C9B73EB}"/>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737A9999-229F-4B6D-9EEF-AFC4B05FA323}"/>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CA9A0D58-0A85-4B74-BD83-DFE21FDAF5AA}"/>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77" name="フローチャート: 判断 76">
          <a:extLst>
            <a:ext uri="{FF2B5EF4-FFF2-40B4-BE49-F238E27FC236}">
              <a16:creationId xmlns:a16="http://schemas.microsoft.com/office/drawing/2014/main" id="{07F89FB8-C68F-44E7-8E60-CB04D1E31480}"/>
            </a:ext>
          </a:extLst>
        </xdr:cNvPr>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3F3082C-C4CE-4634-A42A-A1FFD4A46F4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3869FE8-1536-472F-B156-4F90879774B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F989792-C6CA-4A8A-8268-216A0B188AD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575558F-07EF-47C9-B512-9141C67B488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1730B0B-9DD2-4ABC-932B-0FAC98EACEA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83367</xdr:rowOff>
    </xdr:from>
    <xdr:to>
      <xdr:col>23</xdr:col>
      <xdr:colOff>136525</xdr:colOff>
      <xdr:row>32</xdr:row>
      <xdr:rowOff>13517</xdr:rowOff>
    </xdr:to>
    <xdr:sp macro="" textlink="">
      <xdr:nvSpPr>
        <xdr:cNvPr id="83" name="楕円 82">
          <a:extLst>
            <a:ext uri="{FF2B5EF4-FFF2-40B4-BE49-F238E27FC236}">
              <a16:creationId xmlns:a16="http://schemas.microsoft.com/office/drawing/2014/main" id="{39AC346D-F478-4183-BC4F-7107C49409F2}"/>
            </a:ext>
          </a:extLst>
        </xdr:cNvPr>
        <xdr:cNvSpPr/>
      </xdr:nvSpPr>
      <xdr:spPr>
        <a:xfrm>
          <a:off x="4711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106244</xdr:rowOff>
    </xdr:from>
    <xdr:ext cx="405111" cy="259045"/>
    <xdr:sp macro="" textlink="">
      <xdr:nvSpPr>
        <xdr:cNvPr id="84" name="有形固定資産減価償却率該当値テキスト">
          <a:extLst>
            <a:ext uri="{FF2B5EF4-FFF2-40B4-BE49-F238E27FC236}">
              <a16:creationId xmlns:a16="http://schemas.microsoft.com/office/drawing/2014/main" id="{5D418EF6-4F8D-4C16-A034-311E1F414DFD}"/>
            </a:ext>
          </a:extLst>
        </xdr:cNvPr>
        <xdr:cNvSpPr txBox="1"/>
      </xdr:nvSpPr>
      <xdr:spPr>
        <a:xfrm>
          <a:off x="48133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43271</xdr:rowOff>
    </xdr:from>
    <xdr:to>
      <xdr:col>19</xdr:col>
      <xdr:colOff>187325</xdr:colOff>
      <xdr:row>31</xdr:row>
      <xdr:rowOff>144871</xdr:rowOff>
    </xdr:to>
    <xdr:sp macro="" textlink="">
      <xdr:nvSpPr>
        <xdr:cNvPr id="85" name="楕円 84">
          <a:extLst>
            <a:ext uri="{FF2B5EF4-FFF2-40B4-BE49-F238E27FC236}">
              <a16:creationId xmlns:a16="http://schemas.microsoft.com/office/drawing/2014/main" id="{9419126A-5296-4918-BE7A-9CF4DA5C5030}"/>
            </a:ext>
          </a:extLst>
        </xdr:cNvPr>
        <xdr:cNvSpPr/>
      </xdr:nvSpPr>
      <xdr:spPr>
        <a:xfrm>
          <a:off x="4000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94071</xdr:rowOff>
    </xdr:from>
    <xdr:to>
      <xdr:col>23</xdr:col>
      <xdr:colOff>85725</xdr:colOff>
      <xdr:row>31</xdr:row>
      <xdr:rowOff>134167</xdr:rowOff>
    </xdr:to>
    <xdr:cxnSp macro="">
      <xdr:nvCxnSpPr>
        <xdr:cNvPr id="86" name="直線コネクタ 85">
          <a:extLst>
            <a:ext uri="{FF2B5EF4-FFF2-40B4-BE49-F238E27FC236}">
              <a16:creationId xmlns:a16="http://schemas.microsoft.com/office/drawing/2014/main" id="{5CA1953D-2FE8-42C2-897C-B0CAE3822AC7}"/>
            </a:ext>
          </a:extLst>
        </xdr:cNvPr>
        <xdr:cNvCxnSpPr/>
      </xdr:nvCxnSpPr>
      <xdr:spPr>
        <a:xfrm>
          <a:off x="4051300" y="6180546"/>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7" name="楕円 86">
          <a:extLst>
            <a:ext uri="{FF2B5EF4-FFF2-40B4-BE49-F238E27FC236}">
              <a16:creationId xmlns:a16="http://schemas.microsoft.com/office/drawing/2014/main" id="{A33D5E56-F922-422A-BDE3-B9347B4D0F5B}"/>
            </a:ext>
          </a:extLst>
        </xdr:cNvPr>
        <xdr:cNvSpPr/>
      </xdr:nvSpPr>
      <xdr:spPr>
        <a:xfrm>
          <a:off x="3238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32</xdr:row>
      <xdr:rowOff>15149</xdr:rowOff>
    </xdr:to>
    <xdr:cxnSp macro="">
      <xdr:nvCxnSpPr>
        <xdr:cNvPr id="88" name="直線コネクタ 87">
          <a:extLst>
            <a:ext uri="{FF2B5EF4-FFF2-40B4-BE49-F238E27FC236}">
              <a16:creationId xmlns:a16="http://schemas.microsoft.com/office/drawing/2014/main" id="{929F1283-DEC0-420E-90E4-61249E0EE32B}"/>
            </a:ext>
          </a:extLst>
        </xdr:cNvPr>
        <xdr:cNvCxnSpPr/>
      </xdr:nvCxnSpPr>
      <xdr:spPr>
        <a:xfrm flipV="1">
          <a:off x="3289300" y="6180546"/>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89" name="楕円 88">
          <a:extLst>
            <a:ext uri="{FF2B5EF4-FFF2-40B4-BE49-F238E27FC236}">
              <a16:creationId xmlns:a16="http://schemas.microsoft.com/office/drawing/2014/main" id="{7F3B8C34-6F84-4699-B488-600E4C176E44}"/>
            </a:ext>
          </a:extLst>
        </xdr:cNvPr>
        <xdr:cNvSpPr/>
      </xdr:nvSpPr>
      <xdr:spPr>
        <a:xfrm>
          <a:off x="2476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32</xdr:row>
      <xdr:rowOff>15149</xdr:rowOff>
    </xdr:to>
    <xdr:cxnSp macro="">
      <xdr:nvCxnSpPr>
        <xdr:cNvPr id="90" name="直線コネクタ 89">
          <a:extLst>
            <a:ext uri="{FF2B5EF4-FFF2-40B4-BE49-F238E27FC236}">
              <a16:creationId xmlns:a16="http://schemas.microsoft.com/office/drawing/2014/main" id="{793F821E-B004-4F71-9176-2F97AC582A86}"/>
            </a:ext>
          </a:extLst>
        </xdr:cNvPr>
        <xdr:cNvCxnSpPr/>
      </xdr:nvCxnSpPr>
      <xdr:spPr>
        <a:xfrm>
          <a:off x="2527300" y="6205220"/>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1" name="n_1aveValue有形固定資産減価償却率">
          <a:extLst>
            <a:ext uri="{FF2B5EF4-FFF2-40B4-BE49-F238E27FC236}">
              <a16:creationId xmlns:a16="http://schemas.microsoft.com/office/drawing/2014/main" id="{AD02E525-D4D9-4AF1-9446-CA39BA699C09}"/>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a:extLst>
            <a:ext uri="{FF2B5EF4-FFF2-40B4-BE49-F238E27FC236}">
              <a16:creationId xmlns:a16="http://schemas.microsoft.com/office/drawing/2014/main" id="{E3C25EC9-B435-4BB7-A3F0-30C7D1BC1A46}"/>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3" name="n_3aveValue有形固定資産減価償却率">
          <a:extLst>
            <a:ext uri="{FF2B5EF4-FFF2-40B4-BE49-F238E27FC236}">
              <a16:creationId xmlns:a16="http://schemas.microsoft.com/office/drawing/2014/main" id="{BFE8FF82-59B4-4FF8-BC66-76055F924B09}"/>
            </a:ext>
          </a:extLst>
        </xdr:cNvPr>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94" name="n_4aveValue有形固定資産減価償却率">
          <a:extLst>
            <a:ext uri="{FF2B5EF4-FFF2-40B4-BE49-F238E27FC236}">
              <a16:creationId xmlns:a16="http://schemas.microsoft.com/office/drawing/2014/main" id="{7B36EF72-EDE0-4FFC-9B1B-E90B66F444D3}"/>
            </a:ext>
          </a:extLst>
        </xdr:cNvPr>
        <xdr:cNvSpPr txBox="1"/>
      </xdr:nvSpPr>
      <xdr:spPr>
        <a:xfrm>
          <a:off x="1562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161398</xdr:rowOff>
    </xdr:from>
    <xdr:ext cx="405111" cy="259045"/>
    <xdr:sp macro="" textlink="">
      <xdr:nvSpPr>
        <xdr:cNvPr id="95" name="n_1mainValue有形固定資産減価償却率">
          <a:extLst>
            <a:ext uri="{FF2B5EF4-FFF2-40B4-BE49-F238E27FC236}">
              <a16:creationId xmlns:a16="http://schemas.microsoft.com/office/drawing/2014/main" id="{E219C3F6-EA3C-45D0-8F9D-4A6520034FEE}"/>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96" name="n_2mainValue有形固定資産減価償却率">
          <a:extLst>
            <a:ext uri="{FF2B5EF4-FFF2-40B4-BE49-F238E27FC236}">
              <a16:creationId xmlns:a16="http://schemas.microsoft.com/office/drawing/2014/main" id="{F9CE553D-62DC-46E7-810C-1BDFD94222B8}"/>
            </a:ext>
          </a:extLst>
        </xdr:cNvPr>
        <xdr:cNvSpPr txBox="1"/>
      </xdr:nvSpPr>
      <xdr:spPr>
        <a:xfrm>
          <a:off x="30867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97" name="n_3mainValue有形固定資産減価償却率">
          <a:extLst>
            <a:ext uri="{FF2B5EF4-FFF2-40B4-BE49-F238E27FC236}">
              <a16:creationId xmlns:a16="http://schemas.microsoft.com/office/drawing/2014/main" id="{62D491DF-775E-40EE-A600-D26BF10A4B0B}"/>
            </a:ext>
          </a:extLst>
        </xdr:cNvPr>
        <xdr:cNvSpPr txBox="1"/>
      </xdr:nvSpPr>
      <xdr:spPr>
        <a:xfrm>
          <a:off x="2324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E31FC455-05D8-47A0-B600-953DF81986E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3B7A0A64-004C-4814-B5CD-F297197ADF7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17AD76A2-2082-4691-A27B-4EA0A714A0A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3F63EBD4-0966-4655-A14F-01EE30D2CF5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160C557D-2A8A-430D-8535-F2C3DFFF2FF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793A3525-1076-4927-9FFC-68334CE9C1F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905D17DB-D1E7-4F2C-A8AA-42C16403515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50449CCE-17B1-495E-B1EB-18013A90099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6D54BA27-FA5A-4F00-8866-41D11BF5B6B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3C1F98CE-56E3-4341-AA02-30883CFD8C9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EA68BE92-6402-4D28-9836-12A7EFE3021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702FFF9F-E1E2-4B39-ABFD-0E75D4229C4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F1D6F72B-A6AA-4887-BFC7-C9BB7E2C50F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令和元年度は、算定式の分子が前年度比約△７．２億円の約３２６．０億円となったが、分母も前年度比約△７．４億円の約５２．２億円となったことにより、類似団体内平均値と同水準となった。</a:t>
          </a:r>
        </a:p>
        <a:p>
          <a:r>
            <a:rPr kumimoji="1" lang="ja-JP" altLang="en-US" sz="1100">
              <a:latin typeface="ＭＳ Ｐゴシック" panose="020B0600070205080204" pitchFamily="50" charset="-128"/>
              <a:ea typeface="ＭＳ Ｐゴシック" panose="020B0600070205080204" pitchFamily="50" charset="-128"/>
            </a:rPr>
            <a:t>　経年比較としては、平成２７年度及び平成３０年度において、五省協定等に基づく事業やＰＦＩ事業により、債務負担行為に基づく支出のうち公債費に準ずるものが増加した結果、算定式の分母が大きくなり、比率が低くなっている。また、算定式の分子の要素である将来負担額は減少しており、今後も後年度の財政負担の軽減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71191BE2-3497-4BA8-8E29-0DA5630B771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1EE71862-F52A-44D5-8510-DA5EA4070B6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93DBF974-3B5F-4C17-BFE0-4D59B36776B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C74BEAD4-FE53-4499-9DE0-545E88A43EE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394360DA-F709-402A-941D-7FCBDE601C5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DFE20F58-73D7-4CC5-97A2-D37561B0829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4E4761D3-17BE-4ED7-B0B3-173449204DF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D0D67E3C-EF76-4F4D-8428-A41E27DA060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426DB75-EC2D-43CE-8AE3-ACB7E7483E3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151639B0-8910-4134-8CB4-632949469EF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95F96164-9EDB-4F59-AAE4-102832757A6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6FD9B056-E0B3-40AC-A78F-F5A67244A8F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610E1F52-B491-4936-8BA7-B2FAA0F7EDF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15F07B23-EEA4-4F32-9865-A5414F06296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3B5DD64B-5C0B-4FC6-9424-08DD1E878CE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id="{401ED303-B051-406C-87D4-76F56CB71757}"/>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id="{4CA3B785-0E86-4826-BFCE-76AAD7CD86C8}"/>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id="{B572C3AE-1921-4421-839B-A3D96386DC21}"/>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F5F44EF3-D834-4194-A50E-7A1D77DDA48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6BD30C4D-DB02-4CB6-9E91-954CCE9FBBE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1" name="債務償還比率平均値テキスト">
          <a:extLst>
            <a:ext uri="{FF2B5EF4-FFF2-40B4-BE49-F238E27FC236}">
              <a16:creationId xmlns:a16="http://schemas.microsoft.com/office/drawing/2014/main" id="{EB600EF7-F002-45B1-8CD3-DE9BE1092891}"/>
            </a:ext>
          </a:extLst>
        </xdr:cNvPr>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id="{9553B813-B6D3-47D4-87D0-F5FD6AF1C27B}"/>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id="{BCB006BB-1E8C-4F43-9604-CAF81FC1C20A}"/>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id="{713233C2-F33D-4B5D-A1E6-C28E2D94517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id="{10982283-58B7-46E4-82D4-87A1AC2E6CA2}"/>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a:extLst>
            <a:ext uri="{FF2B5EF4-FFF2-40B4-BE49-F238E27FC236}">
              <a16:creationId xmlns:a16="http://schemas.microsoft.com/office/drawing/2014/main" id="{3366CF4C-4168-4787-A457-CEF7A5DCFDAB}"/>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96F4CEB-D230-419E-9812-FA76886EDA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0CA43AF-2B1A-4282-B662-4831B95F4AF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3A88344-1583-43BB-9717-CA5EB1F4737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279ED96-1630-45F3-8E7B-0262B839E54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6684BC5-D3BC-435C-B6FF-0B99FB08A08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96062</xdr:rowOff>
    </xdr:from>
    <xdr:to>
      <xdr:col>76</xdr:col>
      <xdr:colOff>73025</xdr:colOff>
      <xdr:row>31</xdr:row>
      <xdr:rowOff>26212</xdr:rowOff>
    </xdr:to>
    <xdr:sp macro="" textlink="">
      <xdr:nvSpPr>
        <xdr:cNvPr id="142" name="楕円 141">
          <a:extLst>
            <a:ext uri="{FF2B5EF4-FFF2-40B4-BE49-F238E27FC236}">
              <a16:creationId xmlns:a16="http://schemas.microsoft.com/office/drawing/2014/main" id="{815EFFE8-1E75-4D8B-960C-B5E122B88C1D}"/>
            </a:ext>
          </a:extLst>
        </xdr:cNvPr>
        <xdr:cNvSpPr/>
      </xdr:nvSpPr>
      <xdr:spPr>
        <a:xfrm>
          <a:off x="14744700" y="60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118939</xdr:rowOff>
    </xdr:from>
    <xdr:ext cx="469744" cy="259045"/>
    <xdr:sp macro="" textlink="">
      <xdr:nvSpPr>
        <xdr:cNvPr id="143" name="債務償還比率該当値テキスト">
          <a:extLst>
            <a:ext uri="{FF2B5EF4-FFF2-40B4-BE49-F238E27FC236}">
              <a16:creationId xmlns:a16="http://schemas.microsoft.com/office/drawing/2014/main" id="{DCFA90BB-2AEA-4F18-A302-C728A3794792}"/>
            </a:ext>
          </a:extLst>
        </xdr:cNvPr>
        <xdr:cNvSpPr txBox="1"/>
      </xdr:nvSpPr>
      <xdr:spPr>
        <a:xfrm>
          <a:off x="14846300" y="58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17857</xdr:rowOff>
    </xdr:from>
    <xdr:to>
      <xdr:col>72</xdr:col>
      <xdr:colOff>123825</xdr:colOff>
      <xdr:row>30</xdr:row>
      <xdr:rowOff>119457</xdr:rowOff>
    </xdr:to>
    <xdr:sp macro="" textlink="">
      <xdr:nvSpPr>
        <xdr:cNvPr id="144" name="楕円 143">
          <a:extLst>
            <a:ext uri="{FF2B5EF4-FFF2-40B4-BE49-F238E27FC236}">
              <a16:creationId xmlns:a16="http://schemas.microsoft.com/office/drawing/2014/main" id="{FC165B30-D5BF-4ED6-BA51-93880094F402}"/>
            </a:ext>
          </a:extLst>
        </xdr:cNvPr>
        <xdr:cNvSpPr/>
      </xdr:nvSpPr>
      <xdr:spPr>
        <a:xfrm>
          <a:off x="14033500" y="59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68657</xdr:rowOff>
    </xdr:from>
    <xdr:to>
      <xdr:col>76</xdr:col>
      <xdr:colOff>22225</xdr:colOff>
      <xdr:row>30</xdr:row>
      <xdr:rowOff>146862</xdr:rowOff>
    </xdr:to>
    <xdr:cxnSp macro="">
      <xdr:nvCxnSpPr>
        <xdr:cNvPr id="145" name="直線コネクタ 144">
          <a:extLst>
            <a:ext uri="{FF2B5EF4-FFF2-40B4-BE49-F238E27FC236}">
              <a16:creationId xmlns:a16="http://schemas.microsoft.com/office/drawing/2014/main" id="{436A710A-3EF7-44AD-A6EE-DA4118E28C75}"/>
            </a:ext>
          </a:extLst>
        </xdr:cNvPr>
        <xdr:cNvCxnSpPr/>
      </xdr:nvCxnSpPr>
      <xdr:spPr>
        <a:xfrm>
          <a:off x="14084300" y="5983682"/>
          <a:ext cx="711200" cy="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176</xdr:rowOff>
    </xdr:from>
    <xdr:to>
      <xdr:col>68</xdr:col>
      <xdr:colOff>123825</xdr:colOff>
      <xdr:row>31</xdr:row>
      <xdr:rowOff>101776</xdr:rowOff>
    </xdr:to>
    <xdr:sp macro="" textlink="">
      <xdr:nvSpPr>
        <xdr:cNvPr id="146" name="楕円 145">
          <a:extLst>
            <a:ext uri="{FF2B5EF4-FFF2-40B4-BE49-F238E27FC236}">
              <a16:creationId xmlns:a16="http://schemas.microsoft.com/office/drawing/2014/main" id="{C7383F3A-4842-4484-A328-4DD2D9B1123B}"/>
            </a:ext>
          </a:extLst>
        </xdr:cNvPr>
        <xdr:cNvSpPr/>
      </xdr:nvSpPr>
      <xdr:spPr>
        <a:xfrm>
          <a:off x="13271500" y="60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68657</xdr:rowOff>
    </xdr:from>
    <xdr:to>
      <xdr:col>72</xdr:col>
      <xdr:colOff>73025</xdr:colOff>
      <xdr:row>31</xdr:row>
      <xdr:rowOff>50976</xdr:rowOff>
    </xdr:to>
    <xdr:cxnSp macro="">
      <xdr:nvCxnSpPr>
        <xdr:cNvPr id="147" name="直線コネクタ 146">
          <a:extLst>
            <a:ext uri="{FF2B5EF4-FFF2-40B4-BE49-F238E27FC236}">
              <a16:creationId xmlns:a16="http://schemas.microsoft.com/office/drawing/2014/main" id="{3B95F8EE-5A77-4EDE-89EB-E7A6DE13FF0D}"/>
            </a:ext>
          </a:extLst>
        </xdr:cNvPr>
        <xdr:cNvCxnSpPr/>
      </xdr:nvCxnSpPr>
      <xdr:spPr>
        <a:xfrm flipV="1">
          <a:off x="13322300" y="5983682"/>
          <a:ext cx="762000" cy="1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128757</xdr:rowOff>
    </xdr:from>
    <xdr:to>
      <xdr:col>64</xdr:col>
      <xdr:colOff>123825</xdr:colOff>
      <xdr:row>32</xdr:row>
      <xdr:rowOff>58907</xdr:rowOff>
    </xdr:to>
    <xdr:sp macro="" textlink="">
      <xdr:nvSpPr>
        <xdr:cNvPr id="148" name="楕円 147">
          <a:extLst>
            <a:ext uri="{FF2B5EF4-FFF2-40B4-BE49-F238E27FC236}">
              <a16:creationId xmlns:a16="http://schemas.microsoft.com/office/drawing/2014/main" id="{B2B94D0A-51D6-499B-8DB3-A36D5FB7DE27}"/>
            </a:ext>
          </a:extLst>
        </xdr:cNvPr>
        <xdr:cNvSpPr/>
      </xdr:nvSpPr>
      <xdr:spPr>
        <a:xfrm>
          <a:off x="12509500" y="62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50976</xdr:rowOff>
    </xdr:from>
    <xdr:to>
      <xdr:col>68</xdr:col>
      <xdr:colOff>73025</xdr:colOff>
      <xdr:row>32</xdr:row>
      <xdr:rowOff>8107</xdr:rowOff>
    </xdr:to>
    <xdr:cxnSp macro="">
      <xdr:nvCxnSpPr>
        <xdr:cNvPr id="149" name="直線コネクタ 148">
          <a:extLst>
            <a:ext uri="{FF2B5EF4-FFF2-40B4-BE49-F238E27FC236}">
              <a16:creationId xmlns:a16="http://schemas.microsoft.com/office/drawing/2014/main" id="{5BF535B1-C524-47A2-85F9-C183163A3EC5}"/>
            </a:ext>
          </a:extLst>
        </xdr:cNvPr>
        <xdr:cNvCxnSpPr/>
      </xdr:nvCxnSpPr>
      <xdr:spPr>
        <a:xfrm flipV="1">
          <a:off x="12560300" y="6137451"/>
          <a:ext cx="762000" cy="1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169277</xdr:rowOff>
    </xdr:from>
    <xdr:to>
      <xdr:col>60</xdr:col>
      <xdr:colOff>123825</xdr:colOff>
      <xdr:row>30</xdr:row>
      <xdr:rowOff>99427</xdr:rowOff>
    </xdr:to>
    <xdr:sp macro="" textlink="">
      <xdr:nvSpPr>
        <xdr:cNvPr id="150" name="楕円 149">
          <a:extLst>
            <a:ext uri="{FF2B5EF4-FFF2-40B4-BE49-F238E27FC236}">
              <a16:creationId xmlns:a16="http://schemas.microsoft.com/office/drawing/2014/main" id="{B2D1F4AE-4AEA-48EC-ACC6-C4306ED7C4A6}"/>
            </a:ext>
          </a:extLst>
        </xdr:cNvPr>
        <xdr:cNvSpPr/>
      </xdr:nvSpPr>
      <xdr:spPr>
        <a:xfrm>
          <a:off x="11747500" y="59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48627</xdr:rowOff>
    </xdr:from>
    <xdr:to>
      <xdr:col>64</xdr:col>
      <xdr:colOff>73025</xdr:colOff>
      <xdr:row>32</xdr:row>
      <xdr:rowOff>8107</xdr:rowOff>
    </xdr:to>
    <xdr:cxnSp macro="">
      <xdr:nvCxnSpPr>
        <xdr:cNvPr id="151" name="直線コネクタ 150">
          <a:extLst>
            <a:ext uri="{FF2B5EF4-FFF2-40B4-BE49-F238E27FC236}">
              <a16:creationId xmlns:a16="http://schemas.microsoft.com/office/drawing/2014/main" id="{12D86A68-1A43-4AEE-8E4E-EBA30D230186}"/>
            </a:ext>
          </a:extLst>
        </xdr:cNvPr>
        <xdr:cNvCxnSpPr/>
      </xdr:nvCxnSpPr>
      <xdr:spPr>
        <a:xfrm>
          <a:off x="11798300" y="5963652"/>
          <a:ext cx="762000" cy="30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2" name="n_1aveValue債務償還比率">
          <a:extLst>
            <a:ext uri="{FF2B5EF4-FFF2-40B4-BE49-F238E27FC236}">
              <a16:creationId xmlns:a16="http://schemas.microsoft.com/office/drawing/2014/main" id="{CAC0A8BA-ECA2-4756-8F2F-103E5A183428}"/>
            </a:ext>
          </a:extLst>
        </xdr:cNvPr>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id="{457BDA23-F115-40A0-A0DC-33BFC97425CF}"/>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a:extLst>
            <a:ext uri="{FF2B5EF4-FFF2-40B4-BE49-F238E27FC236}">
              <a16:creationId xmlns:a16="http://schemas.microsoft.com/office/drawing/2014/main" id="{5BEE5159-AB49-404B-A4DE-4757BAA6471D}"/>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5" name="n_4aveValue債務償還比率">
          <a:extLst>
            <a:ext uri="{FF2B5EF4-FFF2-40B4-BE49-F238E27FC236}">
              <a16:creationId xmlns:a16="http://schemas.microsoft.com/office/drawing/2014/main" id="{21C78F88-5D3B-4A99-B3F4-CE45CBA734D9}"/>
            </a:ext>
          </a:extLst>
        </xdr:cNvPr>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135984</xdr:rowOff>
    </xdr:from>
    <xdr:ext cx="469744" cy="259045"/>
    <xdr:sp macro="" textlink="">
      <xdr:nvSpPr>
        <xdr:cNvPr id="156" name="n_1mainValue債務償還比率">
          <a:extLst>
            <a:ext uri="{FF2B5EF4-FFF2-40B4-BE49-F238E27FC236}">
              <a16:creationId xmlns:a16="http://schemas.microsoft.com/office/drawing/2014/main" id="{C8B85DC9-515D-4B50-9447-5FAD5DB8EBEC}"/>
            </a:ext>
          </a:extLst>
        </xdr:cNvPr>
        <xdr:cNvSpPr txBox="1"/>
      </xdr:nvSpPr>
      <xdr:spPr>
        <a:xfrm>
          <a:off x="13836727" y="570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92903</xdr:rowOff>
    </xdr:from>
    <xdr:ext cx="469744" cy="259045"/>
    <xdr:sp macro="" textlink="">
      <xdr:nvSpPr>
        <xdr:cNvPr id="157" name="n_2mainValue債務償還比率">
          <a:extLst>
            <a:ext uri="{FF2B5EF4-FFF2-40B4-BE49-F238E27FC236}">
              <a16:creationId xmlns:a16="http://schemas.microsoft.com/office/drawing/2014/main" id="{2D7368BC-0336-43F6-A913-9E6D2133F30B}"/>
            </a:ext>
          </a:extLst>
        </xdr:cNvPr>
        <xdr:cNvSpPr txBox="1"/>
      </xdr:nvSpPr>
      <xdr:spPr>
        <a:xfrm>
          <a:off x="13087427" y="61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50034</xdr:rowOff>
    </xdr:from>
    <xdr:ext cx="469744" cy="259045"/>
    <xdr:sp macro="" textlink="">
      <xdr:nvSpPr>
        <xdr:cNvPr id="158" name="n_3mainValue債務償還比率">
          <a:extLst>
            <a:ext uri="{FF2B5EF4-FFF2-40B4-BE49-F238E27FC236}">
              <a16:creationId xmlns:a16="http://schemas.microsoft.com/office/drawing/2014/main" id="{F822D14B-2FAA-46F7-807A-6D27CAA32FBD}"/>
            </a:ext>
          </a:extLst>
        </xdr:cNvPr>
        <xdr:cNvSpPr txBox="1"/>
      </xdr:nvSpPr>
      <xdr:spPr>
        <a:xfrm>
          <a:off x="12325427" y="630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115954</xdr:rowOff>
    </xdr:from>
    <xdr:ext cx="469744" cy="259045"/>
    <xdr:sp macro="" textlink="">
      <xdr:nvSpPr>
        <xdr:cNvPr id="159" name="n_4mainValue債務償還比率">
          <a:extLst>
            <a:ext uri="{FF2B5EF4-FFF2-40B4-BE49-F238E27FC236}">
              <a16:creationId xmlns:a16="http://schemas.microsoft.com/office/drawing/2014/main" id="{72A56FA6-C811-43D5-8818-A1F5C08759CD}"/>
            </a:ext>
          </a:extLst>
        </xdr:cNvPr>
        <xdr:cNvSpPr txBox="1"/>
      </xdr:nvSpPr>
      <xdr:spPr>
        <a:xfrm>
          <a:off x="11563427" y="568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BF955DBF-93E1-45D1-89A2-737B1D2090C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CCF608F4-593D-4256-850B-A1209E840C8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A64E32C-FDDD-48FD-9AA6-9D9FA264EE4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3C69177C-AA4C-4FD0-B458-9ABD6873C2D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FBFE9F95-419C-4B1A-A396-B0C9A75E88A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B8435D2F-5C52-4E43-8BCE-642FC5F14CF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5917D0-D083-4915-A415-C8451FB3AE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DB92FD-6679-4BE1-BA80-49CE27D6DA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DF08AC-B186-405F-954D-BCC01AECD6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3D62BE-0AE6-4004-9504-E9CEF1B0D5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3773B5-5097-4A69-A131-C56D8585A51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CCD810-00F8-4BEB-96D9-A76B075BD6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DFFA9E-6068-484A-8E39-53F3223C5D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72E476-6F46-4BB8-9A06-74D13CCA27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6DBC769-EDE8-48ED-9552-3848ECBEFC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1F364B-0B49-4F6E-BA37-B0948BC4A8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78,223
77,581
85.13
28,468,577
27,820,782
417,063
17,209,463
32,789,807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136EE70-A068-46B5-90BA-13DA50854B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4F65B0-2DE5-4C83-955A-715CC797B6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7CBF6F-E47A-455D-9A6C-70410ABE5E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AE0FED-BAE6-48CA-A4AF-043BD950B5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39C079-1838-4BC7-9AFB-BA7F03E592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3A7C7C1-5BF3-41A8-B98D-AF0F7FCE044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7FCC48-049A-44AE-A1FC-6398B15EC0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9DA4CED-4771-4330-96DA-C3FF1B72D3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4525FE-DBFE-4BBA-81BA-5DFDF865E7A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D6BC27-0AF4-4845-AE9C-F8C652E962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00684A-28AE-4B2B-A5C3-BDC3CCC0C5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8B9569-0D52-43B5-99D4-AF0F9083C6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16D311-C8ED-4ACC-ADB5-3E010CC640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BA859E-BAFD-4870-8143-F3194F61BE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4DD88D-425E-43D0-8B07-C112AC49AE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17FD17-A8C6-48A4-BA64-7722722A04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A462B80-616F-4AE6-8CB9-EC813A672C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2C2147-8F3A-4DC0-B3AE-27693B3F88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A139AD8-63A7-4E70-9EDA-13F876F2191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023624F-A8B1-4871-B7A5-D9E73F69F7D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E5DCD5-A760-482B-89C3-FD31B71B29B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9CC7591-83E0-4852-9937-1AF09491DD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C1D4256-A146-4FF9-B121-CD4E78CD7B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0E5E9AE-6E6D-4139-8E87-521FB8B2B5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464EE3-B2D5-43A3-B2CE-4E4AA522BE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E38448-770B-4EEF-8141-6B034D3CC8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411B62C-E441-4C10-B0F1-D83A3B784D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1F869B-B791-4131-80F8-FA42D49971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DFA0F4-907E-4C68-8CB7-BDDF175338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B0C6248-D2CC-42B1-89FB-98C08D2A85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6E551E-3E26-45E5-BA55-8F8138430E6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794B76-99AA-4813-9B76-AE17A1FD8D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101568C-B11C-4F09-9E11-2AAF74F154D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22A2D82-A98A-4621-AD15-7E5CB6E1754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A09C00D-C113-40B4-93C9-D3ED7E3EB9A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4C8462F-C627-4206-BEA8-D3A02699974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A567FE8-4A91-4093-A38E-74AA4212F2A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B516E0F-8003-42B0-AAC7-ED115AED5A7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8A4E872-6D36-4197-97DD-EF39C18EA36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7FA6969-621D-4A69-9564-FD9A73030BF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A547F87-0AD3-48CA-BFFD-8993E1A0225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B28B71E-711E-407D-A7C1-FCAE236ECBA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63467E0-0757-473B-BD2B-53F53628377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B269009-4B91-4ACE-A623-5722AE45A0F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3A1E8DC-6C0A-43BC-B67F-A49927430FF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BA6C50C-9B2E-4325-A468-4BBCDFAFC50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F710A6D9-2A48-4100-B80D-A2F4F1B220BD}"/>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F919C947-4C2A-44A9-B7C5-498714A808E5}"/>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35CE672B-3082-42FF-BA5C-2049D17251AC}"/>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1512503-0329-477D-A3C2-3386632818A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C289442-00CF-4BBF-917C-A566AA07B6C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id="{C8DF3D6E-EA7D-40A5-9BD9-D11469EF977F}"/>
            </a:ext>
          </a:extLst>
        </xdr:cNvPr>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C3E4FB21-455D-4E1A-B530-D3A641E56CB2}"/>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8D6BAB07-8DEC-4465-BDAF-7848A1B5934B}"/>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6B56BBF9-0E4E-46B4-8035-E3D88086049E}"/>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AE0E9C50-3177-40EE-A577-49243DB2CA5B}"/>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146231</xdr:rowOff>
    </xdr:from>
    <xdr:to>
      <xdr:col>6</xdr:col>
      <xdr:colOff>38100</xdr:colOff>
      <xdr:row>38</xdr:row>
      <xdr:rowOff>76381</xdr:rowOff>
    </xdr:to>
    <xdr:sp macro="" textlink="">
      <xdr:nvSpPr>
        <xdr:cNvPr id="68" name="フローチャート: 判断 67">
          <a:extLst>
            <a:ext uri="{FF2B5EF4-FFF2-40B4-BE49-F238E27FC236}">
              <a16:creationId xmlns:a16="http://schemas.microsoft.com/office/drawing/2014/main" id="{B145C978-D82B-447C-972B-B96A030303F3}"/>
            </a:ext>
          </a:extLst>
        </xdr:cNvPr>
        <xdr:cNvSpPr/>
      </xdr:nvSpPr>
      <xdr:spPr>
        <a:xfrm>
          <a:off x="1079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AC06E15-AA04-49E0-B39A-A23F194B77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031F6D-80F0-4983-A4DB-17AE0F68299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115E78-DE44-4957-8B25-35DEDBBB60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14FD9C5-10A7-4342-9E25-249A99D2A97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13DF3DE-5A96-4DB0-A825-34E35EDB92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144599</xdr:rowOff>
    </xdr:from>
    <xdr:to>
      <xdr:col>24</xdr:col>
      <xdr:colOff>114300</xdr:colOff>
      <xdr:row>41</xdr:row>
      <xdr:rowOff>74749</xdr:rowOff>
    </xdr:to>
    <xdr:sp macro="" textlink="">
      <xdr:nvSpPr>
        <xdr:cNvPr id="74" name="楕円 73">
          <a:extLst>
            <a:ext uri="{FF2B5EF4-FFF2-40B4-BE49-F238E27FC236}">
              <a16:creationId xmlns:a16="http://schemas.microsoft.com/office/drawing/2014/main" id="{12D73933-7C4A-4A5E-8547-4C9EB4448612}"/>
            </a:ext>
          </a:extLst>
        </xdr:cNvPr>
        <xdr:cNvSpPr/>
      </xdr:nvSpPr>
      <xdr:spPr>
        <a:xfrm>
          <a:off x="45847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123026</xdr:rowOff>
    </xdr:from>
    <xdr:ext cx="405111" cy="259045"/>
    <xdr:sp macro="" textlink="">
      <xdr:nvSpPr>
        <xdr:cNvPr id="75" name="【道路】&#10;有形固定資産減価償却率該当値テキスト">
          <a:extLst>
            <a:ext uri="{FF2B5EF4-FFF2-40B4-BE49-F238E27FC236}">
              <a16:creationId xmlns:a16="http://schemas.microsoft.com/office/drawing/2014/main" id="{AC478A93-A0B0-4FA9-B6C2-90C73FF50B6A}"/>
            </a:ext>
          </a:extLst>
        </xdr:cNvPr>
        <xdr:cNvSpPr txBox="1"/>
      </xdr:nvSpPr>
      <xdr:spPr>
        <a:xfrm>
          <a:off x="4673600"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113574</xdr:rowOff>
    </xdr:from>
    <xdr:to>
      <xdr:col>20</xdr:col>
      <xdr:colOff>38100</xdr:colOff>
      <xdr:row>41</xdr:row>
      <xdr:rowOff>43724</xdr:rowOff>
    </xdr:to>
    <xdr:sp macro="" textlink="">
      <xdr:nvSpPr>
        <xdr:cNvPr id="76" name="楕円 75">
          <a:extLst>
            <a:ext uri="{FF2B5EF4-FFF2-40B4-BE49-F238E27FC236}">
              <a16:creationId xmlns:a16="http://schemas.microsoft.com/office/drawing/2014/main" id="{7711C857-6400-4C81-B394-B29A98EF49E6}"/>
            </a:ext>
          </a:extLst>
        </xdr:cNvPr>
        <xdr:cNvSpPr/>
      </xdr:nvSpPr>
      <xdr:spPr>
        <a:xfrm>
          <a:off x="3746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164374</xdr:rowOff>
    </xdr:from>
    <xdr:to>
      <xdr:col>24</xdr:col>
      <xdr:colOff>63500</xdr:colOff>
      <xdr:row>41</xdr:row>
      <xdr:rowOff>23949</xdr:rowOff>
    </xdr:to>
    <xdr:cxnSp macro="">
      <xdr:nvCxnSpPr>
        <xdr:cNvPr id="77" name="直線コネクタ 76">
          <a:extLst>
            <a:ext uri="{FF2B5EF4-FFF2-40B4-BE49-F238E27FC236}">
              <a16:creationId xmlns:a16="http://schemas.microsoft.com/office/drawing/2014/main" id="{06E2BE64-23EF-468B-B8AB-762035963E27}"/>
            </a:ext>
          </a:extLst>
        </xdr:cNvPr>
        <xdr:cNvCxnSpPr/>
      </xdr:nvCxnSpPr>
      <xdr:spPr>
        <a:xfrm>
          <a:off x="3797300" y="70223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77651</xdr:rowOff>
    </xdr:from>
    <xdr:to>
      <xdr:col>15</xdr:col>
      <xdr:colOff>101600</xdr:colOff>
      <xdr:row>41</xdr:row>
      <xdr:rowOff>7801</xdr:rowOff>
    </xdr:to>
    <xdr:sp macro="" textlink="">
      <xdr:nvSpPr>
        <xdr:cNvPr id="78" name="楕円 77">
          <a:extLst>
            <a:ext uri="{FF2B5EF4-FFF2-40B4-BE49-F238E27FC236}">
              <a16:creationId xmlns:a16="http://schemas.microsoft.com/office/drawing/2014/main" id="{683989F3-D846-4A05-BDF2-F4FDD03F7847}"/>
            </a:ext>
          </a:extLst>
        </xdr:cNvPr>
        <xdr:cNvSpPr/>
      </xdr:nvSpPr>
      <xdr:spPr>
        <a:xfrm>
          <a:off x="2857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128451</xdr:rowOff>
    </xdr:from>
    <xdr:to>
      <xdr:col>19</xdr:col>
      <xdr:colOff>177800</xdr:colOff>
      <xdr:row>40</xdr:row>
      <xdr:rowOff>164374</xdr:rowOff>
    </xdr:to>
    <xdr:cxnSp macro="">
      <xdr:nvCxnSpPr>
        <xdr:cNvPr id="79" name="直線コネクタ 78">
          <a:extLst>
            <a:ext uri="{FF2B5EF4-FFF2-40B4-BE49-F238E27FC236}">
              <a16:creationId xmlns:a16="http://schemas.microsoft.com/office/drawing/2014/main" id="{3FCE6355-463A-4770-BF6C-8154E1CAF9ED}"/>
            </a:ext>
          </a:extLst>
        </xdr:cNvPr>
        <xdr:cNvCxnSpPr/>
      </xdr:nvCxnSpPr>
      <xdr:spPr>
        <a:xfrm>
          <a:off x="2908300" y="69864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40096</xdr:rowOff>
    </xdr:from>
    <xdr:to>
      <xdr:col>10</xdr:col>
      <xdr:colOff>165100</xdr:colOff>
      <xdr:row>40</xdr:row>
      <xdr:rowOff>141696</xdr:rowOff>
    </xdr:to>
    <xdr:sp macro="" textlink="">
      <xdr:nvSpPr>
        <xdr:cNvPr id="80" name="楕円 79">
          <a:extLst>
            <a:ext uri="{FF2B5EF4-FFF2-40B4-BE49-F238E27FC236}">
              <a16:creationId xmlns:a16="http://schemas.microsoft.com/office/drawing/2014/main" id="{1CBA4524-82E8-4347-A683-3A25BEB724ED}"/>
            </a:ext>
          </a:extLst>
        </xdr:cNvPr>
        <xdr:cNvSpPr/>
      </xdr:nvSpPr>
      <xdr:spPr>
        <a:xfrm>
          <a:off x="1968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90896</xdr:rowOff>
    </xdr:from>
    <xdr:to>
      <xdr:col>15</xdr:col>
      <xdr:colOff>50800</xdr:colOff>
      <xdr:row>40</xdr:row>
      <xdr:rowOff>128451</xdr:rowOff>
    </xdr:to>
    <xdr:cxnSp macro="">
      <xdr:nvCxnSpPr>
        <xdr:cNvPr id="81" name="直線コネクタ 80">
          <a:extLst>
            <a:ext uri="{FF2B5EF4-FFF2-40B4-BE49-F238E27FC236}">
              <a16:creationId xmlns:a16="http://schemas.microsoft.com/office/drawing/2014/main" id="{9B738F4F-D0EB-41C1-8BFE-1F7A837D3603}"/>
            </a:ext>
          </a:extLst>
        </xdr:cNvPr>
        <xdr:cNvCxnSpPr/>
      </xdr:nvCxnSpPr>
      <xdr:spPr>
        <a:xfrm>
          <a:off x="2019300" y="69488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a:extLst>
            <a:ext uri="{FF2B5EF4-FFF2-40B4-BE49-F238E27FC236}">
              <a16:creationId xmlns:a16="http://schemas.microsoft.com/office/drawing/2014/main" id="{C45B8F68-AA0E-4C24-8FE0-5BEAEE4A70C9}"/>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a:extLst>
            <a:ext uri="{FF2B5EF4-FFF2-40B4-BE49-F238E27FC236}">
              <a16:creationId xmlns:a16="http://schemas.microsoft.com/office/drawing/2014/main" id="{C3E1D025-D307-41AB-ACF3-F37CB1073492}"/>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a:extLst>
            <a:ext uri="{FF2B5EF4-FFF2-40B4-BE49-F238E27FC236}">
              <a16:creationId xmlns:a16="http://schemas.microsoft.com/office/drawing/2014/main" id="{F7491465-E18C-459A-B893-C816D44FC83A}"/>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92908</xdr:rowOff>
    </xdr:from>
    <xdr:ext cx="405111" cy="259045"/>
    <xdr:sp macro="" textlink="">
      <xdr:nvSpPr>
        <xdr:cNvPr id="85" name="n_4aveValue【道路】&#10;有形固定資産減価償却率">
          <a:extLst>
            <a:ext uri="{FF2B5EF4-FFF2-40B4-BE49-F238E27FC236}">
              <a16:creationId xmlns:a16="http://schemas.microsoft.com/office/drawing/2014/main" id="{FB3EDA77-0C28-498D-B6B1-ECE782ABCE9B}"/>
            </a:ext>
          </a:extLst>
        </xdr:cNvPr>
        <xdr:cNvSpPr txBox="1"/>
      </xdr:nvSpPr>
      <xdr:spPr>
        <a:xfrm>
          <a:off x="927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34851</xdr:rowOff>
    </xdr:from>
    <xdr:ext cx="405111" cy="259045"/>
    <xdr:sp macro="" textlink="">
      <xdr:nvSpPr>
        <xdr:cNvPr id="86" name="n_1mainValue【道路】&#10;有形固定資産減価償却率">
          <a:extLst>
            <a:ext uri="{FF2B5EF4-FFF2-40B4-BE49-F238E27FC236}">
              <a16:creationId xmlns:a16="http://schemas.microsoft.com/office/drawing/2014/main" id="{2F6AAF99-8462-4F3C-A2CD-ECAE3328E2C3}"/>
            </a:ext>
          </a:extLst>
        </xdr:cNvPr>
        <xdr:cNvSpPr txBox="1"/>
      </xdr:nvSpPr>
      <xdr:spPr>
        <a:xfrm>
          <a:off x="3582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170378</xdr:rowOff>
    </xdr:from>
    <xdr:ext cx="405111" cy="259045"/>
    <xdr:sp macro="" textlink="">
      <xdr:nvSpPr>
        <xdr:cNvPr id="87" name="n_2mainValue【道路】&#10;有形固定資産減価償却率">
          <a:extLst>
            <a:ext uri="{FF2B5EF4-FFF2-40B4-BE49-F238E27FC236}">
              <a16:creationId xmlns:a16="http://schemas.microsoft.com/office/drawing/2014/main" id="{348A712B-0D59-49BE-BC34-8DE4AB388847}"/>
            </a:ext>
          </a:extLst>
        </xdr:cNvPr>
        <xdr:cNvSpPr txBox="1"/>
      </xdr:nvSpPr>
      <xdr:spPr>
        <a:xfrm>
          <a:off x="2705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132823</xdr:rowOff>
    </xdr:from>
    <xdr:ext cx="405111" cy="259045"/>
    <xdr:sp macro="" textlink="">
      <xdr:nvSpPr>
        <xdr:cNvPr id="88" name="n_3mainValue【道路】&#10;有形固定資産減価償却率">
          <a:extLst>
            <a:ext uri="{FF2B5EF4-FFF2-40B4-BE49-F238E27FC236}">
              <a16:creationId xmlns:a16="http://schemas.microsoft.com/office/drawing/2014/main" id="{11C086F0-F310-4917-8A93-362E220C97DA}"/>
            </a:ext>
          </a:extLst>
        </xdr:cNvPr>
        <xdr:cNvSpPr txBox="1"/>
      </xdr:nvSpPr>
      <xdr:spPr>
        <a:xfrm>
          <a:off x="1816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99BBC22-C39B-4F3E-A584-DAB5D87883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66D6E4A-A24D-4349-A68F-1BEA7F8720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CC89EB7-0411-409E-B9A0-2899C7F2C8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DDEF2A6-8A4A-49D3-AC08-1BD44E1F8EC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D6A89F9-C99E-4129-A89A-8581FDBFBB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215729C-D21F-41AF-855D-38BCAB8935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FA4E11A-8705-4FF9-854D-ADD97C917C3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55A1843-4B9B-4051-ACFC-228C22CE09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D6E7147-6F73-4AA2-A1BB-A7E9A32CB99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7CE2A65-D6D2-4EFF-8CD2-9E89CBBC49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D350AC9-C1FD-4D52-ABE6-291FA23E7DE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F2F4F8F-5ACE-4636-86F6-B5AF9901A13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6E9C47B-7EF5-4608-ABA2-8178CAF0B87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83F51CE0-FAE3-4139-8C98-A36B61F9C8F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13D90AE-4BFA-4AF2-865A-745F1E8C741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DC5416D0-80E0-46E1-B924-CED9CCDA422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4C1E276-8CE8-405B-A30D-A3E569090F4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942EE2B5-5EC1-46D2-94BD-27EA8AC46CF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454EB71-D2C5-4024-8B80-5D3904F4478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51FE4726-B281-46A3-87FC-BDBD3F2DA60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3B60C92-085F-4850-95BB-F466F76810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A90EB59-7812-4B9C-A368-8AA8FE73B06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73A4B62-0A92-450D-848F-65BDCD93596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5C1E1524-506A-45CE-8FB8-1056C826334F}"/>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8470EDC1-A7E9-4F3F-90CE-733060344A25}"/>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D231953A-C224-4DFF-A5E4-CB097E8D7F17}"/>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62A6F16A-D2A6-4CC1-BF13-925AFA6DE315}"/>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FC2EA2E2-BEA3-4D18-896E-16DA1FA5621A}"/>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a:extLst>
            <a:ext uri="{FF2B5EF4-FFF2-40B4-BE49-F238E27FC236}">
              <a16:creationId xmlns:a16="http://schemas.microsoft.com/office/drawing/2014/main" id="{1445BF5C-2116-4AE8-A6F1-2A4ED95464DE}"/>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720266D4-3E5F-4FC8-A47F-3D2B1C0B9CC5}"/>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CCC9255C-874A-436D-B1A2-55C24FA2B8B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566E58EA-4330-4053-9E29-DD9BFEBC9CAB}"/>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7C44ED9B-6C24-4072-A77C-4C624BAF2ED4}"/>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31762</xdr:rowOff>
    </xdr:from>
    <xdr:to>
      <xdr:col>36</xdr:col>
      <xdr:colOff>165100</xdr:colOff>
      <xdr:row>38</xdr:row>
      <xdr:rowOff>133362</xdr:rowOff>
    </xdr:to>
    <xdr:sp macro="" textlink="">
      <xdr:nvSpPr>
        <xdr:cNvPr id="122" name="フローチャート: 判断 121">
          <a:extLst>
            <a:ext uri="{FF2B5EF4-FFF2-40B4-BE49-F238E27FC236}">
              <a16:creationId xmlns:a16="http://schemas.microsoft.com/office/drawing/2014/main" id="{109CB79A-4F6A-43EF-B1F1-0E62BBFDB79E}"/>
            </a:ext>
          </a:extLst>
        </xdr:cNvPr>
        <xdr:cNvSpPr/>
      </xdr:nvSpPr>
      <xdr:spPr>
        <a:xfrm>
          <a:off x="6921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5050E89-4750-4516-A383-C0FDF9ADFF4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0EDA771-507F-4B32-AE60-87D03066455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106B368-D75E-4242-8F72-07E486686E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096CD5C-AC39-415A-A478-40C87034A8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D1DA379-1014-412D-9306-94BC98CA61A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57900</xdr:rowOff>
    </xdr:from>
    <xdr:to>
      <xdr:col>55</xdr:col>
      <xdr:colOff>50800</xdr:colOff>
      <xdr:row>40</xdr:row>
      <xdr:rowOff>159500</xdr:rowOff>
    </xdr:to>
    <xdr:sp macro="" textlink="">
      <xdr:nvSpPr>
        <xdr:cNvPr id="128" name="楕円 127">
          <a:extLst>
            <a:ext uri="{FF2B5EF4-FFF2-40B4-BE49-F238E27FC236}">
              <a16:creationId xmlns:a16="http://schemas.microsoft.com/office/drawing/2014/main" id="{1BA8CE92-FF83-4210-B3AB-03EA619E385D}"/>
            </a:ext>
          </a:extLst>
        </xdr:cNvPr>
        <xdr:cNvSpPr/>
      </xdr:nvSpPr>
      <xdr:spPr>
        <a:xfrm>
          <a:off x="10426700" y="6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36327</xdr:rowOff>
    </xdr:from>
    <xdr:ext cx="469744" cy="259045"/>
    <xdr:sp macro="" textlink="">
      <xdr:nvSpPr>
        <xdr:cNvPr id="129" name="【道路】&#10;一人当たり延長該当値テキスト">
          <a:extLst>
            <a:ext uri="{FF2B5EF4-FFF2-40B4-BE49-F238E27FC236}">
              <a16:creationId xmlns:a16="http://schemas.microsoft.com/office/drawing/2014/main" id="{5A00448A-0A04-4965-8347-CEA38B094A1E}"/>
            </a:ext>
          </a:extLst>
        </xdr:cNvPr>
        <xdr:cNvSpPr txBox="1"/>
      </xdr:nvSpPr>
      <xdr:spPr>
        <a:xfrm>
          <a:off x="10515600" y="689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54242</xdr:rowOff>
    </xdr:from>
    <xdr:to>
      <xdr:col>50</xdr:col>
      <xdr:colOff>165100</xdr:colOff>
      <xdr:row>40</xdr:row>
      <xdr:rowOff>155842</xdr:rowOff>
    </xdr:to>
    <xdr:sp macro="" textlink="">
      <xdr:nvSpPr>
        <xdr:cNvPr id="130" name="楕円 129">
          <a:extLst>
            <a:ext uri="{FF2B5EF4-FFF2-40B4-BE49-F238E27FC236}">
              <a16:creationId xmlns:a16="http://schemas.microsoft.com/office/drawing/2014/main" id="{69AE66B8-7F24-4B0F-9D72-8F34915BB6B8}"/>
            </a:ext>
          </a:extLst>
        </xdr:cNvPr>
        <xdr:cNvSpPr/>
      </xdr:nvSpPr>
      <xdr:spPr>
        <a:xfrm>
          <a:off x="9588500" y="69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105042</xdr:rowOff>
    </xdr:from>
    <xdr:to>
      <xdr:col>55</xdr:col>
      <xdr:colOff>0</xdr:colOff>
      <xdr:row>40</xdr:row>
      <xdr:rowOff>108700</xdr:rowOff>
    </xdr:to>
    <xdr:cxnSp macro="">
      <xdr:nvCxnSpPr>
        <xdr:cNvPr id="131" name="直線コネクタ 130">
          <a:extLst>
            <a:ext uri="{FF2B5EF4-FFF2-40B4-BE49-F238E27FC236}">
              <a16:creationId xmlns:a16="http://schemas.microsoft.com/office/drawing/2014/main" id="{06F53B25-3D3B-45C4-8FDD-3650A69F5435}"/>
            </a:ext>
          </a:extLst>
        </xdr:cNvPr>
        <xdr:cNvCxnSpPr/>
      </xdr:nvCxnSpPr>
      <xdr:spPr>
        <a:xfrm>
          <a:off x="9639300" y="696304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53784</xdr:rowOff>
    </xdr:from>
    <xdr:to>
      <xdr:col>46</xdr:col>
      <xdr:colOff>38100</xdr:colOff>
      <xdr:row>40</xdr:row>
      <xdr:rowOff>155384</xdr:rowOff>
    </xdr:to>
    <xdr:sp macro="" textlink="">
      <xdr:nvSpPr>
        <xdr:cNvPr id="132" name="楕円 131">
          <a:extLst>
            <a:ext uri="{FF2B5EF4-FFF2-40B4-BE49-F238E27FC236}">
              <a16:creationId xmlns:a16="http://schemas.microsoft.com/office/drawing/2014/main" id="{23EAA340-475E-41A0-A187-FB3D0997956B}"/>
            </a:ext>
          </a:extLst>
        </xdr:cNvPr>
        <xdr:cNvSpPr/>
      </xdr:nvSpPr>
      <xdr:spPr>
        <a:xfrm>
          <a:off x="8699500" y="69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104584</xdr:rowOff>
    </xdr:from>
    <xdr:to>
      <xdr:col>50</xdr:col>
      <xdr:colOff>114300</xdr:colOff>
      <xdr:row>40</xdr:row>
      <xdr:rowOff>105042</xdr:rowOff>
    </xdr:to>
    <xdr:cxnSp macro="">
      <xdr:nvCxnSpPr>
        <xdr:cNvPr id="133" name="直線コネクタ 132">
          <a:extLst>
            <a:ext uri="{FF2B5EF4-FFF2-40B4-BE49-F238E27FC236}">
              <a16:creationId xmlns:a16="http://schemas.microsoft.com/office/drawing/2014/main" id="{7DCAFBE1-B92F-4EC0-9569-99FE11856D13}"/>
            </a:ext>
          </a:extLst>
        </xdr:cNvPr>
        <xdr:cNvCxnSpPr/>
      </xdr:nvCxnSpPr>
      <xdr:spPr>
        <a:xfrm>
          <a:off x="8750300" y="69625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50851</xdr:rowOff>
    </xdr:from>
    <xdr:to>
      <xdr:col>41</xdr:col>
      <xdr:colOff>101600</xdr:colOff>
      <xdr:row>40</xdr:row>
      <xdr:rowOff>152451</xdr:rowOff>
    </xdr:to>
    <xdr:sp macro="" textlink="">
      <xdr:nvSpPr>
        <xdr:cNvPr id="134" name="楕円 133">
          <a:extLst>
            <a:ext uri="{FF2B5EF4-FFF2-40B4-BE49-F238E27FC236}">
              <a16:creationId xmlns:a16="http://schemas.microsoft.com/office/drawing/2014/main" id="{CA4C70C6-1380-43C2-9FBF-DB36037F1848}"/>
            </a:ext>
          </a:extLst>
        </xdr:cNvPr>
        <xdr:cNvSpPr/>
      </xdr:nvSpPr>
      <xdr:spPr>
        <a:xfrm>
          <a:off x="7810500" y="69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101651</xdr:rowOff>
    </xdr:from>
    <xdr:to>
      <xdr:col>45</xdr:col>
      <xdr:colOff>177800</xdr:colOff>
      <xdr:row>40</xdr:row>
      <xdr:rowOff>104584</xdr:rowOff>
    </xdr:to>
    <xdr:cxnSp macro="">
      <xdr:nvCxnSpPr>
        <xdr:cNvPr id="135" name="直線コネクタ 134">
          <a:extLst>
            <a:ext uri="{FF2B5EF4-FFF2-40B4-BE49-F238E27FC236}">
              <a16:creationId xmlns:a16="http://schemas.microsoft.com/office/drawing/2014/main" id="{1204DD1C-0DF3-4981-91C6-F5C8F51BE11D}"/>
            </a:ext>
          </a:extLst>
        </xdr:cNvPr>
        <xdr:cNvCxnSpPr/>
      </xdr:nvCxnSpPr>
      <xdr:spPr>
        <a:xfrm>
          <a:off x="7861300" y="6959651"/>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a:extLst>
            <a:ext uri="{FF2B5EF4-FFF2-40B4-BE49-F238E27FC236}">
              <a16:creationId xmlns:a16="http://schemas.microsoft.com/office/drawing/2014/main" id="{F3B38C00-D053-447C-B9AB-F7367BD11745}"/>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a:extLst>
            <a:ext uri="{FF2B5EF4-FFF2-40B4-BE49-F238E27FC236}">
              <a16:creationId xmlns:a16="http://schemas.microsoft.com/office/drawing/2014/main" id="{1F7B601B-22A2-4C83-B8F2-61BAD4D9657D}"/>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a:extLst>
            <a:ext uri="{FF2B5EF4-FFF2-40B4-BE49-F238E27FC236}">
              <a16:creationId xmlns:a16="http://schemas.microsoft.com/office/drawing/2014/main" id="{AAF726E7-6B01-4B65-9167-40362988CA58}"/>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149890</xdr:rowOff>
    </xdr:from>
    <xdr:ext cx="534377" cy="259045"/>
    <xdr:sp macro="" textlink="">
      <xdr:nvSpPr>
        <xdr:cNvPr id="139" name="n_4aveValue【道路】&#10;一人当たり延長">
          <a:extLst>
            <a:ext uri="{FF2B5EF4-FFF2-40B4-BE49-F238E27FC236}">
              <a16:creationId xmlns:a16="http://schemas.microsoft.com/office/drawing/2014/main" id="{68C96279-EDDE-4056-91FD-1F3125705FD2}"/>
            </a:ext>
          </a:extLst>
        </xdr:cNvPr>
        <xdr:cNvSpPr txBox="1"/>
      </xdr:nvSpPr>
      <xdr:spPr>
        <a:xfrm>
          <a:off x="6705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146969</xdr:rowOff>
    </xdr:from>
    <xdr:ext cx="469744" cy="259045"/>
    <xdr:sp macro="" textlink="">
      <xdr:nvSpPr>
        <xdr:cNvPr id="140" name="n_1mainValue【道路】&#10;一人当たり延長">
          <a:extLst>
            <a:ext uri="{FF2B5EF4-FFF2-40B4-BE49-F238E27FC236}">
              <a16:creationId xmlns:a16="http://schemas.microsoft.com/office/drawing/2014/main" id="{97C1B704-28C0-401C-8D1A-D82D1973316C}"/>
            </a:ext>
          </a:extLst>
        </xdr:cNvPr>
        <xdr:cNvSpPr txBox="1"/>
      </xdr:nvSpPr>
      <xdr:spPr>
        <a:xfrm>
          <a:off x="9391727" y="70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146511</xdr:rowOff>
    </xdr:from>
    <xdr:ext cx="469744" cy="259045"/>
    <xdr:sp macro="" textlink="">
      <xdr:nvSpPr>
        <xdr:cNvPr id="141" name="n_2mainValue【道路】&#10;一人当たり延長">
          <a:extLst>
            <a:ext uri="{FF2B5EF4-FFF2-40B4-BE49-F238E27FC236}">
              <a16:creationId xmlns:a16="http://schemas.microsoft.com/office/drawing/2014/main" id="{8B39C29C-A788-4A26-A734-D260DB2492A7}"/>
            </a:ext>
          </a:extLst>
        </xdr:cNvPr>
        <xdr:cNvSpPr txBox="1"/>
      </xdr:nvSpPr>
      <xdr:spPr>
        <a:xfrm>
          <a:off x="8515427" y="700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143578</xdr:rowOff>
    </xdr:from>
    <xdr:ext cx="469744" cy="259045"/>
    <xdr:sp macro="" textlink="">
      <xdr:nvSpPr>
        <xdr:cNvPr id="142" name="n_3mainValue【道路】&#10;一人当たり延長">
          <a:extLst>
            <a:ext uri="{FF2B5EF4-FFF2-40B4-BE49-F238E27FC236}">
              <a16:creationId xmlns:a16="http://schemas.microsoft.com/office/drawing/2014/main" id="{4FC238B4-F818-4030-83FB-904D907C0283}"/>
            </a:ext>
          </a:extLst>
        </xdr:cNvPr>
        <xdr:cNvSpPr txBox="1"/>
      </xdr:nvSpPr>
      <xdr:spPr>
        <a:xfrm>
          <a:off x="7626427" y="700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8F04B161-27D4-4F1C-A95A-3B22138B70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110F53B0-F8C0-4157-8A65-2F1FD08BE3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4B884CB2-9680-425B-BDE0-624FA73430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1B922651-BA9A-44E7-8D6A-689FD9C4451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B9A2C3AE-C8F4-48E0-A13F-6945906050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958F5E-AC47-4793-B3B4-F7E45FFCA0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D8E9652A-11B4-4A6C-BA67-A5417FD4EF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C34CD852-A4A2-4C25-BCFA-1C9164C345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6C5AA882-5857-43E3-90EA-02E826F9E7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EE5CDD70-EB53-4321-832C-4CBEB62C0E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315BAC80-FDB1-4CCE-9CF4-73A840C2FBA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B47D22B6-DD5B-42B3-BEB5-0FE6E0A8DF1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70C39F87-C8AB-4489-A97E-2DCE97D08E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796468E2-6EF6-4EFD-A61D-F144C205F9B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330D11E6-8EE8-49F7-A6C7-6F487BAFD9C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F25A7164-8DB2-4764-8FA1-5ED446D04A9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7EFEDEDC-F7EE-4D13-B528-302E65E9224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4CB52688-3304-40D8-B412-0DF4A429A29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8591873E-A633-4879-8C27-918C092E0F4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45A182D3-94A0-4DFD-AE49-39644499386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B3217E47-EEC8-4CE3-98E1-AEF5DDA9A3F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3BEC480C-E825-417C-9452-3D4F76AFE90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A5086F9E-E1F9-4C9C-BD68-62D4B8459FA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8A68204B-2AB5-4918-A3E5-D094A538A65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89C4E437-E096-4264-BAA4-3B47CD25834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20FE6822-7F86-4189-ACD3-C4BC7DE0739D}"/>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FD1D68E9-8438-44C3-8E66-72701CD83CB2}"/>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3D1794A8-E529-48EA-8E9D-4010B56DAE26}"/>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F5C15B38-6B48-445B-B297-1D0E0B59A528}"/>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AB65F990-2624-4AD8-8851-1D7F5CFC14A8}"/>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1939504A-31CA-4345-B984-E7C731084D11}"/>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2D117838-C63E-47AD-A4DA-F15FE60E3E33}"/>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EB507BBA-9C8B-4515-8FBA-E80825C2CA56}"/>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76D38F2D-D1CC-48A6-B260-692992FC9AED}"/>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11D59647-C031-4D28-9EDD-B43853491197}"/>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8" name="フローチャート: 判断 177">
          <a:extLst>
            <a:ext uri="{FF2B5EF4-FFF2-40B4-BE49-F238E27FC236}">
              <a16:creationId xmlns:a16="http://schemas.microsoft.com/office/drawing/2014/main" id="{B47D255A-CF7F-4A68-9A37-496ED4D7DB8D}"/>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2572903-9D9F-4EBB-BAAC-D1C1FC06C4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63B0504-344C-496F-AA46-742200B5CB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54AA880-DAC9-42F7-8482-F3AFFFAFE1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814986E-997F-41C4-94E1-B9119D23A33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32F2996-2590-4EDB-AF07-1A58B0FD4A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84" name="楕円 183">
          <a:extLst>
            <a:ext uri="{FF2B5EF4-FFF2-40B4-BE49-F238E27FC236}">
              <a16:creationId xmlns:a16="http://schemas.microsoft.com/office/drawing/2014/main" id="{465DBF9D-6230-411F-9BC8-5CAAD1E1D52D}"/>
            </a:ext>
          </a:extLst>
        </xdr:cNvPr>
        <xdr:cNvSpPr/>
      </xdr:nvSpPr>
      <xdr:spPr>
        <a:xfrm>
          <a:off x="4584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812176CA-9CF3-483B-87E7-1CE51020EDA3}"/>
            </a:ext>
          </a:extLst>
        </xdr:cNvPr>
        <xdr:cNvSpPr txBox="1"/>
      </xdr:nvSpPr>
      <xdr:spPr>
        <a:xfrm>
          <a:off x="46736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7983</xdr:rowOff>
    </xdr:from>
    <xdr:to>
      <xdr:col>20</xdr:col>
      <xdr:colOff>38100</xdr:colOff>
      <xdr:row>60</xdr:row>
      <xdr:rowOff>109583</xdr:rowOff>
    </xdr:to>
    <xdr:sp macro="" textlink="">
      <xdr:nvSpPr>
        <xdr:cNvPr id="186" name="楕円 185">
          <a:extLst>
            <a:ext uri="{FF2B5EF4-FFF2-40B4-BE49-F238E27FC236}">
              <a16:creationId xmlns:a16="http://schemas.microsoft.com/office/drawing/2014/main" id="{AF84CB05-265E-4720-A1BB-18107AC6C9C2}"/>
            </a:ext>
          </a:extLst>
        </xdr:cNvPr>
        <xdr:cNvSpPr/>
      </xdr:nvSpPr>
      <xdr:spPr>
        <a:xfrm>
          <a:off x="3746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58783</xdr:rowOff>
    </xdr:from>
    <xdr:to>
      <xdr:col>24</xdr:col>
      <xdr:colOff>63500</xdr:colOff>
      <xdr:row>60</xdr:row>
      <xdr:rowOff>81643</xdr:rowOff>
    </xdr:to>
    <xdr:cxnSp macro="">
      <xdr:nvCxnSpPr>
        <xdr:cNvPr id="187" name="直線コネクタ 186">
          <a:extLst>
            <a:ext uri="{FF2B5EF4-FFF2-40B4-BE49-F238E27FC236}">
              <a16:creationId xmlns:a16="http://schemas.microsoft.com/office/drawing/2014/main" id="{3C3D3132-BF85-4B21-9356-FF6998CD2DFA}"/>
            </a:ext>
          </a:extLst>
        </xdr:cNvPr>
        <xdr:cNvCxnSpPr/>
      </xdr:nvCxnSpPr>
      <xdr:spPr>
        <a:xfrm>
          <a:off x="3797300" y="103457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151674</xdr:rowOff>
    </xdr:from>
    <xdr:to>
      <xdr:col>15</xdr:col>
      <xdr:colOff>101600</xdr:colOff>
      <xdr:row>60</xdr:row>
      <xdr:rowOff>81824</xdr:rowOff>
    </xdr:to>
    <xdr:sp macro="" textlink="">
      <xdr:nvSpPr>
        <xdr:cNvPr id="188" name="楕円 187">
          <a:extLst>
            <a:ext uri="{FF2B5EF4-FFF2-40B4-BE49-F238E27FC236}">
              <a16:creationId xmlns:a16="http://schemas.microsoft.com/office/drawing/2014/main" id="{99BA0F53-2DE2-40A8-9D19-F04E0AEED530}"/>
            </a:ext>
          </a:extLst>
        </xdr:cNvPr>
        <xdr:cNvSpPr/>
      </xdr:nvSpPr>
      <xdr:spPr>
        <a:xfrm>
          <a:off x="2857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31024</xdr:rowOff>
    </xdr:from>
    <xdr:to>
      <xdr:col>19</xdr:col>
      <xdr:colOff>177800</xdr:colOff>
      <xdr:row>60</xdr:row>
      <xdr:rowOff>58783</xdr:rowOff>
    </xdr:to>
    <xdr:cxnSp macro="">
      <xdr:nvCxnSpPr>
        <xdr:cNvPr id="189" name="直線コネクタ 188">
          <a:extLst>
            <a:ext uri="{FF2B5EF4-FFF2-40B4-BE49-F238E27FC236}">
              <a16:creationId xmlns:a16="http://schemas.microsoft.com/office/drawing/2014/main" id="{E64C88D9-AA9F-4A5D-9203-C7F50B25172B}"/>
            </a:ext>
          </a:extLst>
        </xdr:cNvPr>
        <xdr:cNvCxnSpPr/>
      </xdr:nvCxnSpPr>
      <xdr:spPr>
        <a:xfrm>
          <a:off x="2908300" y="103180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123916</xdr:rowOff>
    </xdr:from>
    <xdr:to>
      <xdr:col>10</xdr:col>
      <xdr:colOff>165100</xdr:colOff>
      <xdr:row>60</xdr:row>
      <xdr:rowOff>54066</xdr:rowOff>
    </xdr:to>
    <xdr:sp macro="" textlink="">
      <xdr:nvSpPr>
        <xdr:cNvPr id="190" name="楕円 189">
          <a:extLst>
            <a:ext uri="{FF2B5EF4-FFF2-40B4-BE49-F238E27FC236}">
              <a16:creationId xmlns:a16="http://schemas.microsoft.com/office/drawing/2014/main" id="{68BCA1E0-5AB5-4F73-A51A-FB5FE820FBB6}"/>
            </a:ext>
          </a:extLst>
        </xdr:cNvPr>
        <xdr:cNvSpPr/>
      </xdr:nvSpPr>
      <xdr:spPr>
        <a:xfrm>
          <a:off x="1968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3266</xdr:rowOff>
    </xdr:from>
    <xdr:to>
      <xdr:col>15</xdr:col>
      <xdr:colOff>50800</xdr:colOff>
      <xdr:row>60</xdr:row>
      <xdr:rowOff>31024</xdr:rowOff>
    </xdr:to>
    <xdr:cxnSp macro="">
      <xdr:nvCxnSpPr>
        <xdr:cNvPr id="191" name="直線コネクタ 190">
          <a:extLst>
            <a:ext uri="{FF2B5EF4-FFF2-40B4-BE49-F238E27FC236}">
              <a16:creationId xmlns:a16="http://schemas.microsoft.com/office/drawing/2014/main" id="{0056F0B7-F8A6-415F-B04B-4F7560C242E8}"/>
            </a:ext>
          </a:extLst>
        </xdr:cNvPr>
        <xdr:cNvCxnSpPr/>
      </xdr:nvCxnSpPr>
      <xdr:spPr>
        <a:xfrm>
          <a:off x="2019300" y="102902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A4D6F5EB-D226-4BB5-994A-66F84161375B}"/>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628C61FC-171D-4FA2-8D7E-1A07F67E10A2}"/>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F095380-E785-4E5D-9911-B445A85D6C17}"/>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E07CF30B-D56B-4E8E-B9E0-B52997CA9E36}"/>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126110</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A6C06F99-F050-411B-B52E-656007795B6F}"/>
            </a:ext>
          </a:extLst>
        </xdr:cNvPr>
        <xdr:cNvSpPr txBox="1"/>
      </xdr:nvSpPr>
      <xdr:spPr>
        <a:xfrm>
          <a:off x="3582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98351</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4C1709A7-CCEC-4D0B-B7ED-92120AE4050F}"/>
            </a:ext>
          </a:extLst>
        </xdr:cNvPr>
        <xdr:cNvSpPr txBox="1"/>
      </xdr:nvSpPr>
      <xdr:spPr>
        <a:xfrm>
          <a:off x="2705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70593</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CF01E824-AFE6-4F22-918B-77DEF6815B91}"/>
            </a:ext>
          </a:extLst>
        </xdr:cNvPr>
        <xdr:cNvSpPr txBox="1"/>
      </xdr:nvSpPr>
      <xdr:spPr>
        <a:xfrm>
          <a:off x="1816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BAD4D386-7DD8-4100-A6C8-6F55CC9B0C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8055009E-34F0-4A59-BAC5-7C5B9A8A25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ADDCD691-79B8-43DA-944B-FB89B6D153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63B54B7A-EC1D-4E8A-95E5-69B6E862B2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EAFC3520-9942-4B3B-B7DF-9F66FF6C611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CA37D53A-DFCB-48BF-986C-7EE8CB7C93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B4CB19-2F1D-4F2F-832D-A83830FFC8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57A090DD-BC1B-4F5F-8107-F79904BC72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E4FEBAA-73CE-4037-AAC6-14A6C8C023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55698ADA-A8A4-40BC-B0F8-BF96A48EA3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EA50E8DA-A86F-4FEE-B326-C9A6D541A38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42ADCF83-AD88-486C-82B0-2D2C5FC5258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EA530BBD-C068-4211-8182-A260CD31334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E4EB2957-E463-4D8E-9BEE-09A5A0C2FB5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B11DB27F-FA74-46AD-AACB-4EB6726AC26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16AE92C0-82CB-4221-B667-061DAF4DC2A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B51E8307-D1CB-44E7-A9BC-1F202415B3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B8CE2422-5850-456A-8D52-AAD7D5C5E94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6747D9B4-2021-4FB1-BA57-712CADE6D51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D72BF640-391C-4072-91E3-3DF6AA399BF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A0529732-AC4C-4EAB-AD72-3535214A413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D890D77A-AE75-49E4-8423-0049A995FDD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7E71B012-2992-4051-9599-4EA3F5FD415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D725F5C6-4D9F-4341-A300-A144C6874082}"/>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BB1343D6-562B-4E57-B8B1-D653900E5B27}"/>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E17D4892-2C84-4332-84D4-A9804D39DF16}"/>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B61B09AB-854D-4362-B11F-0F3AFB44112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BC2C06E3-DE49-4149-B6B4-0382107628EF}"/>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8C60C6E3-E38A-48B9-AAFE-2369CDA0E105}"/>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7575AF1A-65C4-4F71-8A79-D0445AFBADF2}"/>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29EE9BA1-427A-4575-B376-0D40CCACAA1C}"/>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581B6302-ABAF-44FB-BBDB-C4D2A04001B1}"/>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0D940CF6-5D15-4E35-B753-6957D2F20F7F}"/>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168494</xdr:rowOff>
    </xdr:from>
    <xdr:to>
      <xdr:col>36</xdr:col>
      <xdr:colOff>165100</xdr:colOff>
      <xdr:row>62</xdr:row>
      <xdr:rowOff>98644</xdr:rowOff>
    </xdr:to>
    <xdr:sp macro="" textlink="">
      <xdr:nvSpPr>
        <xdr:cNvPr id="232" name="フローチャート: 判断 231">
          <a:extLst>
            <a:ext uri="{FF2B5EF4-FFF2-40B4-BE49-F238E27FC236}">
              <a16:creationId xmlns:a16="http://schemas.microsoft.com/office/drawing/2014/main" id="{4388C74A-6404-4D62-B2BA-A577A9BDB762}"/>
            </a:ext>
          </a:extLst>
        </xdr:cNvPr>
        <xdr:cNvSpPr/>
      </xdr:nvSpPr>
      <xdr:spPr>
        <a:xfrm>
          <a:off x="6921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AE8B188-D255-4922-B511-135EF6D62B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7BF1F92C-3615-4A47-B3BC-0B686CF26B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1AB41DA-FC1A-481B-A959-50E95EFC8E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279F5B8-4D3A-4C46-8034-1BD2011FDE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2C00A4D-57EB-428C-81FF-E6F7B10118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112205</xdr:rowOff>
    </xdr:from>
    <xdr:to>
      <xdr:col>55</xdr:col>
      <xdr:colOff>50800</xdr:colOff>
      <xdr:row>64</xdr:row>
      <xdr:rowOff>42355</xdr:rowOff>
    </xdr:to>
    <xdr:sp macro="" textlink="">
      <xdr:nvSpPr>
        <xdr:cNvPr id="238" name="楕円 237">
          <a:extLst>
            <a:ext uri="{FF2B5EF4-FFF2-40B4-BE49-F238E27FC236}">
              <a16:creationId xmlns:a16="http://schemas.microsoft.com/office/drawing/2014/main" id="{060F3816-06C9-46C2-AB4C-C03705A86B4D}"/>
            </a:ext>
          </a:extLst>
        </xdr:cNvPr>
        <xdr:cNvSpPr/>
      </xdr:nvSpPr>
      <xdr:spPr>
        <a:xfrm>
          <a:off x="10426700" y="109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31465</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8E51D2F4-879C-42FE-BDF0-CDA48DA2308C}"/>
            </a:ext>
          </a:extLst>
        </xdr:cNvPr>
        <xdr:cNvSpPr txBox="1"/>
      </xdr:nvSpPr>
      <xdr:spPr>
        <a:xfrm>
          <a:off x="10515600" y="10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111678</xdr:rowOff>
    </xdr:from>
    <xdr:to>
      <xdr:col>50</xdr:col>
      <xdr:colOff>165100</xdr:colOff>
      <xdr:row>64</xdr:row>
      <xdr:rowOff>41828</xdr:rowOff>
    </xdr:to>
    <xdr:sp macro="" textlink="">
      <xdr:nvSpPr>
        <xdr:cNvPr id="240" name="楕円 239">
          <a:extLst>
            <a:ext uri="{FF2B5EF4-FFF2-40B4-BE49-F238E27FC236}">
              <a16:creationId xmlns:a16="http://schemas.microsoft.com/office/drawing/2014/main" id="{0D169E73-D635-4883-9203-251A9E1E266B}"/>
            </a:ext>
          </a:extLst>
        </xdr:cNvPr>
        <xdr:cNvSpPr/>
      </xdr:nvSpPr>
      <xdr:spPr>
        <a:xfrm>
          <a:off x="9588500" y="109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162478</xdr:rowOff>
    </xdr:from>
    <xdr:to>
      <xdr:col>55</xdr:col>
      <xdr:colOff>0</xdr:colOff>
      <xdr:row>63</xdr:row>
      <xdr:rowOff>163005</xdr:rowOff>
    </xdr:to>
    <xdr:cxnSp macro="">
      <xdr:nvCxnSpPr>
        <xdr:cNvPr id="241" name="直線コネクタ 240">
          <a:extLst>
            <a:ext uri="{FF2B5EF4-FFF2-40B4-BE49-F238E27FC236}">
              <a16:creationId xmlns:a16="http://schemas.microsoft.com/office/drawing/2014/main" id="{1A26990F-0D17-4B25-9EF9-46BEC811EC39}"/>
            </a:ext>
          </a:extLst>
        </xdr:cNvPr>
        <xdr:cNvCxnSpPr/>
      </xdr:nvCxnSpPr>
      <xdr:spPr>
        <a:xfrm>
          <a:off x="9639300" y="10963828"/>
          <a:ext cx="8382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110687</xdr:rowOff>
    </xdr:from>
    <xdr:to>
      <xdr:col>46</xdr:col>
      <xdr:colOff>38100</xdr:colOff>
      <xdr:row>64</xdr:row>
      <xdr:rowOff>40837</xdr:rowOff>
    </xdr:to>
    <xdr:sp macro="" textlink="">
      <xdr:nvSpPr>
        <xdr:cNvPr id="242" name="楕円 241">
          <a:extLst>
            <a:ext uri="{FF2B5EF4-FFF2-40B4-BE49-F238E27FC236}">
              <a16:creationId xmlns:a16="http://schemas.microsoft.com/office/drawing/2014/main" id="{33CCD845-C8E7-45C9-B1EF-FE97D54DC6DB}"/>
            </a:ext>
          </a:extLst>
        </xdr:cNvPr>
        <xdr:cNvSpPr/>
      </xdr:nvSpPr>
      <xdr:spPr>
        <a:xfrm>
          <a:off x="8699500" y="1091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161487</xdr:rowOff>
    </xdr:from>
    <xdr:to>
      <xdr:col>50</xdr:col>
      <xdr:colOff>114300</xdr:colOff>
      <xdr:row>63</xdr:row>
      <xdr:rowOff>162478</xdr:rowOff>
    </xdr:to>
    <xdr:cxnSp macro="">
      <xdr:nvCxnSpPr>
        <xdr:cNvPr id="243" name="直線コネクタ 242">
          <a:extLst>
            <a:ext uri="{FF2B5EF4-FFF2-40B4-BE49-F238E27FC236}">
              <a16:creationId xmlns:a16="http://schemas.microsoft.com/office/drawing/2014/main" id="{55F88AC2-8329-411A-9427-857545E65D6E}"/>
            </a:ext>
          </a:extLst>
        </xdr:cNvPr>
        <xdr:cNvCxnSpPr/>
      </xdr:nvCxnSpPr>
      <xdr:spPr>
        <a:xfrm>
          <a:off x="8750300" y="1096283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109380</xdr:rowOff>
    </xdr:from>
    <xdr:to>
      <xdr:col>41</xdr:col>
      <xdr:colOff>101600</xdr:colOff>
      <xdr:row>64</xdr:row>
      <xdr:rowOff>39530</xdr:rowOff>
    </xdr:to>
    <xdr:sp macro="" textlink="">
      <xdr:nvSpPr>
        <xdr:cNvPr id="244" name="楕円 243">
          <a:extLst>
            <a:ext uri="{FF2B5EF4-FFF2-40B4-BE49-F238E27FC236}">
              <a16:creationId xmlns:a16="http://schemas.microsoft.com/office/drawing/2014/main" id="{51482332-77A9-4D8F-A0CA-4A487D3F95B0}"/>
            </a:ext>
          </a:extLst>
        </xdr:cNvPr>
        <xdr:cNvSpPr/>
      </xdr:nvSpPr>
      <xdr:spPr>
        <a:xfrm>
          <a:off x="7810500" y="109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160180</xdr:rowOff>
    </xdr:from>
    <xdr:to>
      <xdr:col>45</xdr:col>
      <xdr:colOff>177800</xdr:colOff>
      <xdr:row>63</xdr:row>
      <xdr:rowOff>161487</xdr:rowOff>
    </xdr:to>
    <xdr:cxnSp macro="">
      <xdr:nvCxnSpPr>
        <xdr:cNvPr id="245" name="直線コネクタ 244">
          <a:extLst>
            <a:ext uri="{FF2B5EF4-FFF2-40B4-BE49-F238E27FC236}">
              <a16:creationId xmlns:a16="http://schemas.microsoft.com/office/drawing/2014/main" id="{C44924D5-860C-4BB7-B1EE-A33512DE4A1F}"/>
            </a:ext>
          </a:extLst>
        </xdr:cNvPr>
        <xdr:cNvCxnSpPr/>
      </xdr:nvCxnSpPr>
      <xdr:spPr>
        <a:xfrm>
          <a:off x="7861300" y="1096153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AAD9EA1A-8462-4665-955E-962CDAB60074}"/>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C7EAB40B-75BD-4F1D-87AA-8C676F81B338}"/>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14889DE1-79B0-4423-9A5C-9FE2B8513267}"/>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115171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FBEBC6FD-5FFB-4583-AF48-0FA26ECA2F4E}"/>
            </a:ext>
          </a:extLst>
        </xdr:cNvPr>
        <xdr:cNvSpPr txBox="1"/>
      </xdr:nvSpPr>
      <xdr:spPr>
        <a:xfrm>
          <a:off x="6672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32955</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C581E60B-6540-4FEB-AB56-85C657856DAB}"/>
            </a:ext>
          </a:extLst>
        </xdr:cNvPr>
        <xdr:cNvSpPr txBox="1"/>
      </xdr:nvSpPr>
      <xdr:spPr>
        <a:xfrm>
          <a:off x="9359411" y="110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31964</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1EA194BD-CCA5-45CD-A6C7-9BB90C0E0C55}"/>
            </a:ext>
          </a:extLst>
        </xdr:cNvPr>
        <xdr:cNvSpPr txBox="1"/>
      </xdr:nvSpPr>
      <xdr:spPr>
        <a:xfrm>
          <a:off x="8483111" y="110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30657</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D52AA157-4F04-4938-BA73-E28D592CFE96}"/>
            </a:ext>
          </a:extLst>
        </xdr:cNvPr>
        <xdr:cNvSpPr txBox="1"/>
      </xdr:nvSpPr>
      <xdr:spPr>
        <a:xfrm>
          <a:off x="7594111" y="110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E082D067-F54D-4D6D-9490-87AFE66723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EED3553-983C-4162-AF5C-DA00D479DE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59A08BD3-4D7E-4E61-98B2-649927D13F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ABE78B60-9179-47F4-BE8A-7F9752822CA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4F096B27-E04E-4D39-99BF-DD452850C0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86129C61-7944-4E15-A303-D7DDD33DB84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15DF398F-DF30-46F0-8CD5-8363A59EEA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701A8FB0-3DF7-4CB2-9227-296D3B9110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14B6DC33-3802-45D7-B1E4-9B4013CB970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5D36905D-BDF5-4CC2-AA0C-74B117171D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381D2854-CEAE-4FA7-8CB0-C46FD7423C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123B8388-E534-40A4-BC0F-A5BAE78B07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D7547715-33DD-44EF-A67E-4D8CD24BB3D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5D0042B0-B04E-456B-A239-C0147AFB467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C02BC6FF-82A0-4405-A0E7-D024E338898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7A1694C1-29C1-495A-A25B-F6D4A629EF8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4F872173-C0C9-4155-A22E-713DC91FB0A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4ED28982-254D-4A01-AC29-52B6A169BA5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B0F96221-4212-484A-861F-D8633168A82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BBBF3201-DA99-4305-951E-7E7CAA4B5F2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2D4DEED3-0A87-4F56-8859-904B3BC1287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17836171-6E8E-4A59-8C74-2465443F4B2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3D336195-431C-410C-A875-33358056D0D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BA898571-378A-413B-9FAB-67CE7A8AFB4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A148E56F-76A1-45AD-9134-BD08F989A9C9}"/>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C0DDFB62-4CAF-46C7-84E3-006E7B91362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E7390791-B976-4630-94A1-795E039CDBE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A033C589-20A7-4DF7-98F8-0941B82D37EB}"/>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B451A0E6-BD85-4EA5-9C2B-F7F5C5CB8E6C}"/>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75B79EA-1704-4255-920A-D6FC58D798C3}"/>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900947D8-AAD1-4D11-B3B6-A90C5A365C52}"/>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6D8FCF60-A3F0-4AAF-ADC6-E99A7AE86034}"/>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id="{4C48387C-C4BE-4581-8458-7550B302558C}"/>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id="{B2D05317-8584-4D17-BE47-B55217135B79}"/>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93980</xdr:rowOff>
    </xdr:from>
    <xdr:to>
      <xdr:col>6</xdr:col>
      <xdr:colOff>38100</xdr:colOff>
      <xdr:row>83</xdr:row>
      <xdr:rowOff>24130</xdr:rowOff>
    </xdr:to>
    <xdr:sp macro="" textlink="">
      <xdr:nvSpPr>
        <xdr:cNvPr id="287" name="フローチャート: 判断 286">
          <a:extLst>
            <a:ext uri="{FF2B5EF4-FFF2-40B4-BE49-F238E27FC236}">
              <a16:creationId xmlns:a16="http://schemas.microsoft.com/office/drawing/2014/main" id="{655F52FE-B8C0-424A-9E4C-A7BB29C68001}"/>
            </a:ext>
          </a:extLst>
        </xdr:cNvPr>
        <xdr:cNvSpPr/>
      </xdr:nvSpPr>
      <xdr:spPr>
        <a:xfrm>
          <a:off x="1079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E8F3EB38-2A3D-46CC-8A85-759194521AE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969D4DA-C61B-438E-AEF3-FBE12B82D19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0AAE18D-A930-4213-B587-42345712465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B844945-3BB0-4968-B0C0-3EEC23A6AE9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4EDD5ED-23EB-4C10-8542-BDEF5FFE2D1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293" name="楕円 292">
          <a:extLst>
            <a:ext uri="{FF2B5EF4-FFF2-40B4-BE49-F238E27FC236}">
              <a16:creationId xmlns:a16="http://schemas.microsoft.com/office/drawing/2014/main" id="{6B0DFEF2-ED31-486A-AC20-408D87C76BAA}"/>
            </a:ext>
          </a:extLst>
        </xdr:cNvPr>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163847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9B5FD88C-6E13-46ED-A64B-6DB553D24A8B}"/>
            </a:ext>
          </a:extLst>
        </xdr:cNvPr>
        <xdr:cNvSpPr txBox="1"/>
      </xdr:nvSpPr>
      <xdr:spPr>
        <a:xfrm>
          <a:off x="4673600"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295" name="楕円 294">
          <a:extLst>
            <a:ext uri="{FF2B5EF4-FFF2-40B4-BE49-F238E27FC236}">
              <a16:creationId xmlns:a16="http://schemas.microsoft.com/office/drawing/2014/main" id="{DA29ABB4-F3F1-438F-B1E8-20D356E70A44}"/>
            </a:ext>
          </a:extLst>
        </xdr:cNvPr>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74295</xdr:rowOff>
    </xdr:to>
    <xdr:cxnSp macro="">
      <xdr:nvCxnSpPr>
        <xdr:cNvPr id="296" name="直線コネクタ 295">
          <a:extLst>
            <a:ext uri="{FF2B5EF4-FFF2-40B4-BE49-F238E27FC236}">
              <a16:creationId xmlns:a16="http://schemas.microsoft.com/office/drawing/2014/main" id="{8B5A07B7-43D6-4F25-97DE-B4C6954FB5FC}"/>
            </a:ext>
          </a:extLst>
        </xdr:cNvPr>
        <xdr:cNvCxnSpPr/>
      </xdr:nvCxnSpPr>
      <xdr:spPr>
        <a:xfrm flipV="1">
          <a:off x="3797300" y="141236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xdr:rowOff>
    </xdr:from>
    <xdr:to>
      <xdr:col>15</xdr:col>
      <xdr:colOff>101600</xdr:colOff>
      <xdr:row>82</xdr:row>
      <xdr:rowOff>106045</xdr:rowOff>
    </xdr:to>
    <xdr:sp macro="" textlink="">
      <xdr:nvSpPr>
        <xdr:cNvPr id="297" name="楕円 296">
          <a:extLst>
            <a:ext uri="{FF2B5EF4-FFF2-40B4-BE49-F238E27FC236}">
              <a16:creationId xmlns:a16="http://schemas.microsoft.com/office/drawing/2014/main" id="{5DB89D3A-385C-4FFE-8649-07F650362636}"/>
            </a:ext>
          </a:extLst>
        </xdr:cNvPr>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74295</xdr:rowOff>
    </xdr:to>
    <xdr:cxnSp macro="">
      <xdr:nvCxnSpPr>
        <xdr:cNvPr id="298" name="直線コネクタ 297">
          <a:extLst>
            <a:ext uri="{FF2B5EF4-FFF2-40B4-BE49-F238E27FC236}">
              <a16:creationId xmlns:a16="http://schemas.microsoft.com/office/drawing/2014/main" id="{7D3C3368-EF2B-48A2-83A1-7918AA990052}"/>
            </a:ext>
          </a:extLst>
        </xdr:cNvPr>
        <xdr:cNvCxnSpPr/>
      </xdr:nvCxnSpPr>
      <xdr:spPr>
        <a:xfrm>
          <a:off x="2908300" y="14114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9" name="楕円 298">
          <a:extLst>
            <a:ext uri="{FF2B5EF4-FFF2-40B4-BE49-F238E27FC236}">
              <a16:creationId xmlns:a16="http://schemas.microsoft.com/office/drawing/2014/main" id="{4172B6A2-F117-44C3-B34B-A763E6FB8FB0}"/>
            </a:ext>
          </a:extLst>
        </xdr:cNvPr>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55245</xdr:rowOff>
    </xdr:to>
    <xdr:cxnSp macro="">
      <xdr:nvCxnSpPr>
        <xdr:cNvPr id="300" name="直線コネクタ 299">
          <a:extLst>
            <a:ext uri="{FF2B5EF4-FFF2-40B4-BE49-F238E27FC236}">
              <a16:creationId xmlns:a16="http://schemas.microsoft.com/office/drawing/2014/main" id="{0848C627-7BFC-4511-97D7-DB375EBB7DE9}"/>
            </a:ext>
          </a:extLst>
        </xdr:cNvPr>
        <xdr:cNvCxnSpPr/>
      </xdr:nvCxnSpPr>
      <xdr:spPr>
        <a:xfrm>
          <a:off x="2019300" y="140836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3991413F-4B07-4932-8770-24850436F286}"/>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02" name="n_2aveValue【公営住宅】&#10;有形固定資産減価償却率">
          <a:extLst>
            <a:ext uri="{FF2B5EF4-FFF2-40B4-BE49-F238E27FC236}">
              <a16:creationId xmlns:a16="http://schemas.microsoft.com/office/drawing/2014/main" id="{AD902813-5F30-428F-A137-2956E9E9853F}"/>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03" name="n_3aveValue【公営住宅】&#10;有形固定資産減価償却率">
          <a:extLst>
            <a:ext uri="{FF2B5EF4-FFF2-40B4-BE49-F238E27FC236}">
              <a16:creationId xmlns:a16="http://schemas.microsoft.com/office/drawing/2014/main" id="{FD0EB8E1-EBF5-4176-B3DE-09369353AD09}"/>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40657</xdr:rowOff>
    </xdr:from>
    <xdr:ext cx="405111" cy="259045"/>
    <xdr:sp macro="" textlink="">
      <xdr:nvSpPr>
        <xdr:cNvPr id="304" name="n_4aveValue【公営住宅】&#10;有形固定資産減価償却率">
          <a:extLst>
            <a:ext uri="{FF2B5EF4-FFF2-40B4-BE49-F238E27FC236}">
              <a16:creationId xmlns:a16="http://schemas.microsoft.com/office/drawing/2014/main" id="{D391FD15-B13C-4AB0-9390-769A5CBECB46}"/>
            </a:ext>
          </a:extLst>
        </xdr:cNvPr>
        <xdr:cNvSpPr txBox="1"/>
      </xdr:nvSpPr>
      <xdr:spPr>
        <a:xfrm>
          <a:off x="927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116222</xdr:rowOff>
    </xdr:from>
    <xdr:ext cx="405111" cy="259045"/>
    <xdr:sp macro="" textlink="">
      <xdr:nvSpPr>
        <xdr:cNvPr id="305" name="n_1mainValue【公営住宅】&#10;有形固定資産減価償却率">
          <a:extLst>
            <a:ext uri="{FF2B5EF4-FFF2-40B4-BE49-F238E27FC236}">
              <a16:creationId xmlns:a16="http://schemas.microsoft.com/office/drawing/2014/main" id="{76B73347-24DF-4D15-B5AD-3140AF9E3EFD}"/>
            </a:ext>
          </a:extLst>
        </xdr:cNvPr>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06" name="n_2mainValue【公営住宅】&#10;有形固定資産減価償却率">
          <a:extLst>
            <a:ext uri="{FF2B5EF4-FFF2-40B4-BE49-F238E27FC236}">
              <a16:creationId xmlns:a16="http://schemas.microsoft.com/office/drawing/2014/main" id="{AE77216D-23F9-42A6-9C19-C72A3F42DAC8}"/>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07" name="n_3mainValue【公営住宅】&#10;有形固定資産減価償却率">
          <a:extLst>
            <a:ext uri="{FF2B5EF4-FFF2-40B4-BE49-F238E27FC236}">
              <a16:creationId xmlns:a16="http://schemas.microsoft.com/office/drawing/2014/main" id="{DD57107A-ABC9-4279-9C2E-17DB476CAED8}"/>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6ACB565-44BE-4FBD-8DC8-03B0A577B6A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3008B5ED-DC17-4267-9C2A-D7E77092D75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9DFAA49A-B0FB-49A7-A020-11DC122554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D99D730F-B0D8-4F4E-8EE0-74D1D0F8073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B58354C4-847C-4715-A92E-B3B25F7A97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D4A7057B-29D3-41AF-BC6B-7F4A6FFA2F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540C8588-ECC6-43EA-9775-EA187F7A20C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8171B2ED-E46D-4279-9DE8-93952A7151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1C7140-D148-4230-9147-3125429A29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DBF647B1-B3A5-44FA-B072-3D4C750BF8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50179F2A-A956-4D5F-B123-458101A09CD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4382A550-8907-4EE6-8B96-1A80DCD28C4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968ABF4D-4370-4376-BD82-9B9AF8ECBA3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94BDA7E0-B129-46D2-9374-3A49F3705C8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1F4B355-0519-4F00-A9F5-0FF10AE7ABB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F38DCB2E-1BDB-4647-A284-AC311FA20A0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240F2247-E201-4285-AAC4-07700868A73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8741FC58-D8D1-41DF-9884-05DBFF4EC9D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3C2CF304-6EAA-4203-A438-35997D1C981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CD0FCE2-AE21-4B85-A148-3E52B91EB92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A8F00B5-9C61-4C46-931F-892032516B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AB1ED990-E259-4661-B445-6A9778C60A4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EAFD6E74-E54D-459D-8222-7C1E0879351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id="{A6F96B94-F7F0-4900-AEE5-83C1251A633A}"/>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id="{9CD03842-C818-43FA-8A44-5CC3904A05A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id="{E5C2FCD0-BAD5-43DE-BFF5-7CAF8AAB9CF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id="{F07C8BEB-18F6-473E-B021-6DFCA41A6BD1}"/>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id="{B5144797-B472-4120-B95A-39D5B54F0F81}"/>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a:extLst>
            <a:ext uri="{FF2B5EF4-FFF2-40B4-BE49-F238E27FC236}">
              <a16:creationId xmlns:a16="http://schemas.microsoft.com/office/drawing/2014/main" id="{9B5366DA-EA52-443F-B3CD-CD03E7194197}"/>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id="{3BFA6119-836E-427B-8027-1CFBCFAC48D1}"/>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id="{5F19BBE7-58AD-4942-9F08-6315E4448551}"/>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id="{8D6B7FDA-479C-401D-870E-00E922A45066}"/>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id="{761D7B35-C9A8-4DCB-8EC1-FC1B760DFE6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72644</xdr:rowOff>
    </xdr:from>
    <xdr:to>
      <xdr:col>36</xdr:col>
      <xdr:colOff>165100</xdr:colOff>
      <xdr:row>84</xdr:row>
      <xdr:rowOff>2794</xdr:rowOff>
    </xdr:to>
    <xdr:sp macro="" textlink="">
      <xdr:nvSpPr>
        <xdr:cNvPr id="341" name="フローチャート: 判断 340">
          <a:extLst>
            <a:ext uri="{FF2B5EF4-FFF2-40B4-BE49-F238E27FC236}">
              <a16:creationId xmlns:a16="http://schemas.microsoft.com/office/drawing/2014/main" id="{5BDB35EE-C2ED-4580-91CC-94F59C47A0CF}"/>
            </a:ext>
          </a:extLst>
        </xdr:cNvPr>
        <xdr:cNvSpPr/>
      </xdr:nvSpPr>
      <xdr:spPr>
        <a:xfrm>
          <a:off x="6921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7509103-7B9F-4E15-B765-4512F9CCB3E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C03E3B9-8EC9-44AF-97AD-EF77E5F25B6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A304758-2595-409B-B282-583A422C40A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B996A2A-AA2B-4554-8768-54CE267ECD6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EA2872A-91C1-4149-813B-B8A88A4410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347" name="楕円 346">
          <a:extLst>
            <a:ext uri="{FF2B5EF4-FFF2-40B4-BE49-F238E27FC236}">
              <a16:creationId xmlns:a16="http://schemas.microsoft.com/office/drawing/2014/main" id="{018376C3-7F83-42EC-9E1D-4527EC19BA78}"/>
            </a:ext>
          </a:extLst>
        </xdr:cNvPr>
        <xdr:cNvSpPr/>
      </xdr:nvSpPr>
      <xdr:spPr>
        <a:xfrm>
          <a:off x="10426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106697</xdr:rowOff>
    </xdr:from>
    <xdr:ext cx="469744" cy="259045"/>
    <xdr:sp macro="" textlink="">
      <xdr:nvSpPr>
        <xdr:cNvPr id="348" name="【公営住宅】&#10;一人当たり面積該当値テキスト">
          <a:extLst>
            <a:ext uri="{FF2B5EF4-FFF2-40B4-BE49-F238E27FC236}">
              <a16:creationId xmlns:a16="http://schemas.microsoft.com/office/drawing/2014/main" id="{E1D66BB8-530A-4BE7-B802-6C98C6F8BFCE}"/>
            </a:ext>
          </a:extLst>
        </xdr:cNvPr>
        <xdr:cNvSpPr txBox="1"/>
      </xdr:nvSpPr>
      <xdr:spPr>
        <a:xfrm>
          <a:off x="105156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69596</xdr:rowOff>
    </xdr:from>
    <xdr:to>
      <xdr:col>50</xdr:col>
      <xdr:colOff>165100</xdr:colOff>
      <xdr:row>85</xdr:row>
      <xdr:rowOff>171196</xdr:rowOff>
    </xdr:to>
    <xdr:sp macro="" textlink="">
      <xdr:nvSpPr>
        <xdr:cNvPr id="349" name="楕円 348">
          <a:extLst>
            <a:ext uri="{FF2B5EF4-FFF2-40B4-BE49-F238E27FC236}">
              <a16:creationId xmlns:a16="http://schemas.microsoft.com/office/drawing/2014/main" id="{3E18F0BA-638E-4AD8-A712-06FE122117BA}"/>
            </a:ext>
          </a:extLst>
        </xdr:cNvPr>
        <xdr:cNvSpPr/>
      </xdr:nvSpPr>
      <xdr:spPr>
        <a:xfrm>
          <a:off x="9588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xdr:rowOff>
    </xdr:from>
    <xdr:to>
      <xdr:col>55</xdr:col>
      <xdr:colOff>0</xdr:colOff>
      <xdr:row>85</xdr:row>
      <xdr:rowOff>120396</xdr:rowOff>
    </xdr:to>
    <xdr:cxnSp macro="">
      <xdr:nvCxnSpPr>
        <xdr:cNvPr id="350" name="直線コネクタ 349">
          <a:extLst>
            <a:ext uri="{FF2B5EF4-FFF2-40B4-BE49-F238E27FC236}">
              <a16:creationId xmlns:a16="http://schemas.microsoft.com/office/drawing/2014/main" id="{0600AF02-738D-4E28-817B-9A6F8B1A1FA9}"/>
            </a:ext>
          </a:extLst>
        </xdr:cNvPr>
        <xdr:cNvCxnSpPr/>
      </xdr:nvCxnSpPr>
      <xdr:spPr>
        <a:xfrm flipV="1">
          <a:off x="9639300" y="14580870"/>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51" name="楕円 350">
          <a:extLst>
            <a:ext uri="{FF2B5EF4-FFF2-40B4-BE49-F238E27FC236}">
              <a16:creationId xmlns:a16="http://schemas.microsoft.com/office/drawing/2014/main" id="{5AE732BF-E661-4329-94DB-E36AC1A8FBAA}"/>
            </a:ext>
          </a:extLst>
        </xdr:cNvPr>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120396</xdr:rowOff>
    </xdr:to>
    <xdr:cxnSp macro="">
      <xdr:nvCxnSpPr>
        <xdr:cNvPr id="352" name="直線コネクタ 351">
          <a:extLst>
            <a:ext uri="{FF2B5EF4-FFF2-40B4-BE49-F238E27FC236}">
              <a16:creationId xmlns:a16="http://schemas.microsoft.com/office/drawing/2014/main" id="{C1377E1D-B03F-4201-A52C-79BB1178E009}"/>
            </a:ext>
          </a:extLst>
        </xdr:cNvPr>
        <xdr:cNvCxnSpPr/>
      </xdr:nvCxnSpPr>
      <xdr:spPr>
        <a:xfrm>
          <a:off x="8750300" y="146913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65024</xdr:rowOff>
    </xdr:from>
    <xdr:to>
      <xdr:col>41</xdr:col>
      <xdr:colOff>101600</xdr:colOff>
      <xdr:row>85</xdr:row>
      <xdr:rowOff>166624</xdr:rowOff>
    </xdr:to>
    <xdr:sp macro="" textlink="">
      <xdr:nvSpPr>
        <xdr:cNvPr id="353" name="楕円 352">
          <a:extLst>
            <a:ext uri="{FF2B5EF4-FFF2-40B4-BE49-F238E27FC236}">
              <a16:creationId xmlns:a16="http://schemas.microsoft.com/office/drawing/2014/main" id="{082871EF-2231-47E0-B558-2FE6DC213F41}"/>
            </a:ext>
          </a:extLst>
        </xdr:cNvPr>
        <xdr:cNvSpPr/>
      </xdr:nvSpPr>
      <xdr:spPr>
        <a:xfrm>
          <a:off x="7810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115824</xdr:rowOff>
    </xdr:from>
    <xdr:to>
      <xdr:col>45</xdr:col>
      <xdr:colOff>177800</xdr:colOff>
      <xdr:row>85</xdr:row>
      <xdr:rowOff>118111</xdr:rowOff>
    </xdr:to>
    <xdr:cxnSp macro="">
      <xdr:nvCxnSpPr>
        <xdr:cNvPr id="354" name="直線コネクタ 353">
          <a:extLst>
            <a:ext uri="{FF2B5EF4-FFF2-40B4-BE49-F238E27FC236}">
              <a16:creationId xmlns:a16="http://schemas.microsoft.com/office/drawing/2014/main" id="{E98AD2F8-AF0A-4220-9512-CAB7AB1E3726}"/>
            </a:ext>
          </a:extLst>
        </xdr:cNvPr>
        <xdr:cNvCxnSpPr/>
      </xdr:nvCxnSpPr>
      <xdr:spPr>
        <a:xfrm>
          <a:off x="7861300" y="146890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a:extLst>
            <a:ext uri="{FF2B5EF4-FFF2-40B4-BE49-F238E27FC236}">
              <a16:creationId xmlns:a16="http://schemas.microsoft.com/office/drawing/2014/main" id="{91FF86E2-292D-46F3-B060-AE8B369D8418}"/>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a:extLst>
            <a:ext uri="{FF2B5EF4-FFF2-40B4-BE49-F238E27FC236}">
              <a16:creationId xmlns:a16="http://schemas.microsoft.com/office/drawing/2014/main" id="{7CF64992-744C-4DC6-AA3A-5DA213593B2C}"/>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a:extLst>
            <a:ext uri="{FF2B5EF4-FFF2-40B4-BE49-F238E27FC236}">
              <a16:creationId xmlns:a16="http://schemas.microsoft.com/office/drawing/2014/main" id="{8F9F2849-D41C-4AE9-8F1F-96C92BB6A10B}"/>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19321</xdr:rowOff>
    </xdr:from>
    <xdr:ext cx="469744" cy="259045"/>
    <xdr:sp macro="" textlink="">
      <xdr:nvSpPr>
        <xdr:cNvPr id="358" name="n_4aveValue【公営住宅】&#10;一人当たり面積">
          <a:extLst>
            <a:ext uri="{FF2B5EF4-FFF2-40B4-BE49-F238E27FC236}">
              <a16:creationId xmlns:a16="http://schemas.microsoft.com/office/drawing/2014/main" id="{799665DF-5B9B-4DCD-9240-44C86B2D7CD3}"/>
            </a:ext>
          </a:extLst>
        </xdr:cNvPr>
        <xdr:cNvSpPr txBox="1"/>
      </xdr:nvSpPr>
      <xdr:spPr>
        <a:xfrm>
          <a:off x="6737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162323</xdr:rowOff>
    </xdr:from>
    <xdr:ext cx="469744" cy="259045"/>
    <xdr:sp macro="" textlink="">
      <xdr:nvSpPr>
        <xdr:cNvPr id="359" name="n_1mainValue【公営住宅】&#10;一人当たり面積">
          <a:extLst>
            <a:ext uri="{FF2B5EF4-FFF2-40B4-BE49-F238E27FC236}">
              <a16:creationId xmlns:a16="http://schemas.microsoft.com/office/drawing/2014/main" id="{301E99DF-EE87-4ED5-B054-BC2CC7BFACE7}"/>
            </a:ext>
          </a:extLst>
        </xdr:cNvPr>
        <xdr:cNvSpPr txBox="1"/>
      </xdr:nvSpPr>
      <xdr:spPr>
        <a:xfrm>
          <a:off x="9391727" y="147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60" name="n_2mainValue【公営住宅】&#10;一人当たり面積">
          <a:extLst>
            <a:ext uri="{FF2B5EF4-FFF2-40B4-BE49-F238E27FC236}">
              <a16:creationId xmlns:a16="http://schemas.microsoft.com/office/drawing/2014/main" id="{D7ED0CB6-6E47-4AFF-860C-5898DDBA03BF}"/>
            </a:ext>
          </a:extLst>
        </xdr:cNvPr>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157751</xdr:rowOff>
    </xdr:from>
    <xdr:ext cx="469744" cy="259045"/>
    <xdr:sp macro="" textlink="">
      <xdr:nvSpPr>
        <xdr:cNvPr id="361" name="n_3mainValue【公営住宅】&#10;一人当たり面積">
          <a:extLst>
            <a:ext uri="{FF2B5EF4-FFF2-40B4-BE49-F238E27FC236}">
              <a16:creationId xmlns:a16="http://schemas.microsoft.com/office/drawing/2014/main" id="{278F606A-35AB-4E64-9097-6100AF5C4CDD}"/>
            </a:ext>
          </a:extLst>
        </xdr:cNvPr>
        <xdr:cNvSpPr txBox="1"/>
      </xdr:nvSpPr>
      <xdr:spPr>
        <a:xfrm>
          <a:off x="7626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3CC5883C-186B-473E-B8DC-F0B13E229A5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22DB751D-CBB0-4762-91BE-7663734187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7C3F8761-ECE9-4B6B-9027-5702C791A9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13C42554-59EA-4084-9119-A26D4682D61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456C3EF3-CC6A-441D-84EB-F8E10AA54E3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5880D1DC-42F1-4075-ABAA-EC11CF4BF70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6831AFC6-4122-48CD-AF92-2922374A0F7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BCE35C57-4537-4653-A84B-883FDA04B2A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61D2EC07-CC6B-4B51-86C3-6B517749B3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820F9B23-56E9-4A07-9EB2-7D71B0C2391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20EC5108-DF69-4592-869B-6A8DA61B76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78DB8AA3-DA22-426A-BC43-72398DC5808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F1A68067-DC4B-4257-BA87-7C70E21115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7ED8333D-97E0-4111-A705-2889EC51BC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E0B0EFD7-BC80-4327-A801-8F6CC4C74E0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772FF7B1-F247-4FFF-85A3-275AB4B15B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5A4F77EE-994B-4AED-88EB-73B6C44A068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A3F7DEEF-127F-48FD-AC36-1FF4765C17C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58C90106-AD1F-478B-BC0E-6444F90811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D7FD049E-D0CD-4577-8FA9-A8C917E7AEB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222427C8-1A26-4CF8-B11F-17303B7B69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9A9CD04E-D3DE-4558-AFE8-878095C8E2E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2F7330F-C8DE-461F-923C-1A706D70851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D8B99CF-9F99-4C12-9D9A-2828B051AD0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EB9F037C-5AD6-40E6-B0B0-F76FF9874D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47410E46-F82D-4128-8460-CFFD2811BE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F0E4A61-8004-48E8-A96C-6DAA5B3126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F5AB7560-AD11-4DED-B361-24EA351AEEF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CDB58B4A-7E84-42AE-BD15-7AAE1F6105D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9385BC-9AB3-4CB2-A1FD-78DB1810471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6F00499E-6F44-4EDC-8439-08D73FE2D2C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B08988D4-7CF6-4EBD-A3D5-B6777122929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E44376BA-7A9A-40A6-829D-CBACF35D2A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E3393325-4351-4E9A-BF54-717DF207781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C2881558-AD0C-46A9-B138-97B7727EFC8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FC6A5CD4-B0C3-4F1E-B2F3-D726E30EE11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6520D885-60A0-4C33-B0C5-D0C51CCC4A3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8BF288D5-021B-4A08-85D9-C83907FA42D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D4C4B35A-DFC5-4422-A5B0-A8347C758CE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D42F1122-8E58-40D3-B1A4-FB982887518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BD366A05-9114-4D01-A3A2-6198796E342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a:extLst>
            <a:ext uri="{FF2B5EF4-FFF2-40B4-BE49-F238E27FC236}">
              <a16:creationId xmlns:a16="http://schemas.microsoft.com/office/drawing/2014/main" id="{C3CF8CFB-5E35-4A56-B8BB-D5E8C986F431}"/>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48F10512-8FA6-4CB9-9D92-81012158CDAA}"/>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a:extLst>
            <a:ext uri="{FF2B5EF4-FFF2-40B4-BE49-F238E27FC236}">
              <a16:creationId xmlns:a16="http://schemas.microsoft.com/office/drawing/2014/main" id="{844684AC-749F-4866-B74B-CAFBC419A3CA}"/>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3F170D71-D8C9-41BF-8331-AB01826019BF}"/>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a:extLst>
            <a:ext uri="{FF2B5EF4-FFF2-40B4-BE49-F238E27FC236}">
              <a16:creationId xmlns:a16="http://schemas.microsoft.com/office/drawing/2014/main" id="{7E801482-BC54-441C-AA48-701ABDA3D8EE}"/>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BBFB9F4-834F-46FB-83AF-C5971E406B03}"/>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a:extLst>
            <a:ext uri="{FF2B5EF4-FFF2-40B4-BE49-F238E27FC236}">
              <a16:creationId xmlns:a16="http://schemas.microsoft.com/office/drawing/2014/main" id="{DAA0FE7A-DF27-4CD7-ABFE-A76C2F5EB99A}"/>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a:extLst>
            <a:ext uri="{FF2B5EF4-FFF2-40B4-BE49-F238E27FC236}">
              <a16:creationId xmlns:a16="http://schemas.microsoft.com/office/drawing/2014/main" id="{510009F5-C4B0-4573-ADC8-1405BB61D5B5}"/>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a:extLst>
            <a:ext uri="{FF2B5EF4-FFF2-40B4-BE49-F238E27FC236}">
              <a16:creationId xmlns:a16="http://schemas.microsoft.com/office/drawing/2014/main" id="{1E9CB5AD-B0CF-4B9A-A202-44734812052C}"/>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a:extLst>
            <a:ext uri="{FF2B5EF4-FFF2-40B4-BE49-F238E27FC236}">
              <a16:creationId xmlns:a16="http://schemas.microsoft.com/office/drawing/2014/main" id="{549329A4-8420-4D20-AFBB-340D399F8AC4}"/>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13" name="フローチャート: 判断 412">
          <a:extLst>
            <a:ext uri="{FF2B5EF4-FFF2-40B4-BE49-F238E27FC236}">
              <a16:creationId xmlns:a16="http://schemas.microsoft.com/office/drawing/2014/main" id="{0E8A819D-168D-418B-A23A-A5B8CB577057}"/>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6EDD781B-E6E6-4D92-B375-7DBC93E5881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DCB08DC-5D56-447C-BB7E-B2D748804E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4F8B620C-39F3-412D-8EFC-B6E26F4A1E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6B99E80C-08B1-435A-BADB-D01FC17453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12C25904-AE1F-478F-B864-13620E77EC5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27033</xdr:rowOff>
    </xdr:from>
    <xdr:to>
      <xdr:col>85</xdr:col>
      <xdr:colOff>177800</xdr:colOff>
      <xdr:row>39</xdr:row>
      <xdr:rowOff>128633</xdr:rowOff>
    </xdr:to>
    <xdr:sp macro="" textlink="">
      <xdr:nvSpPr>
        <xdr:cNvPr id="419" name="楕円 418">
          <a:extLst>
            <a:ext uri="{FF2B5EF4-FFF2-40B4-BE49-F238E27FC236}">
              <a16:creationId xmlns:a16="http://schemas.microsoft.com/office/drawing/2014/main" id="{38244078-39C5-467E-8B46-D061EB55850C}"/>
            </a:ext>
          </a:extLst>
        </xdr:cNvPr>
        <xdr:cNvSpPr/>
      </xdr:nvSpPr>
      <xdr:spPr>
        <a:xfrm>
          <a:off x="16268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5460</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ED74F5C2-6B2D-4CF7-A04E-D0AB31B2617D}"/>
            </a:ext>
          </a:extLst>
        </xdr:cNvPr>
        <xdr:cNvSpPr txBox="1"/>
      </xdr:nvSpPr>
      <xdr:spPr>
        <a:xfrm>
          <a:off x="16357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144599</xdr:rowOff>
    </xdr:from>
    <xdr:to>
      <xdr:col>81</xdr:col>
      <xdr:colOff>101600</xdr:colOff>
      <xdr:row>39</xdr:row>
      <xdr:rowOff>74749</xdr:rowOff>
    </xdr:to>
    <xdr:sp macro="" textlink="">
      <xdr:nvSpPr>
        <xdr:cNvPr id="421" name="楕円 420">
          <a:extLst>
            <a:ext uri="{FF2B5EF4-FFF2-40B4-BE49-F238E27FC236}">
              <a16:creationId xmlns:a16="http://schemas.microsoft.com/office/drawing/2014/main" id="{6CF7E097-1DBA-4237-AA57-056A77DB4321}"/>
            </a:ext>
          </a:extLst>
        </xdr:cNvPr>
        <xdr:cNvSpPr/>
      </xdr:nvSpPr>
      <xdr:spPr>
        <a:xfrm>
          <a:off x="15430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23949</xdr:rowOff>
    </xdr:from>
    <xdr:to>
      <xdr:col>85</xdr:col>
      <xdr:colOff>127000</xdr:colOff>
      <xdr:row>39</xdr:row>
      <xdr:rowOff>77833</xdr:rowOff>
    </xdr:to>
    <xdr:cxnSp macro="">
      <xdr:nvCxnSpPr>
        <xdr:cNvPr id="422" name="直線コネクタ 421">
          <a:extLst>
            <a:ext uri="{FF2B5EF4-FFF2-40B4-BE49-F238E27FC236}">
              <a16:creationId xmlns:a16="http://schemas.microsoft.com/office/drawing/2014/main" id="{57404D48-9795-4183-B172-E78C5B231CA1}"/>
            </a:ext>
          </a:extLst>
        </xdr:cNvPr>
        <xdr:cNvCxnSpPr/>
      </xdr:nvCxnSpPr>
      <xdr:spPr>
        <a:xfrm>
          <a:off x="15481300" y="671049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423" name="楕円 422">
          <a:extLst>
            <a:ext uri="{FF2B5EF4-FFF2-40B4-BE49-F238E27FC236}">
              <a16:creationId xmlns:a16="http://schemas.microsoft.com/office/drawing/2014/main" id="{10614B14-BD3D-4E57-A800-1FE463A56DFD}"/>
            </a:ext>
          </a:extLst>
        </xdr:cNvPr>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23949</xdr:rowOff>
    </xdr:to>
    <xdr:cxnSp macro="">
      <xdr:nvCxnSpPr>
        <xdr:cNvPr id="424" name="直線コネクタ 423">
          <a:extLst>
            <a:ext uri="{FF2B5EF4-FFF2-40B4-BE49-F238E27FC236}">
              <a16:creationId xmlns:a16="http://schemas.microsoft.com/office/drawing/2014/main" id="{32FA8CAA-043D-4901-A7B8-FD23D5336663}"/>
            </a:ext>
          </a:extLst>
        </xdr:cNvPr>
        <xdr:cNvCxnSpPr/>
      </xdr:nvCxnSpPr>
      <xdr:spPr>
        <a:xfrm>
          <a:off x="14592300" y="66713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425" name="楕円 424">
          <a:extLst>
            <a:ext uri="{FF2B5EF4-FFF2-40B4-BE49-F238E27FC236}">
              <a16:creationId xmlns:a16="http://schemas.microsoft.com/office/drawing/2014/main" id="{34383F64-356E-4C7E-A3F2-0CF527E1AC8C}"/>
            </a:ext>
          </a:extLst>
        </xdr:cNvPr>
        <xdr:cNvSpPr/>
      </xdr:nvSpPr>
      <xdr:spPr>
        <a:xfrm>
          <a:off x="13652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156210</xdr:rowOff>
    </xdr:to>
    <xdr:cxnSp macro="">
      <xdr:nvCxnSpPr>
        <xdr:cNvPr id="426" name="直線コネクタ 425">
          <a:extLst>
            <a:ext uri="{FF2B5EF4-FFF2-40B4-BE49-F238E27FC236}">
              <a16:creationId xmlns:a16="http://schemas.microsoft.com/office/drawing/2014/main" id="{296175E0-93EB-42ED-8780-703ABC80B623}"/>
            </a:ext>
          </a:extLst>
        </xdr:cNvPr>
        <xdr:cNvCxnSpPr/>
      </xdr:nvCxnSpPr>
      <xdr:spPr>
        <a:xfrm>
          <a:off x="13703300" y="6565174"/>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49A3EE95-1C4A-4009-BA2D-63CB2DE0768B}"/>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25B28134-F0AE-4D42-94B1-4F16A7495461}"/>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BDF87634-0005-42F4-A038-716483FBAE94}"/>
            </a:ext>
          </a:extLst>
        </xdr:cNvPr>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EC4F17FF-A6AD-4465-B0EA-1CDDC6A03A31}"/>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65876</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73EACB93-8AD6-400C-BCFE-78799C8DA69F}"/>
            </a:ext>
          </a:extLst>
        </xdr:cNvPr>
        <xdr:cNvSpPr txBox="1"/>
      </xdr:nvSpPr>
      <xdr:spPr>
        <a:xfrm>
          <a:off x="15266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550F431F-8DCD-4C4D-8CEA-6FC62FD5719F}"/>
            </a:ext>
          </a:extLst>
        </xdr:cNvPr>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117401</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38B98806-43C7-475A-878A-4ADDB05A04BF}"/>
            </a:ext>
          </a:extLst>
        </xdr:cNvPr>
        <xdr:cNvSpPr txBox="1"/>
      </xdr:nvSpPr>
      <xdr:spPr>
        <a:xfrm>
          <a:off x="13500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19A5F8F8-7F7F-4B25-A53D-A7FABDD8DF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320885D0-7CB7-47D7-9843-A22C730739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BDE73C10-A85A-4D9B-9676-04743074C6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6C893024-9E87-41F9-B92E-AA691F284A8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AA33709F-2B9C-4018-A8BA-586DBD3F83F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9E20083A-E785-479E-A20E-9A988A1D4F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C554B35F-4EAB-41D2-AF5E-EB95593322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90649EE5-4708-4169-840E-622425B5444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3CE8B413-2446-4427-8B18-221AAC6E5A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57F9E65B-BBCA-487C-88A5-FFA0491FF0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4ABECCFB-1AD0-4C76-92D4-DB1F4BBF23A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7555194E-39AC-4056-8FDB-768A4A01A83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2D0DD2BA-36D3-4DBF-960C-F94E757CF1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63D46F47-310C-437C-B3B7-8B9B4AD69A0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1BEF4914-E611-4E1E-9A31-532ADBC9481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1FFDF8C1-0A9B-48C9-905F-F92D1144E37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A4237F3B-74C1-4408-9A36-F765AD2C036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2AD4E869-95C7-4924-B461-26D6AB5E49F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4BFE5812-23DB-49C7-96DB-F30CF47D46F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2D1989A9-8B11-4BEB-A94A-EF846D7BEB4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D9AB35C6-72EC-4282-9361-2688EB1D55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4E01DA5A-D233-4892-9B3A-B5306D76CC71}"/>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6C5E10C9-1E67-45F8-B69C-F37A53572671}"/>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37F0BB62-8008-4295-85F7-B4DD98627A46}"/>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760D1C4-3B45-42CC-BE41-61B546AD7AD4}"/>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a:extLst>
            <a:ext uri="{FF2B5EF4-FFF2-40B4-BE49-F238E27FC236}">
              <a16:creationId xmlns:a16="http://schemas.microsoft.com/office/drawing/2014/main" id="{58A829F7-C574-4192-BA16-BDB76FBAE3E9}"/>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1210EA41-203F-4802-BE4C-1A1D7708A97D}"/>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a:extLst>
            <a:ext uri="{FF2B5EF4-FFF2-40B4-BE49-F238E27FC236}">
              <a16:creationId xmlns:a16="http://schemas.microsoft.com/office/drawing/2014/main" id="{658E5865-1C36-4960-BBDA-4818D7482DEA}"/>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a:extLst>
            <a:ext uri="{FF2B5EF4-FFF2-40B4-BE49-F238E27FC236}">
              <a16:creationId xmlns:a16="http://schemas.microsoft.com/office/drawing/2014/main" id="{0C474D15-71CF-4B89-B1B0-71680841F521}"/>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a:extLst>
            <a:ext uri="{FF2B5EF4-FFF2-40B4-BE49-F238E27FC236}">
              <a16:creationId xmlns:a16="http://schemas.microsoft.com/office/drawing/2014/main" id="{E37EA2A9-99FF-433E-BDD3-FD04F3390C25}"/>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id="{A921D6C0-B2E1-464D-A341-3C0992FDE2BE}"/>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65" name="フローチャート: 判断 464">
          <a:extLst>
            <a:ext uri="{FF2B5EF4-FFF2-40B4-BE49-F238E27FC236}">
              <a16:creationId xmlns:a16="http://schemas.microsoft.com/office/drawing/2014/main" id="{E5A2CE3C-7D41-44CF-AF10-E2B6508348B9}"/>
            </a:ext>
          </a:extLst>
        </xdr:cNvPr>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C5C047C1-9CF8-4A98-8704-0A04571616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83DFF832-8F24-48B7-8652-35410AEC66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6F95A58C-E96B-43F7-AA1E-26AFB8EF03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E44D318B-D24C-4E86-A16D-6B04C025F5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D96E6723-90A4-404A-99A0-727B02ED1D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157988</xdr:rowOff>
    </xdr:from>
    <xdr:to>
      <xdr:col>116</xdr:col>
      <xdr:colOff>114300</xdr:colOff>
      <xdr:row>37</xdr:row>
      <xdr:rowOff>88138</xdr:rowOff>
    </xdr:to>
    <xdr:sp macro="" textlink="">
      <xdr:nvSpPr>
        <xdr:cNvPr id="471" name="楕円 470">
          <a:extLst>
            <a:ext uri="{FF2B5EF4-FFF2-40B4-BE49-F238E27FC236}">
              <a16:creationId xmlns:a16="http://schemas.microsoft.com/office/drawing/2014/main" id="{2A569FC1-9353-4F01-8B71-2A519E30B4A2}"/>
            </a:ext>
          </a:extLst>
        </xdr:cNvPr>
        <xdr:cNvSpPr/>
      </xdr:nvSpPr>
      <xdr:spPr>
        <a:xfrm>
          <a:off x="221107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9415</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C8983705-B685-4069-BF4B-63DB8C090359}"/>
            </a:ext>
          </a:extLst>
        </xdr:cNvPr>
        <xdr:cNvSpPr txBox="1"/>
      </xdr:nvSpPr>
      <xdr:spPr>
        <a:xfrm>
          <a:off x="221996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75692</xdr:rowOff>
    </xdr:from>
    <xdr:to>
      <xdr:col>112</xdr:col>
      <xdr:colOff>38100</xdr:colOff>
      <xdr:row>37</xdr:row>
      <xdr:rowOff>5842</xdr:rowOff>
    </xdr:to>
    <xdr:sp macro="" textlink="">
      <xdr:nvSpPr>
        <xdr:cNvPr id="473" name="楕円 472">
          <a:extLst>
            <a:ext uri="{FF2B5EF4-FFF2-40B4-BE49-F238E27FC236}">
              <a16:creationId xmlns:a16="http://schemas.microsoft.com/office/drawing/2014/main" id="{26F3AED1-4721-41E0-9567-527BC245109E}"/>
            </a:ext>
          </a:extLst>
        </xdr:cNvPr>
        <xdr:cNvSpPr/>
      </xdr:nvSpPr>
      <xdr:spPr>
        <a:xfrm>
          <a:off x="21272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126492</xdr:rowOff>
    </xdr:from>
    <xdr:to>
      <xdr:col>116</xdr:col>
      <xdr:colOff>63500</xdr:colOff>
      <xdr:row>37</xdr:row>
      <xdr:rowOff>37338</xdr:rowOff>
    </xdr:to>
    <xdr:cxnSp macro="">
      <xdr:nvCxnSpPr>
        <xdr:cNvPr id="474" name="直線コネクタ 473">
          <a:extLst>
            <a:ext uri="{FF2B5EF4-FFF2-40B4-BE49-F238E27FC236}">
              <a16:creationId xmlns:a16="http://schemas.microsoft.com/office/drawing/2014/main" id="{A22D19D3-ADA8-4846-B833-D52D28A3CE83}"/>
            </a:ext>
          </a:extLst>
        </xdr:cNvPr>
        <xdr:cNvCxnSpPr/>
      </xdr:nvCxnSpPr>
      <xdr:spPr>
        <a:xfrm>
          <a:off x="21323300" y="62986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61976</xdr:rowOff>
    </xdr:from>
    <xdr:to>
      <xdr:col>107</xdr:col>
      <xdr:colOff>101600</xdr:colOff>
      <xdr:row>36</xdr:row>
      <xdr:rowOff>163576</xdr:rowOff>
    </xdr:to>
    <xdr:sp macro="" textlink="">
      <xdr:nvSpPr>
        <xdr:cNvPr id="475" name="楕円 474">
          <a:extLst>
            <a:ext uri="{FF2B5EF4-FFF2-40B4-BE49-F238E27FC236}">
              <a16:creationId xmlns:a16="http://schemas.microsoft.com/office/drawing/2014/main" id="{A1886757-B98F-4DF9-A015-7981F69607D3}"/>
            </a:ext>
          </a:extLst>
        </xdr:cNvPr>
        <xdr:cNvSpPr/>
      </xdr:nvSpPr>
      <xdr:spPr>
        <a:xfrm>
          <a:off x="20383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112776</xdr:rowOff>
    </xdr:from>
    <xdr:to>
      <xdr:col>111</xdr:col>
      <xdr:colOff>177800</xdr:colOff>
      <xdr:row>36</xdr:row>
      <xdr:rowOff>126492</xdr:rowOff>
    </xdr:to>
    <xdr:cxnSp macro="">
      <xdr:nvCxnSpPr>
        <xdr:cNvPr id="476" name="直線コネクタ 475">
          <a:extLst>
            <a:ext uri="{FF2B5EF4-FFF2-40B4-BE49-F238E27FC236}">
              <a16:creationId xmlns:a16="http://schemas.microsoft.com/office/drawing/2014/main" id="{26CA2E6D-68A6-4244-B0D5-E04F17B2FE9B}"/>
            </a:ext>
          </a:extLst>
        </xdr:cNvPr>
        <xdr:cNvCxnSpPr/>
      </xdr:nvCxnSpPr>
      <xdr:spPr>
        <a:xfrm>
          <a:off x="20434300" y="6284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132842</xdr:rowOff>
    </xdr:from>
    <xdr:to>
      <xdr:col>102</xdr:col>
      <xdr:colOff>165100</xdr:colOff>
      <xdr:row>36</xdr:row>
      <xdr:rowOff>62992</xdr:rowOff>
    </xdr:to>
    <xdr:sp macro="" textlink="">
      <xdr:nvSpPr>
        <xdr:cNvPr id="477" name="楕円 476">
          <a:extLst>
            <a:ext uri="{FF2B5EF4-FFF2-40B4-BE49-F238E27FC236}">
              <a16:creationId xmlns:a16="http://schemas.microsoft.com/office/drawing/2014/main" id="{EEFB8A87-A3C6-403C-9737-02A9925090E8}"/>
            </a:ext>
          </a:extLst>
        </xdr:cNvPr>
        <xdr:cNvSpPr/>
      </xdr:nvSpPr>
      <xdr:spPr>
        <a:xfrm>
          <a:off x="19494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xdr:rowOff>
    </xdr:from>
    <xdr:to>
      <xdr:col>107</xdr:col>
      <xdr:colOff>50800</xdr:colOff>
      <xdr:row>36</xdr:row>
      <xdr:rowOff>112776</xdr:rowOff>
    </xdr:to>
    <xdr:cxnSp macro="">
      <xdr:nvCxnSpPr>
        <xdr:cNvPr id="478" name="直線コネクタ 477">
          <a:extLst>
            <a:ext uri="{FF2B5EF4-FFF2-40B4-BE49-F238E27FC236}">
              <a16:creationId xmlns:a16="http://schemas.microsoft.com/office/drawing/2014/main" id="{59C7FD7E-1017-4568-AF8F-E9076D35FBEC}"/>
            </a:ext>
          </a:extLst>
        </xdr:cNvPr>
        <xdr:cNvCxnSpPr/>
      </xdr:nvCxnSpPr>
      <xdr:spPr>
        <a:xfrm>
          <a:off x="19545300" y="61843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622C2BA9-EACB-4FD7-84CE-C8FF0FFD0C18}"/>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1F67879D-F707-41BB-990B-31C658F2A922}"/>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77C80D8D-F68C-42CD-B0CA-69A4EF09FF5D}"/>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B6D238B6-8A87-4F0B-A478-9FD9238326B6}"/>
            </a:ext>
          </a:extLst>
        </xdr:cNvPr>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22369</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30185FE6-0DF3-4185-8781-7C779D359F7B}"/>
            </a:ext>
          </a:extLst>
        </xdr:cNvPr>
        <xdr:cNvSpPr txBox="1"/>
      </xdr:nvSpPr>
      <xdr:spPr>
        <a:xfrm>
          <a:off x="210757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8653</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351E3B2B-2E2C-46AC-A9BB-47C15874AD70}"/>
            </a:ext>
          </a:extLst>
        </xdr:cNvPr>
        <xdr:cNvSpPr txBox="1"/>
      </xdr:nvSpPr>
      <xdr:spPr>
        <a:xfrm>
          <a:off x="201994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79519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397D7C53-27C9-40D9-8CC9-839605074DED}"/>
            </a:ext>
          </a:extLst>
        </xdr:cNvPr>
        <xdr:cNvSpPr txBox="1"/>
      </xdr:nvSpPr>
      <xdr:spPr>
        <a:xfrm>
          <a:off x="19310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ABD4D731-B56C-4E57-9B49-9F61C82AB5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42A61BE3-B2CF-4D0F-B5AB-3EE52A1D21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82C3E018-A2AF-463C-B6C6-73FA6D83357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4D7AA399-847D-43AC-A3D0-DE3EF77B5E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340BFB44-64F8-4CEC-8B8D-86330234DF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57C9456C-F24A-48BC-8A18-5D2F416566E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7678FC04-8AB5-4822-8E73-74B89945E0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45A2A342-4BD7-41E9-B4BF-2DDDB35095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43338EBB-9B43-4BC4-B951-BAACC6B7CA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B53CAFF9-AC02-4467-99FD-6E487372E8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11D4D945-A741-4616-B47E-1AA77AFC991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64A753F2-1A27-4338-B5B2-76773D8F24A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16DB62DF-9FE9-409C-9801-8E1DC000D5FD}"/>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60B04C4D-CF3D-49E3-BEB3-58422DC9B20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DB06E807-DBBD-42D4-8DA5-76519F64ACE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18DD7DF8-865A-4B6D-97A4-BE225592BB5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D783E641-E305-49ED-8BE5-CCE0408D95F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E5F04367-1B1D-40A6-B830-FC6DE1D8DF0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CFFC2B20-25D2-4965-B9EA-60D592AF090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C49BF8E7-D0CD-47EE-B131-7F837FDEA1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78CAD1FF-B5E0-4085-A2A5-47FD9236949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C1A1EEEC-835D-4BF6-AAAE-D1038AF92C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a:extLst>
            <a:ext uri="{FF2B5EF4-FFF2-40B4-BE49-F238E27FC236}">
              <a16:creationId xmlns:a16="http://schemas.microsoft.com/office/drawing/2014/main" id="{523D1227-05FD-42A8-B215-D9192822803A}"/>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1792353D-7FFE-4DEF-864E-89A43C25EA33}"/>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a:extLst>
            <a:ext uri="{FF2B5EF4-FFF2-40B4-BE49-F238E27FC236}">
              <a16:creationId xmlns:a16="http://schemas.microsoft.com/office/drawing/2014/main" id="{5AA485B2-04C4-4759-89CC-F519A7110BEE}"/>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179E4637-C98F-47BB-8E07-75B89E895CEC}"/>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a:extLst>
            <a:ext uri="{FF2B5EF4-FFF2-40B4-BE49-F238E27FC236}">
              <a16:creationId xmlns:a16="http://schemas.microsoft.com/office/drawing/2014/main" id="{8381B0BE-5580-40DC-8926-26B24179C7C7}"/>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E35EEDCD-472E-4789-A107-A696BDDB6DC6}"/>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a:extLst>
            <a:ext uri="{FF2B5EF4-FFF2-40B4-BE49-F238E27FC236}">
              <a16:creationId xmlns:a16="http://schemas.microsoft.com/office/drawing/2014/main" id="{CA865DD6-C443-46D6-9558-C3C7C03956A7}"/>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a:extLst>
            <a:ext uri="{FF2B5EF4-FFF2-40B4-BE49-F238E27FC236}">
              <a16:creationId xmlns:a16="http://schemas.microsoft.com/office/drawing/2014/main" id="{54592E6F-8C11-472D-8624-02470E9E88B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a:extLst>
            <a:ext uri="{FF2B5EF4-FFF2-40B4-BE49-F238E27FC236}">
              <a16:creationId xmlns:a16="http://schemas.microsoft.com/office/drawing/2014/main" id="{048C9CC7-F891-404B-A020-408B2BCFD02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a:extLst>
            <a:ext uri="{FF2B5EF4-FFF2-40B4-BE49-F238E27FC236}">
              <a16:creationId xmlns:a16="http://schemas.microsoft.com/office/drawing/2014/main" id="{0C0EFDA2-8AA5-44DF-A56A-57BF3D61F923}"/>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518" name="フローチャート: 判断 517">
          <a:extLst>
            <a:ext uri="{FF2B5EF4-FFF2-40B4-BE49-F238E27FC236}">
              <a16:creationId xmlns:a16="http://schemas.microsoft.com/office/drawing/2014/main" id="{EA93EEBB-B04C-4E0D-9C55-FF06508DE223}"/>
            </a:ext>
          </a:extLst>
        </xdr:cNvPr>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2D2A47E3-8490-4054-AC03-74A1BF34695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1330A4F-536E-4B06-97E9-B173EC5BE6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3F3F2155-17EB-45DC-B50E-394BD51898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5A141740-8D4D-46DC-8229-7867631FBF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1C87D8B8-7EEB-4FDD-8984-DFAF995961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122936</xdr:rowOff>
    </xdr:from>
    <xdr:to>
      <xdr:col>85</xdr:col>
      <xdr:colOff>177800</xdr:colOff>
      <xdr:row>58</xdr:row>
      <xdr:rowOff>53086</xdr:rowOff>
    </xdr:to>
    <xdr:sp macro="" textlink="">
      <xdr:nvSpPr>
        <xdr:cNvPr id="524" name="楕円 523">
          <a:extLst>
            <a:ext uri="{FF2B5EF4-FFF2-40B4-BE49-F238E27FC236}">
              <a16:creationId xmlns:a16="http://schemas.microsoft.com/office/drawing/2014/main" id="{53673328-C9FD-490B-B148-DB97D9ADF051}"/>
            </a:ext>
          </a:extLst>
        </xdr:cNvPr>
        <xdr:cNvSpPr/>
      </xdr:nvSpPr>
      <xdr:spPr>
        <a:xfrm>
          <a:off x="162687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145813</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18BE288A-8E2B-4840-A407-0F66B7FF010F}"/>
            </a:ext>
          </a:extLst>
        </xdr:cNvPr>
        <xdr:cNvSpPr txBox="1"/>
      </xdr:nvSpPr>
      <xdr:spPr>
        <a:xfrm>
          <a:off x="16357600" y="974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526" name="楕円 525">
          <a:extLst>
            <a:ext uri="{FF2B5EF4-FFF2-40B4-BE49-F238E27FC236}">
              <a16:creationId xmlns:a16="http://schemas.microsoft.com/office/drawing/2014/main" id="{9B1C999B-8D72-48C3-AAC7-B06C5683E85A}"/>
            </a:ext>
          </a:extLst>
        </xdr:cNvPr>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2286</xdr:rowOff>
    </xdr:to>
    <xdr:cxnSp macro="">
      <xdr:nvCxnSpPr>
        <xdr:cNvPr id="527" name="直線コネクタ 526">
          <a:extLst>
            <a:ext uri="{FF2B5EF4-FFF2-40B4-BE49-F238E27FC236}">
              <a16:creationId xmlns:a16="http://schemas.microsoft.com/office/drawing/2014/main" id="{031A0655-10A2-4FDD-85BE-318438258A4D}"/>
            </a:ext>
          </a:extLst>
        </xdr:cNvPr>
        <xdr:cNvCxnSpPr/>
      </xdr:nvCxnSpPr>
      <xdr:spPr>
        <a:xfrm>
          <a:off x="15481300" y="989838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28" name="楕円 527">
          <a:extLst>
            <a:ext uri="{FF2B5EF4-FFF2-40B4-BE49-F238E27FC236}">
              <a16:creationId xmlns:a16="http://schemas.microsoft.com/office/drawing/2014/main" id="{0449A1D9-71D6-46E8-9740-2634D0F6F8F8}"/>
            </a:ext>
          </a:extLst>
        </xdr:cNvPr>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125730</xdr:rowOff>
    </xdr:to>
    <xdr:cxnSp macro="">
      <xdr:nvCxnSpPr>
        <xdr:cNvPr id="529" name="直線コネクタ 528">
          <a:extLst>
            <a:ext uri="{FF2B5EF4-FFF2-40B4-BE49-F238E27FC236}">
              <a16:creationId xmlns:a16="http://schemas.microsoft.com/office/drawing/2014/main" id="{76A8DFD8-FE27-47D3-80B0-BA75AA230443}"/>
            </a:ext>
          </a:extLst>
        </xdr:cNvPr>
        <xdr:cNvCxnSpPr/>
      </xdr:nvCxnSpPr>
      <xdr:spPr>
        <a:xfrm>
          <a:off x="14592300" y="9852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152654</xdr:rowOff>
    </xdr:from>
    <xdr:to>
      <xdr:col>72</xdr:col>
      <xdr:colOff>38100</xdr:colOff>
      <xdr:row>57</xdr:row>
      <xdr:rowOff>82804</xdr:rowOff>
    </xdr:to>
    <xdr:sp macro="" textlink="">
      <xdr:nvSpPr>
        <xdr:cNvPr id="530" name="楕円 529">
          <a:extLst>
            <a:ext uri="{FF2B5EF4-FFF2-40B4-BE49-F238E27FC236}">
              <a16:creationId xmlns:a16="http://schemas.microsoft.com/office/drawing/2014/main" id="{DAEEEBB9-185A-4799-B1B3-2960E2F7A77C}"/>
            </a:ext>
          </a:extLst>
        </xdr:cNvPr>
        <xdr:cNvSpPr/>
      </xdr:nvSpPr>
      <xdr:spPr>
        <a:xfrm>
          <a:off x="1365250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32004</xdr:rowOff>
    </xdr:from>
    <xdr:to>
      <xdr:col>76</xdr:col>
      <xdr:colOff>114300</xdr:colOff>
      <xdr:row>57</xdr:row>
      <xdr:rowOff>80010</xdr:rowOff>
    </xdr:to>
    <xdr:cxnSp macro="">
      <xdr:nvCxnSpPr>
        <xdr:cNvPr id="531" name="直線コネクタ 530">
          <a:extLst>
            <a:ext uri="{FF2B5EF4-FFF2-40B4-BE49-F238E27FC236}">
              <a16:creationId xmlns:a16="http://schemas.microsoft.com/office/drawing/2014/main" id="{2D36FB44-42E9-4857-B328-1D3910E8D1B1}"/>
            </a:ext>
          </a:extLst>
        </xdr:cNvPr>
        <xdr:cNvCxnSpPr/>
      </xdr:nvCxnSpPr>
      <xdr:spPr>
        <a:xfrm>
          <a:off x="13703300" y="980465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2" name="n_1aveValue【学校施設】&#10;有形固定資産減価償却率">
          <a:extLst>
            <a:ext uri="{FF2B5EF4-FFF2-40B4-BE49-F238E27FC236}">
              <a16:creationId xmlns:a16="http://schemas.microsoft.com/office/drawing/2014/main" id="{05492EFD-13EE-48B2-8EC9-B5350D7CF701}"/>
            </a:ext>
          </a:extLst>
        </xdr:cNvPr>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3" name="n_2aveValue【学校施設】&#10;有形固定資産減価償却率">
          <a:extLst>
            <a:ext uri="{FF2B5EF4-FFF2-40B4-BE49-F238E27FC236}">
              <a16:creationId xmlns:a16="http://schemas.microsoft.com/office/drawing/2014/main" id="{D24C6DC5-8AF2-442F-8587-603E5D70EFC6}"/>
            </a:ext>
          </a:extLst>
        </xdr:cNvPr>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a:extLst>
            <a:ext uri="{FF2B5EF4-FFF2-40B4-BE49-F238E27FC236}">
              <a16:creationId xmlns:a16="http://schemas.microsoft.com/office/drawing/2014/main" id="{D43DCF10-6D32-4716-84EE-1067CA7C7EEC}"/>
            </a:ext>
          </a:extLst>
        </xdr:cNvPr>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535" name="n_4aveValue【学校施設】&#10;有形固定資産減価償却率">
          <a:extLst>
            <a:ext uri="{FF2B5EF4-FFF2-40B4-BE49-F238E27FC236}">
              <a16:creationId xmlns:a16="http://schemas.microsoft.com/office/drawing/2014/main" id="{94B4EBD7-AE98-49CC-BC16-B27ECDC046CD}"/>
            </a:ext>
          </a:extLst>
        </xdr:cNvPr>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536" name="n_1mainValue【学校施設】&#10;有形固定資産減価償却率">
          <a:extLst>
            <a:ext uri="{FF2B5EF4-FFF2-40B4-BE49-F238E27FC236}">
              <a16:creationId xmlns:a16="http://schemas.microsoft.com/office/drawing/2014/main" id="{BAA54685-69B5-4433-B4D8-64559A55BD25}"/>
            </a:ext>
          </a:extLst>
        </xdr:cNvPr>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37" name="n_2mainValue【学校施設】&#10;有形固定資産減価償却率">
          <a:extLst>
            <a:ext uri="{FF2B5EF4-FFF2-40B4-BE49-F238E27FC236}">
              <a16:creationId xmlns:a16="http://schemas.microsoft.com/office/drawing/2014/main" id="{6B154E1A-7EE4-4EA9-A9F4-0FBC6B483EA0}"/>
            </a:ext>
          </a:extLst>
        </xdr:cNvPr>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99331</xdr:rowOff>
    </xdr:from>
    <xdr:ext cx="405111" cy="259045"/>
    <xdr:sp macro="" textlink="">
      <xdr:nvSpPr>
        <xdr:cNvPr id="538" name="n_3mainValue【学校施設】&#10;有形固定資産減価償却率">
          <a:extLst>
            <a:ext uri="{FF2B5EF4-FFF2-40B4-BE49-F238E27FC236}">
              <a16:creationId xmlns:a16="http://schemas.microsoft.com/office/drawing/2014/main" id="{88CBFEDC-4ED6-4484-8B44-DB06E320FD64}"/>
            </a:ext>
          </a:extLst>
        </xdr:cNvPr>
        <xdr:cNvSpPr txBox="1"/>
      </xdr:nvSpPr>
      <xdr:spPr>
        <a:xfrm>
          <a:off x="13500744" y="952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9726B602-2C68-43A7-B58F-9A1031DC0C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FC3B5F22-0D17-493F-A992-37122322608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3C09748-C849-462C-AA08-8D9442AC98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5ED1BB1E-56F0-408A-B9B0-08CDDF854C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5A7535DE-F7B9-40D1-8D39-6D2923E6F9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BED1975A-6D6E-44EC-B0BF-472359FB29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FBD15A45-F1F7-4C8B-9306-1F819D0512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8C6F1AF3-F558-49B6-8C35-915CE8F8815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3332E80B-420A-42FC-B129-FFC50C11B2C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C390E22E-E3A0-4A7E-BEE3-BDB37DB30D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E9F31EF6-AE5D-47D3-98FF-94B5596BDD3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994554E2-9534-48B9-8BBE-9C8A1F7E583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8B57D54B-4F00-46EB-A06A-DE33B7480EE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A2127470-6C03-449F-B3BB-8F41EC70EBE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846D785D-56AC-4CA0-9F88-16E616B9656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B665328B-16D5-48F9-B457-0C9EA7CDFAC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E3C9B269-87F7-4C30-93C2-1F9E389D8D8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790A690D-A94A-4C7E-9664-4B72A843D52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B9BB4BBC-4832-4956-9912-B6730DF9A1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06B831C3-9325-4BF3-A2B5-FC4505C8CA4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23EA1C33-3859-4ECA-95C4-42BF26A9F58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8E8FD86D-A47C-41B0-810E-AD8E51CC93F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E999201A-B616-4315-9805-863FE7AC061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a:extLst>
            <a:ext uri="{FF2B5EF4-FFF2-40B4-BE49-F238E27FC236}">
              <a16:creationId xmlns:a16="http://schemas.microsoft.com/office/drawing/2014/main" id="{EC270DA7-338B-4389-B085-A9F8E444E438}"/>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a:extLst>
            <a:ext uri="{FF2B5EF4-FFF2-40B4-BE49-F238E27FC236}">
              <a16:creationId xmlns:a16="http://schemas.microsoft.com/office/drawing/2014/main" id="{2A77B0E4-29BB-4DDF-A43B-4DF594C38707}"/>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a:extLst>
            <a:ext uri="{FF2B5EF4-FFF2-40B4-BE49-F238E27FC236}">
              <a16:creationId xmlns:a16="http://schemas.microsoft.com/office/drawing/2014/main" id="{FC4B486C-F4FB-4A34-B440-796DFBF18CEB}"/>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a:extLst>
            <a:ext uri="{FF2B5EF4-FFF2-40B4-BE49-F238E27FC236}">
              <a16:creationId xmlns:a16="http://schemas.microsoft.com/office/drawing/2014/main" id="{037E445E-F18C-48CB-8E99-2277279758C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a:extLst>
            <a:ext uri="{FF2B5EF4-FFF2-40B4-BE49-F238E27FC236}">
              <a16:creationId xmlns:a16="http://schemas.microsoft.com/office/drawing/2014/main" id="{09239A5C-FB76-440C-A09C-C31528BE5E6B}"/>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67" name="【学校施設】&#10;一人当たり面積平均値テキスト">
          <a:extLst>
            <a:ext uri="{FF2B5EF4-FFF2-40B4-BE49-F238E27FC236}">
              <a16:creationId xmlns:a16="http://schemas.microsoft.com/office/drawing/2014/main" id="{3F2D389D-4823-4BBF-A27E-1688AD3DA701}"/>
            </a:ext>
          </a:extLst>
        </xdr:cNvPr>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a:extLst>
            <a:ext uri="{FF2B5EF4-FFF2-40B4-BE49-F238E27FC236}">
              <a16:creationId xmlns:a16="http://schemas.microsoft.com/office/drawing/2014/main" id="{6ADEFAA1-5B34-4415-976B-F1DECF6392DC}"/>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a:extLst>
            <a:ext uri="{FF2B5EF4-FFF2-40B4-BE49-F238E27FC236}">
              <a16:creationId xmlns:a16="http://schemas.microsoft.com/office/drawing/2014/main" id="{FC1F1BC1-1AD4-4A1F-8017-4DB663EA71BB}"/>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a:extLst>
            <a:ext uri="{FF2B5EF4-FFF2-40B4-BE49-F238E27FC236}">
              <a16:creationId xmlns:a16="http://schemas.microsoft.com/office/drawing/2014/main" id="{AE3B2636-D437-4C80-AB08-46CE29477D4A}"/>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a:extLst>
            <a:ext uri="{FF2B5EF4-FFF2-40B4-BE49-F238E27FC236}">
              <a16:creationId xmlns:a16="http://schemas.microsoft.com/office/drawing/2014/main" id="{1349C6AD-E99B-4F36-9254-DF7229A736B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72" name="フローチャート: 判断 571">
          <a:extLst>
            <a:ext uri="{FF2B5EF4-FFF2-40B4-BE49-F238E27FC236}">
              <a16:creationId xmlns:a16="http://schemas.microsoft.com/office/drawing/2014/main" id="{E0FBB4C6-F3EE-4CB6-8AB9-077CAC0C341A}"/>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CC585845-5738-44F7-B8F2-61E4E325AB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ADBCF7F-65AF-49E7-959A-3E34CC6E96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992ED9FB-EEEF-4F2A-90F3-C06DAD26CCF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C75AEE7D-617C-45A7-B0E9-8F1E8441780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4DA04ED-E301-461F-A2EC-A2EAAF872F3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78" name="楕円 577">
          <a:extLst>
            <a:ext uri="{FF2B5EF4-FFF2-40B4-BE49-F238E27FC236}">
              <a16:creationId xmlns:a16="http://schemas.microsoft.com/office/drawing/2014/main" id="{EBC876B5-BF0C-46B2-AD6C-8B8F0425EB82}"/>
            </a:ext>
          </a:extLst>
        </xdr:cNvPr>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68089</xdr:rowOff>
    </xdr:from>
    <xdr:ext cx="469744" cy="259045"/>
    <xdr:sp macro="" textlink="">
      <xdr:nvSpPr>
        <xdr:cNvPr id="579" name="【学校施設】&#10;一人当たり面積該当値テキスト">
          <a:extLst>
            <a:ext uri="{FF2B5EF4-FFF2-40B4-BE49-F238E27FC236}">
              <a16:creationId xmlns:a16="http://schemas.microsoft.com/office/drawing/2014/main" id="{FFDB14D1-A551-4122-BD08-59A97E26CFB1}"/>
            </a:ext>
          </a:extLst>
        </xdr:cNvPr>
        <xdr:cNvSpPr txBox="1"/>
      </xdr:nvSpPr>
      <xdr:spPr>
        <a:xfrm>
          <a:off x="22199600" y="105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580" name="楕円 579">
          <a:extLst>
            <a:ext uri="{FF2B5EF4-FFF2-40B4-BE49-F238E27FC236}">
              <a16:creationId xmlns:a16="http://schemas.microsoft.com/office/drawing/2014/main" id="{7B6FE56B-FF61-4419-9689-165C14F61A38}"/>
            </a:ext>
          </a:extLst>
        </xdr:cNvPr>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96012</xdr:rowOff>
    </xdr:to>
    <xdr:cxnSp macro="">
      <xdr:nvCxnSpPr>
        <xdr:cNvPr id="581" name="直線コネクタ 580">
          <a:extLst>
            <a:ext uri="{FF2B5EF4-FFF2-40B4-BE49-F238E27FC236}">
              <a16:creationId xmlns:a16="http://schemas.microsoft.com/office/drawing/2014/main" id="{C5F51F8C-3B45-4DD8-AD7E-6E2D75F69F08}"/>
            </a:ext>
          </a:extLst>
        </xdr:cNvPr>
        <xdr:cNvCxnSpPr/>
      </xdr:nvCxnSpPr>
      <xdr:spPr>
        <a:xfrm>
          <a:off x="21323300" y="1072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41593</xdr:rowOff>
    </xdr:from>
    <xdr:to>
      <xdr:col>107</xdr:col>
      <xdr:colOff>101600</xdr:colOff>
      <xdr:row>62</xdr:row>
      <xdr:rowOff>143193</xdr:rowOff>
    </xdr:to>
    <xdr:sp macro="" textlink="">
      <xdr:nvSpPr>
        <xdr:cNvPr id="582" name="楕円 581">
          <a:extLst>
            <a:ext uri="{FF2B5EF4-FFF2-40B4-BE49-F238E27FC236}">
              <a16:creationId xmlns:a16="http://schemas.microsoft.com/office/drawing/2014/main" id="{02CC1465-8A40-4FC1-8FAA-2B16D79238F4}"/>
            </a:ext>
          </a:extLst>
        </xdr:cNvPr>
        <xdr:cNvSpPr/>
      </xdr:nvSpPr>
      <xdr:spPr>
        <a:xfrm>
          <a:off x="20383500" y="106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92393</xdr:rowOff>
    </xdr:from>
    <xdr:to>
      <xdr:col>111</xdr:col>
      <xdr:colOff>177800</xdr:colOff>
      <xdr:row>62</xdr:row>
      <xdr:rowOff>96012</xdr:rowOff>
    </xdr:to>
    <xdr:cxnSp macro="">
      <xdr:nvCxnSpPr>
        <xdr:cNvPr id="583" name="直線コネクタ 582">
          <a:extLst>
            <a:ext uri="{FF2B5EF4-FFF2-40B4-BE49-F238E27FC236}">
              <a16:creationId xmlns:a16="http://schemas.microsoft.com/office/drawing/2014/main" id="{DDAF39C9-9C33-4440-B64E-1B04428F28C1}"/>
            </a:ext>
          </a:extLst>
        </xdr:cNvPr>
        <xdr:cNvCxnSpPr/>
      </xdr:nvCxnSpPr>
      <xdr:spPr>
        <a:xfrm>
          <a:off x="20434300" y="1072229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39497</xdr:rowOff>
    </xdr:from>
    <xdr:to>
      <xdr:col>102</xdr:col>
      <xdr:colOff>165100</xdr:colOff>
      <xdr:row>62</xdr:row>
      <xdr:rowOff>141097</xdr:rowOff>
    </xdr:to>
    <xdr:sp macro="" textlink="">
      <xdr:nvSpPr>
        <xdr:cNvPr id="584" name="楕円 583">
          <a:extLst>
            <a:ext uri="{FF2B5EF4-FFF2-40B4-BE49-F238E27FC236}">
              <a16:creationId xmlns:a16="http://schemas.microsoft.com/office/drawing/2014/main" id="{73448F74-40E4-47C2-AD4B-5A6868C1C88F}"/>
            </a:ext>
          </a:extLst>
        </xdr:cNvPr>
        <xdr:cNvSpPr/>
      </xdr:nvSpPr>
      <xdr:spPr>
        <a:xfrm>
          <a:off x="19494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90297</xdr:rowOff>
    </xdr:from>
    <xdr:to>
      <xdr:col>107</xdr:col>
      <xdr:colOff>50800</xdr:colOff>
      <xdr:row>62</xdr:row>
      <xdr:rowOff>92393</xdr:rowOff>
    </xdr:to>
    <xdr:cxnSp macro="">
      <xdr:nvCxnSpPr>
        <xdr:cNvPr id="585" name="直線コネクタ 584">
          <a:extLst>
            <a:ext uri="{FF2B5EF4-FFF2-40B4-BE49-F238E27FC236}">
              <a16:creationId xmlns:a16="http://schemas.microsoft.com/office/drawing/2014/main" id="{832E3860-CB16-4DBB-9D0B-9183D0E127E1}"/>
            </a:ext>
          </a:extLst>
        </xdr:cNvPr>
        <xdr:cNvCxnSpPr/>
      </xdr:nvCxnSpPr>
      <xdr:spPr>
        <a:xfrm>
          <a:off x="19545300" y="1072019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586" name="n_1aveValue【学校施設】&#10;一人当たり面積">
          <a:extLst>
            <a:ext uri="{FF2B5EF4-FFF2-40B4-BE49-F238E27FC236}">
              <a16:creationId xmlns:a16="http://schemas.microsoft.com/office/drawing/2014/main" id="{E567C700-E369-4B88-B09C-98E1229CCB18}"/>
            </a:ext>
          </a:extLst>
        </xdr:cNvPr>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87" name="n_2aveValue【学校施設】&#10;一人当たり面積">
          <a:extLst>
            <a:ext uri="{FF2B5EF4-FFF2-40B4-BE49-F238E27FC236}">
              <a16:creationId xmlns:a16="http://schemas.microsoft.com/office/drawing/2014/main" id="{C882EEB4-9B1F-4D6A-9D1E-04350F598F74}"/>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588" name="n_3aveValue【学校施設】&#10;一人当たり面積">
          <a:extLst>
            <a:ext uri="{FF2B5EF4-FFF2-40B4-BE49-F238E27FC236}">
              <a16:creationId xmlns:a16="http://schemas.microsoft.com/office/drawing/2014/main" id="{DC56B66A-781A-4732-B2BE-DDF2A2EB59F0}"/>
            </a:ext>
          </a:extLst>
        </xdr:cNvPr>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89" name="n_4aveValue【学校施設】&#10;一人当たり面積">
          <a:extLst>
            <a:ext uri="{FF2B5EF4-FFF2-40B4-BE49-F238E27FC236}">
              <a16:creationId xmlns:a16="http://schemas.microsoft.com/office/drawing/2014/main" id="{F2A82E98-B02A-4A52-B744-D9CAADDB4307}"/>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163339</xdr:rowOff>
    </xdr:from>
    <xdr:ext cx="469744" cy="259045"/>
    <xdr:sp macro="" textlink="">
      <xdr:nvSpPr>
        <xdr:cNvPr id="590" name="n_1mainValue【学校施設】&#10;一人当たり面積">
          <a:extLst>
            <a:ext uri="{FF2B5EF4-FFF2-40B4-BE49-F238E27FC236}">
              <a16:creationId xmlns:a16="http://schemas.microsoft.com/office/drawing/2014/main" id="{B5E6F8C5-4910-4E99-8178-81850D5FF1FF}"/>
            </a:ext>
          </a:extLst>
        </xdr:cNvPr>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159720</xdr:rowOff>
    </xdr:from>
    <xdr:ext cx="469744" cy="259045"/>
    <xdr:sp macro="" textlink="">
      <xdr:nvSpPr>
        <xdr:cNvPr id="591" name="n_2mainValue【学校施設】&#10;一人当たり面積">
          <a:extLst>
            <a:ext uri="{FF2B5EF4-FFF2-40B4-BE49-F238E27FC236}">
              <a16:creationId xmlns:a16="http://schemas.microsoft.com/office/drawing/2014/main" id="{73C583C8-D240-411C-8D92-35FDE755FBD3}"/>
            </a:ext>
          </a:extLst>
        </xdr:cNvPr>
        <xdr:cNvSpPr txBox="1"/>
      </xdr:nvSpPr>
      <xdr:spPr>
        <a:xfrm>
          <a:off x="20199427" y="1044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157624</xdr:rowOff>
    </xdr:from>
    <xdr:ext cx="469744" cy="259045"/>
    <xdr:sp macro="" textlink="">
      <xdr:nvSpPr>
        <xdr:cNvPr id="592" name="n_3mainValue【学校施設】&#10;一人当たり面積">
          <a:extLst>
            <a:ext uri="{FF2B5EF4-FFF2-40B4-BE49-F238E27FC236}">
              <a16:creationId xmlns:a16="http://schemas.microsoft.com/office/drawing/2014/main" id="{5AB5253B-1682-435A-8E9A-8CFB71E4A9FC}"/>
            </a:ext>
          </a:extLst>
        </xdr:cNvPr>
        <xdr:cNvSpPr txBox="1"/>
      </xdr:nvSpPr>
      <xdr:spPr>
        <a:xfrm>
          <a:off x="19310427" y="1044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749DA6B8-FA25-41DB-8F87-863FCAC792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4C4EF9D1-59D5-4F07-A7ED-8F10CE8FA1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A9C5E29B-D9D2-44C4-A498-CFD352FD655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6387918A-792C-452D-B972-D378CA962B6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3A0B0FC3-7711-48D0-9635-38DE66433B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1393F068-35CC-463C-AAF3-98B95C8DE1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974FF272-9889-4721-B83A-E3239DA1C4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29F7C9DC-FC85-4177-94B6-0B0EFA5AD1E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0AD38DD6-4DA1-44FB-83AB-2C12116D74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4D1DAC37-008B-4E30-AC33-CA165A8B6C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F7740022-C522-4087-98AC-55355F7BEA1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148354B9-1F8A-4F21-8879-4ACC67943FC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16A46E0D-51DD-4C8C-BD67-2FFA0D3AE6C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7A755F95-88B6-4F3A-AFCF-349966C9B9B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10E0A125-C03D-4AA3-B2DF-F158C7AB043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0B1E5957-5FDB-47AA-99F5-60DD287C0FF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D3149D1B-09D1-42DB-9A5F-B3D02D7767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735B137F-45CF-4E2A-87BD-420DE0B5DAF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8184AA91-1C99-4E1B-B8AF-E9FBB7CB86B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77D89E76-D08F-47A5-A755-E27F3730D01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CD6B3435-643C-427A-81A2-80090288C62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51035E8C-5902-4A9E-AACB-49FA7B59943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8D4C3A7D-1F27-4A8F-AB65-26DF8A7DF88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CD86F142-9F89-463E-A694-8389B56268B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id="{967FDC1F-4D74-434F-9AB5-ACD63EBEBB3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a:extLst>
            <a:ext uri="{FF2B5EF4-FFF2-40B4-BE49-F238E27FC236}">
              <a16:creationId xmlns:a16="http://schemas.microsoft.com/office/drawing/2014/main" id="{13C9E736-5920-4727-A033-5D5517425850}"/>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a:extLst>
            <a:ext uri="{FF2B5EF4-FFF2-40B4-BE49-F238E27FC236}">
              <a16:creationId xmlns:a16="http://schemas.microsoft.com/office/drawing/2014/main" id="{4E720A05-3C97-49EF-B0A5-00447A2D4FFD}"/>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a:extLst>
            <a:ext uri="{FF2B5EF4-FFF2-40B4-BE49-F238E27FC236}">
              <a16:creationId xmlns:a16="http://schemas.microsoft.com/office/drawing/2014/main" id="{49FBC8FC-F451-4DF0-9D42-1CEFE2D4A13B}"/>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a:extLst>
            <a:ext uri="{FF2B5EF4-FFF2-40B4-BE49-F238E27FC236}">
              <a16:creationId xmlns:a16="http://schemas.microsoft.com/office/drawing/2014/main" id="{3E6CD240-1E04-42B9-ABC5-8D7303831A02}"/>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a:extLst>
            <a:ext uri="{FF2B5EF4-FFF2-40B4-BE49-F238E27FC236}">
              <a16:creationId xmlns:a16="http://schemas.microsoft.com/office/drawing/2014/main" id="{1B165638-7C9A-4883-9A5E-A0C8EF25F8AD}"/>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23" name="【児童館】&#10;有形固定資産減価償却率平均値テキスト">
          <a:extLst>
            <a:ext uri="{FF2B5EF4-FFF2-40B4-BE49-F238E27FC236}">
              <a16:creationId xmlns:a16="http://schemas.microsoft.com/office/drawing/2014/main" id="{2A63A184-ED8C-4B88-AAA2-B0BE74001501}"/>
            </a:ext>
          </a:extLst>
        </xdr:cNvPr>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a:extLst>
            <a:ext uri="{FF2B5EF4-FFF2-40B4-BE49-F238E27FC236}">
              <a16:creationId xmlns:a16="http://schemas.microsoft.com/office/drawing/2014/main" id="{F29648C8-9D1D-4F7D-A2FC-0F46E124DDDD}"/>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a:extLst>
            <a:ext uri="{FF2B5EF4-FFF2-40B4-BE49-F238E27FC236}">
              <a16:creationId xmlns:a16="http://schemas.microsoft.com/office/drawing/2014/main" id="{4EBB649A-BC1A-4B4F-8070-6D016DEDF7F3}"/>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a:extLst>
            <a:ext uri="{FF2B5EF4-FFF2-40B4-BE49-F238E27FC236}">
              <a16:creationId xmlns:a16="http://schemas.microsoft.com/office/drawing/2014/main" id="{EF8939DA-EE20-4EB3-B855-643CDBFA2AD6}"/>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a:extLst>
            <a:ext uri="{FF2B5EF4-FFF2-40B4-BE49-F238E27FC236}">
              <a16:creationId xmlns:a16="http://schemas.microsoft.com/office/drawing/2014/main" id="{C5180419-6CD3-4A5B-A40E-8220043D0EDF}"/>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28" name="フローチャート: 判断 627">
          <a:extLst>
            <a:ext uri="{FF2B5EF4-FFF2-40B4-BE49-F238E27FC236}">
              <a16:creationId xmlns:a16="http://schemas.microsoft.com/office/drawing/2014/main" id="{125FD09C-497D-43A5-BA54-6906841413B7}"/>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F4E1154D-408D-4A50-9523-E1C873F957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CD468E3-A487-431E-8FE4-A475497B6F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1A7A2CB-2619-4C2B-905D-1C79B922B9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B1E54DB2-9C9A-4440-9602-A77F23E257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386F4DBA-7CBF-494D-9CE0-28BD200615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85271</xdr:rowOff>
    </xdr:from>
    <xdr:to>
      <xdr:col>85</xdr:col>
      <xdr:colOff>177800</xdr:colOff>
      <xdr:row>87</xdr:row>
      <xdr:rowOff>15421</xdr:rowOff>
    </xdr:to>
    <xdr:sp macro="" textlink="">
      <xdr:nvSpPr>
        <xdr:cNvPr id="634" name="楕円 633">
          <a:extLst>
            <a:ext uri="{FF2B5EF4-FFF2-40B4-BE49-F238E27FC236}">
              <a16:creationId xmlns:a16="http://schemas.microsoft.com/office/drawing/2014/main" id="{7DB80D91-0789-4C1E-B799-A2DC3DEA7444}"/>
            </a:ext>
          </a:extLst>
        </xdr:cNvPr>
        <xdr:cNvSpPr/>
      </xdr:nvSpPr>
      <xdr:spPr>
        <a:xfrm>
          <a:off x="162687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198</xdr:rowOff>
    </xdr:from>
    <xdr:ext cx="405111" cy="259045"/>
    <xdr:sp macro="" textlink="">
      <xdr:nvSpPr>
        <xdr:cNvPr id="635" name="【児童館】&#10;有形固定資産減価償却率該当値テキスト">
          <a:extLst>
            <a:ext uri="{FF2B5EF4-FFF2-40B4-BE49-F238E27FC236}">
              <a16:creationId xmlns:a16="http://schemas.microsoft.com/office/drawing/2014/main" id="{3024F2AD-7803-45D7-B1AD-FE284975CF2C}"/>
            </a:ext>
          </a:extLst>
        </xdr:cNvPr>
        <xdr:cNvSpPr txBox="1"/>
      </xdr:nvSpPr>
      <xdr:spPr>
        <a:xfrm>
          <a:off x="16357600" y="14744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72208</xdr:rowOff>
    </xdr:from>
    <xdr:to>
      <xdr:col>81</xdr:col>
      <xdr:colOff>101600</xdr:colOff>
      <xdr:row>87</xdr:row>
      <xdr:rowOff>2358</xdr:rowOff>
    </xdr:to>
    <xdr:sp macro="" textlink="">
      <xdr:nvSpPr>
        <xdr:cNvPr id="636" name="楕円 635">
          <a:extLst>
            <a:ext uri="{FF2B5EF4-FFF2-40B4-BE49-F238E27FC236}">
              <a16:creationId xmlns:a16="http://schemas.microsoft.com/office/drawing/2014/main" id="{C45AFB76-83E0-4E0E-9DA5-EA33D411B5DD}"/>
            </a:ext>
          </a:extLst>
        </xdr:cNvPr>
        <xdr:cNvSpPr/>
      </xdr:nvSpPr>
      <xdr:spPr>
        <a:xfrm>
          <a:off x="15430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123008</xdr:rowOff>
    </xdr:from>
    <xdr:to>
      <xdr:col>85</xdr:col>
      <xdr:colOff>127000</xdr:colOff>
      <xdr:row>86</xdr:row>
      <xdr:rowOff>136071</xdr:rowOff>
    </xdr:to>
    <xdr:cxnSp macro="">
      <xdr:nvCxnSpPr>
        <xdr:cNvPr id="637" name="直線コネクタ 636">
          <a:extLst>
            <a:ext uri="{FF2B5EF4-FFF2-40B4-BE49-F238E27FC236}">
              <a16:creationId xmlns:a16="http://schemas.microsoft.com/office/drawing/2014/main" id="{F89F3FEA-35A0-4B9C-BD3F-C79AABB19A73}"/>
            </a:ext>
          </a:extLst>
        </xdr:cNvPr>
        <xdr:cNvCxnSpPr/>
      </xdr:nvCxnSpPr>
      <xdr:spPr>
        <a:xfrm>
          <a:off x="15481300" y="148677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57513</xdr:rowOff>
    </xdr:from>
    <xdr:to>
      <xdr:col>76</xdr:col>
      <xdr:colOff>165100</xdr:colOff>
      <xdr:row>86</xdr:row>
      <xdr:rowOff>159113</xdr:rowOff>
    </xdr:to>
    <xdr:sp macro="" textlink="">
      <xdr:nvSpPr>
        <xdr:cNvPr id="638" name="楕円 637">
          <a:extLst>
            <a:ext uri="{FF2B5EF4-FFF2-40B4-BE49-F238E27FC236}">
              <a16:creationId xmlns:a16="http://schemas.microsoft.com/office/drawing/2014/main" id="{8230291F-8EA2-4A09-B93F-C41758956E05}"/>
            </a:ext>
          </a:extLst>
        </xdr:cNvPr>
        <xdr:cNvSpPr/>
      </xdr:nvSpPr>
      <xdr:spPr>
        <a:xfrm>
          <a:off x="14541500" y="148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108313</xdr:rowOff>
    </xdr:from>
    <xdr:to>
      <xdr:col>81</xdr:col>
      <xdr:colOff>50800</xdr:colOff>
      <xdr:row>86</xdr:row>
      <xdr:rowOff>123008</xdr:rowOff>
    </xdr:to>
    <xdr:cxnSp macro="">
      <xdr:nvCxnSpPr>
        <xdr:cNvPr id="639" name="直線コネクタ 638">
          <a:extLst>
            <a:ext uri="{FF2B5EF4-FFF2-40B4-BE49-F238E27FC236}">
              <a16:creationId xmlns:a16="http://schemas.microsoft.com/office/drawing/2014/main" id="{FB3FB236-E6FB-4C06-BA08-E3B188B76ED9}"/>
            </a:ext>
          </a:extLst>
        </xdr:cNvPr>
        <xdr:cNvCxnSpPr/>
      </xdr:nvCxnSpPr>
      <xdr:spPr>
        <a:xfrm>
          <a:off x="14592300" y="1485301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44450</xdr:rowOff>
    </xdr:from>
    <xdr:to>
      <xdr:col>72</xdr:col>
      <xdr:colOff>38100</xdr:colOff>
      <xdr:row>86</xdr:row>
      <xdr:rowOff>146050</xdr:rowOff>
    </xdr:to>
    <xdr:sp macro="" textlink="">
      <xdr:nvSpPr>
        <xdr:cNvPr id="640" name="楕円 639">
          <a:extLst>
            <a:ext uri="{FF2B5EF4-FFF2-40B4-BE49-F238E27FC236}">
              <a16:creationId xmlns:a16="http://schemas.microsoft.com/office/drawing/2014/main" id="{05E75A95-B189-43E1-A50C-42693ADA8D29}"/>
            </a:ext>
          </a:extLst>
        </xdr:cNvPr>
        <xdr:cNvSpPr/>
      </xdr:nvSpPr>
      <xdr:spPr>
        <a:xfrm>
          <a:off x="1365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95250</xdr:rowOff>
    </xdr:from>
    <xdr:to>
      <xdr:col>76</xdr:col>
      <xdr:colOff>114300</xdr:colOff>
      <xdr:row>86</xdr:row>
      <xdr:rowOff>108313</xdr:rowOff>
    </xdr:to>
    <xdr:cxnSp macro="">
      <xdr:nvCxnSpPr>
        <xdr:cNvPr id="641" name="直線コネクタ 640">
          <a:extLst>
            <a:ext uri="{FF2B5EF4-FFF2-40B4-BE49-F238E27FC236}">
              <a16:creationId xmlns:a16="http://schemas.microsoft.com/office/drawing/2014/main" id="{C3FA5FA9-3994-48FE-9DA4-431A02E96E30}"/>
            </a:ext>
          </a:extLst>
        </xdr:cNvPr>
        <xdr:cNvCxnSpPr/>
      </xdr:nvCxnSpPr>
      <xdr:spPr>
        <a:xfrm>
          <a:off x="13703300" y="148399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a:extLst>
            <a:ext uri="{FF2B5EF4-FFF2-40B4-BE49-F238E27FC236}">
              <a16:creationId xmlns:a16="http://schemas.microsoft.com/office/drawing/2014/main" id="{0263D9A7-3EB3-4AD5-8EE7-66A867FFDC68}"/>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a:extLst>
            <a:ext uri="{FF2B5EF4-FFF2-40B4-BE49-F238E27FC236}">
              <a16:creationId xmlns:a16="http://schemas.microsoft.com/office/drawing/2014/main" id="{076887B9-D7E9-4D0F-BF9C-E0A73689217A}"/>
            </a:ext>
          </a:extLst>
        </xdr:cNvPr>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4" name="n_3aveValue【児童館】&#10;有形固定資産減価償却率">
          <a:extLst>
            <a:ext uri="{FF2B5EF4-FFF2-40B4-BE49-F238E27FC236}">
              <a16:creationId xmlns:a16="http://schemas.microsoft.com/office/drawing/2014/main" id="{17F865E7-A03C-4A2C-9794-4CA9826547BC}"/>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45" name="n_4aveValue【児童館】&#10;有形固定資産減価償却率">
          <a:extLst>
            <a:ext uri="{FF2B5EF4-FFF2-40B4-BE49-F238E27FC236}">
              <a16:creationId xmlns:a16="http://schemas.microsoft.com/office/drawing/2014/main" id="{9434661D-B67D-48B0-806B-45A4DDF50CF8}"/>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164935</xdr:rowOff>
    </xdr:from>
    <xdr:ext cx="405111" cy="259045"/>
    <xdr:sp macro="" textlink="">
      <xdr:nvSpPr>
        <xdr:cNvPr id="646" name="n_1mainValue【児童館】&#10;有形固定資産減価償却率">
          <a:extLst>
            <a:ext uri="{FF2B5EF4-FFF2-40B4-BE49-F238E27FC236}">
              <a16:creationId xmlns:a16="http://schemas.microsoft.com/office/drawing/2014/main" id="{42D8ADBD-7759-4DF7-8AFE-AFA6F992B8A9}"/>
            </a:ext>
          </a:extLst>
        </xdr:cNvPr>
        <xdr:cNvSpPr txBox="1"/>
      </xdr:nvSpPr>
      <xdr:spPr>
        <a:xfrm>
          <a:off x="152660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150240</xdr:rowOff>
    </xdr:from>
    <xdr:ext cx="405111" cy="259045"/>
    <xdr:sp macro="" textlink="">
      <xdr:nvSpPr>
        <xdr:cNvPr id="647" name="n_2mainValue【児童館】&#10;有形固定資産減価償却率">
          <a:extLst>
            <a:ext uri="{FF2B5EF4-FFF2-40B4-BE49-F238E27FC236}">
              <a16:creationId xmlns:a16="http://schemas.microsoft.com/office/drawing/2014/main" id="{05E28D7D-3BF3-42BD-A0BF-E7972BAA82F9}"/>
            </a:ext>
          </a:extLst>
        </xdr:cNvPr>
        <xdr:cNvSpPr txBox="1"/>
      </xdr:nvSpPr>
      <xdr:spPr>
        <a:xfrm>
          <a:off x="14389744" y="1489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137177</xdr:rowOff>
    </xdr:from>
    <xdr:ext cx="405111" cy="259045"/>
    <xdr:sp macro="" textlink="">
      <xdr:nvSpPr>
        <xdr:cNvPr id="648" name="n_3mainValue【児童館】&#10;有形固定資産減価償却率">
          <a:extLst>
            <a:ext uri="{FF2B5EF4-FFF2-40B4-BE49-F238E27FC236}">
              <a16:creationId xmlns:a16="http://schemas.microsoft.com/office/drawing/2014/main" id="{B33B5005-73AA-4E5A-9FD5-FEB87AD239DA}"/>
            </a:ext>
          </a:extLst>
        </xdr:cNvPr>
        <xdr:cNvSpPr txBox="1"/>
      </xdr:nvSpPr>
      <xdr:spPr>
        <a:xfrm>
          <a:off x="13500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8C3C0576-44A5-4DCC-B965-5B993AE507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248548EB-D5B7-411C-9594-55DE6085EBB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02A370BF-1871-4D7F-8CB5-D08E2CB858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C21C7E61-2B03-44D1-A47D-44C8557851F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7E5BC8F5-0A52-4FF3-9DE4-FA5691925D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A33A9F94-505B-407D-97D3-F0A1AFDAE0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96527685-A277-42F9-BA4B-7D7028DA29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C8A81033-3E62-4A4C-AC43-C64DDDBC08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B7A01684-D4C1-4964-9BCA-6C8EC43819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A0849DEA-C5F0-414B-A67B-9F4BCBD76C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976F206C-3AA1-4168-A2C9-151F5F18132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D09D9DFA-E8DE-48A2-A262-A5EB27266B7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BB14C725-0472-4C39-85A4-B9A031C1254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93248869-9EDD-491E-85B2-40485C53F7D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3DF6FCC5-33E9-4DC4-AADB-1F59FE80073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C861BD03-F762-4CD4-9D6A-64641B092F0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58BF62E4-6F86-4998-9E0F-99404C34983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6C2DE489-7617-4964-B33E-903D51B45AD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977E4835-305E-4C2A-B3FD-45DCE38357F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D6A77FE3-7A30-4673-8B55-978B9DD948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E49F839B-BCB6-4DA7-A11C-4C2F28E77A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a:extLst>
            <a:ext uri="{FF2B5EF4-FFF2-40B4-BE49-F238E27FC236}">
              <a16:creationId xmlns:a16="http://schemas.microsoft.com/office/drawing/2014/main" id="{C059D47F-65AA-4FFB-9949-07B085AE25D4}"/>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a:extLst>
            <a:ext uri="{FF2B5EF4-FFF2-40B4-BE49-F238E27FC236}">
              <a16:creationId xmlns:a16="http://schemas.microsoft.com/office/drawing/2014/main" id="{5D70E3AE-DDA3-4C61-8886-3F525BCD26C7}"/>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a:extLst>
            <a:ext uri="{FF2B5EF4-FFF2-40B4-BE49-F238E27FC236}">
              <a16:creationId xmlns:a16="http://schemas.microsoft.com/office/drawing/2014/main" id="{741407B6-A29F-47AD-BF7C-82E820F2389F}"/>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a:extLst>
            <a:ext uri="{FF2B5EF4-FFF2-40B4-BE49-F238E27FC236}">
              <a16:creationId xmlns:a16="http://schemas.microsoft.com/office/drawing/2014/main" id="{7B47D42F-F267-4E61-B666-C9D035C614BD}"/>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a:extLst>
            <a:ext uri="{FF2B5EF4-FFF2-40B4-BE49-F238E27FC236}">
              <a16:creationId xmlns:a16="http://schemas.microsoft.com/office/drawing/2014/main" id="{47D002BC-5348-419F-A504-24099FF082FE}"/>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75" name="【児童館】&#10;一人当たり面積平均値テキスト">
          <a:extLst>
            <a:ext uri="{FF2B5EF4-FFF2-40B4-BE49-F238E27FC236}">
              <a16:creationId xmlns:a16="http://schemas.microsoft.com/office/drawing/2014/main" id="{6047548E-5F4D-49F5-9CEA-924C02DDF49A}"/>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a:extLst>
            <a:ext uri="{FF2B5EF4-FFF2-40B4-BE49-F238E27FC236}">
              <a16:creationId xmlns:a16="http://schemas.microsoft.com/office/drawing/2014/main" id="{D8163B5C-64B5-4E9D-A8AD-2B1966AD3325}"/>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a:extLst>
            <a:ext uri="{FF2B5EF4-FFF2-40B4-BE49-F238E27FC236}">
              <a16:creationId xmlns:a16="http://schemas.microsoft.com/office/drawing/2014/main" id="{A609D175-AA6E-4508-AD0E-2DFC2F0C2712}"/>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a:extLst>
            <a:ext uri="{FF2B5EF4-FFF2-40B4-BE49-F238E27FC236}">
              <a16:creationId xmlns:a16="http://schemas.microsoft.com/office/drawing/2014/main" id="{DD9948C9-75C8-4924-B530-567FDDD50F6E}"/>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a:extLst>
            <a:ext uri="{FF2B5EF4-FFF2-40B4-BE49-F238E27FC236}">
              <a16:creationId xmlns:a16="http://schemas.microsoft.com/office/drawing/2014/main" id="{6877522B-AE3B-4EBF-B704-594F3A6E2EA9}"/>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80" name="フローチャート: 判断 679">
          <a:extLst>
            <a:ext uri="{FF2B5EF4-FFF2-40B4-BE49-F238E27FC236}">
              <a16:creationId xmlns:a16="http://schemas.microsoft.com/office/drawing/2014/main" id="{6BC2DE0C-F549-42AA-9653-7E305F370230}"/>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A524003F-8E75-4D92-B7C9-5DA42B00444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39B24603-1145-4758-B1D8-82536A3E8B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AE7440DC-5726-4436-AF90-AE6FC2C605F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4D2F8CEC-6735-4199-A60E-5B228F8EB5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4C793073-F901-483B-BF31-C088FFDD6A5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86" name="楕円 685">
          <a:extLst>
            <a:ext uri="{FF2B5EF4-FFF2-40B4-BE49-F238E27FC236}">
              <a16:creationId xmlns:a16="http://schemas.microsoft.com/office/drawing/2014/main" id="{B516A437-24F2-4BFB-A7B7-6C18D94FD4A1}"/>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87" name="【児童館】&#10;一人当たり面積該当値テキスト">
          <a:extLst>
            <a:ext uri="{FF2B5EF4-FFF2-40B4-BE49-F238E27FC236}">
              <a16:creationId xmlns:a16="http://schemas.microsoft.com/office/drawing/2014/main" id="{6BBC60D7-A75A-47C9-B8AE-AD689CF1C9B6}"/>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88" name="楕円 687">
          <a:extLst>
            <a:ext uri="{FF2B5EF4-FFF2-40B4-BE49-F238E27FC236}">
              <a16:creationId xmlns:a16="http://schemas.microsoft.com/office/drawing/2014/main" id="{AF0B2A1A-5406-4528-A4E2-49A589D61BB9}"/>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89" name="直線コネクタ 688">
          <a:extLst>
            <a:ext uri="{FF2B5EF4-FFF2-40B4-BE49-F238E27FC236}">
              <a16:creationId xmlns:a16="http://schemas.microsoft.com/office/drawing/2014/main" id="{E3F7A939-5655-4774-B5CB-28224969EDEE}"/>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690" name="楕円 689">
          <a:extLst>
            <a:ext uri="{FF2B5EF4-FFF2-40B4-BE49-F238E27FC236}">
              <a16:creationId xmlns:a16="http://schemas.microsoft.com/office/drawing/2014/main" id="{5110C459-1AF4-4C65-92B2-8DD99AAC126B}"/>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691" name="直線コネクタ 690">
          <a:extLst>
            <a:ext uri="{FF2B5EF4-FFF2-40B4-BE49-F238E27FC236}">
              <a16:creationId xmlns:a16="http://schemas.microsoft.com/office/drawing/2014/main" id="{D804227C-65C1-4737-BCA3-2394A79848FD}"/>
            </a:ext>
          </a:extLst>
        </xdr:cNvPr>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692" name="楕円 691">
          <a:extLst>
            <a:ext uri="{FF2B5EF4-FFF2-40B4-BE49-F238E27FC236}">
              <a16:creationId xmlns:a16="http://schemas.microsoft.com/office/drawing/2014/main" id="{0EFD63FC-891C-4C34-AAC8-F50FF4F1B62D}"/>
            </a:ext>
          </a:extLst>
        </xdr:cNvPr>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693" name="直線コネクタ 692">
          <a:extLst>
            <a:ext uri="{FF2B5EF4-FFF2-40B4-BE49-F238E27FC236}">
              <a16:creationId xmlns:a16="http://schemas.microsoft.com/office/drawing/2014/main" id="{935ACD7C-E081-4331-9A39-FA54893834F5}"/>
            </a:ext>
          </a:extLst>
        </xdr:cNvPr>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94" name="n_1aveValue【児童館】&#10;一人当たり面積">
          <a:extLst>
            <a:ext uri="{FF2B5EF4-FFF2-40B4-BE49-F238E27FC236}">
              <a16:creationId xmlns:a16="http://schemas.microsoft.com/office/drawing/2014/main" id="{B538E858-417E-4134-8337-0280C63B6196}"/>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95" name="n_2aveValue【児童館】&#10;一人当たり面積">
          <a:extLst>
            <a:ext uri="{FF2B5EF4-FFF2-40B4-BE49-F238E27FC236}">
              <a16:creationId xmlns:a16="http://schemas.microsoft.com/office/drawing/2014/main" id="{45D79893-C9C0-4EE0-8652-44988FB58658}"/>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96" name="n_3aveValue【児童館】&#10;一人当たり面積">
          <a:extLst>
            <a:ext uri="{FF2B5EF4-FFF2-40B4-BE49-F238E27FC236}">
              <a16:creationId xmlns:a16="http://schemas.microsoft.com/office/drawing/2014/main" id="{9AEF88AC-8170-4F1E-82C4-D5596558102C}"/>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97" name="n_4aveValue【児童館】&#10;一人当たり面積">
          <a:extLst>
            <a:ext uri="{FF2B5EF4-FFF2-40B4-BE49-F238E27FC236}">
              <a16:creationId xmlns:a16="http://schemas.microsoft.com/office/drawing/2014/main" id="{465CE3F8-F451-4109-9BBF-429FD78270A2}"/>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698" name="n_1mainValue【児童館】&#10;一人当たり面積">
          <a:extLst>
            <a:ext uri="{FF2B5EF4-FFF2-40B4-BE49-F238E27FC236}">
              <a16:creationId xmlns:a16="http://schemas.microsoft.com/office/drawing/2014/main" id="{07681459-2E94-469A-A1F4-BE2EB712068A}"/>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699" name="n_2mainValue【児童館】&#10;一人当たり面積">
          <a:extLst>
            <a:ext uri="{FF2B5EF4-FFF2-40B4-BE49-F238E27FC236}">
              <a16:creationId xmlns:a16="http://schemas.microsoft.com/office/drawing/2014/main" id="{505828B5-65FD-4D77-8486-5C6CC85DEEA7}"/>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00" name="n_3mainValue【児童館】&#10;一人当たり面積">
          <a:extLst>
            <a:ext uri="{FF2B5EF4-FFF2-40B4-BE49-F238E27FC236}">
              <a16:creationId xmlns:a16="http://schemas.microsoft.com/office/drawing/2014/main" id="{98AA13D6-CA22-4F86-882D-9B56801FC6CD}"/>
            </a:ext>
          </a:extLst>
        </xdr:cNvPr>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655A54E-0F15-48F2-9BD2-59E2219CE03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EFEE9971-7C49-447A-AF91-1DB5E15B9B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3171D16D-EED9-4BA0-A5DE-2E33171349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5AB8485F-3E72-4162-BBE9-447F8FA8FD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B29D5C34-70DA-464C-AEAC-E054BF5015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690E70CB-81AE-4B44-B269-E3C584754C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D6EA838B-3E82-480E-9C15-8C6D7EF92A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AB3496F5-903F-49B7-94E1-573A280C1B6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D3BB5457-4B05-46AB-AC88-B274BA9BF6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EA8808CE-66D8-4713-9136-9C281FA8448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BECEAC0-8BA2-4DE7-A733-492DCB7D6D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78F589F0-48AE-44CD-A4A8-2D3F14ABC30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3258D932-8FD0-4506-ADC8-615C87ADABD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88B10EF9-7966-427E-99A0-C3921D687B7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1B362058-2AF3-4C47-81C7-0FC18A8377D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2936A07F-F562-4BE4-91F3-CBA9D3BF842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874AD7D7-EA58-4DC2-A4BD-E9B5CF47FE7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D9798FCE-9EFE-43E5-83CE-E2AEE75D11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77C6FDA2-07A2-4575-98D5-4397622BE34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BE550BCC-3051-40F0-A994-FEAAC1AB679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D0F3B71A-2918-4A6D-B3E5-3140334A21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CF2D44FE-1EE7-4A98-B382-24FA55D7940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0DC26B38-0DF6-4A52-BC9F-57414797DA8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D273DEF4-6669-4E1C-B3F9-A6D4A05F75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6C756C94-CB93-4E7A-AE5C-9D0DD6B17B3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a:extLst>
            <a:ext uri="{FF2B5EF4-FFF2-40B4-BE49-F238E27FC236}">
              <a16:creationId xmlns:a16="http://schemas.microsoft.com/office/drawing/2014/main" id="{DC12459D-03A6-46D0-9AA0-F8B0C5FBA42A}"/>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a:extLst>
            <a:ext uri="{FF2B5EF4-FFF2-40B4-BE49-F238E27FC236}">
              <a16:creationId xmlns:a16="http://schemas.microsoft.com/office/drawing/2014/main" id="{52503323-2B44-4439-B85A-00A9A777CCF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a:extLst>
            <a:ext uri="{FF2B5EF4-FFF2-40B4-BE49-F238E27FC236}">
              <a16:creationId xmlns:a16="http://schemas.microsoft.com/office/drawing/2014/main" id="{D3F7BB2F-161A-43E3-BA0D-3A5688E0B2A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a:extLst>
            <a:ext uri="{FF2B5EF4-FFF2-40B4-BE49-F238E27FC236}">
              <a16:creationId xmlns:a16="http://schemas.microsoft.com/office/drawing/2014/main" id="{0B52D7B3-23C0-4CF5-BD5B-6A6585D63C87}"/>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a:extLst>
            <a:ext uri="{FF2B5EF4-FFF2-40B4-BE49-F238E27FC236}">
              <a16:creationId xmlns:a16="http://schemas.microsoft.com/office/drawing/2014/main" id="{B307C874-78F4-475E-ABC6-4DE6FF5396CF}"/>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a:extLst>
            <a:ext uri="{FF2B5EF4-FFF2-40B4-BE49-F238E27FC236}">
              <a16:creationId xmlns:a16="http://schemas.microsoft.com/office/drawing/2014/main" id="{E5C7D187-9201-4D8E-9405-E845D3B5F63A}"/>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a:extLst>
            <a:ext uri="{FF2B5EF4-FFF2-40B4-BE49-F238E27FC236}">
              <a16:creationId xmlns:a16="http://schemas.microsoft.com/office/drawing/2014/main" id="{8D480AA4-BD06-441C-A2C5-1282FA78CA0A}"/>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a:extLst>
            <a:ext uri="{FF2B5EF4-FFF2-40B4-BE49-F238E27FC236}">
              <a16:creationId xmlns:a16="http://schemas.microsoft.com/office/drawing/2014/main" id="{27E7A6C0-615D-4FC9-B4E7-667FFACDDD42}"/>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a:extLst>
            <a:ext uri="{FF2B5EF4-FFF2-40B4-BE49-F238E27FC236}">
              <a16:creationId xmlns:a16="http://schemas.microsoft.com/office/drawing/2014/main" id="{8BB58D3C-A18C-47C5-BE17-7F85F37F24FF}"/>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a:extLst>
            <a:ext uri="{FF2B5EF4-FFF2-40B4-BE49-F238E27FC236}">
              <a16:creationId xmlns:a16="http://schemas.microsoft.com/office/drawing/2014/main" id="{5ECEC46A-F07F-4F79-88FD-9DF06CF0971C}"/>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36" name="フローチャート: 判断 735">
          <a:extLst>
            <a:ext uri="{FF2B5EF4-FFF2-40B4-BE49-F238E27FC236}">
              <a16:creationId xmlns:a16="http://schemas.microsoft.com/office/drawing/2014/main" id="{29F887F0-A55F-4542-A4D0-1605A3B3BDB0}"/>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834D87B-862A-4D8C-B373-CC89A49AB8E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FDFD120-5B6C-472A-AE4F-FF2A31DCA2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AF16FCF-FCB1-4BE8-BEFB-298F955BC1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17D4A6C3-1AED-4D07-9263-17DC060205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AA38283-39F8-454A-A445-871F71E550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742" name="楕円 741">
          <a:extLst>
            <a:ext uri="{FF2B5EF4-FFF2-40B4-BE49-F238E27FC236}">
              <a16:creationId xmlns:a16="http://schemas.microsoft.com/office/drawing/2014/main" id="{2D088697-FA78-4660-8351-BD3E55379D22}"/>
            </a:ext>
          </a:extLst>
        </xdr:cNvPr>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743" name="【公民館】&#10;有形固定資産減価償却率該当値テキスト">
          <a:extLst>
            <a:ext uri="{FF2B5EF4-FFF2-40B4-BE49-F238E27FC236}">
              <a16:creationId xmlns:a16="http://schemas.microsoft.com/office/drawing/2014/main" id="{5D7B3EF6-9277-444E-9FBD-A2ED5AA104F2}"/>
            </a:ext>
          </a:extLst>
        </xdr:cNvPr>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744" name="楕円 743">
          <a:extLst>
            <a:ext uri="{FF2B5EF4-FFF2-40B4-BE49-F238E27FC236}">
              <a16:creationId xmlns:a16="http://schemas.microsoft.com/office/drawing/2014/main" id="{6773780D-B4EA-459A-9302-9BCF2EEE931A}"/>
            </a:ext>
          </a:extLst>
        </xdr:cNvPr>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81099</xdr:rowOff>
    </xdr:to>
    <xdr:cxnSp macro="">
      <xdr:nvCxnSpPr>
        <xdr:cNvPr id="745" name="直線コネクタ 744">
          <a:extLst>
            <a:ext uri="{FF2B5EF4-FFF2-40B4-BE49-F238E27FC236}">
              <a16:creationId xmlns:a16="http://schemas.microsoft.com/office/drawing/2014/main" id="{E14B1557-EB4D-4318-ADA2-5978E38B1FD6}"/>
            </a:ext>
          </a:extLst>
        </xdr:cNvPr>
        <xdr:cNvCxnSpPr/>
      </xdr:nvCxnSpPr>
      <xdr:spPr>
        <a:xfrm>
          <a:off x="15481300" y="1822703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76019</xdr:rowOff>
    </xdr:from>
    <xdr:to>
      <xdr:col>76</xdr:col>
      <xdr:colOff>165100</xdr:colOff>
      <xdr:row>107</xdr:row>
      <xdr:rowOff>6169</xdr:rowOff>
    </xdr:to>
    <xdr:sp macro="" textlink="">
      <xdr:nvSpPr>
        <xdr:cNvPr id="746" name="楕円 745">
          <a:extLst>
            <a:ext uri="{FF2B5EF4-FFF2-40B4-BE49-F238E27FC236}">
              <a16:creationId xmlns:a16="http://schemas.microsoft.com/office/drawing/2014/main" id="{D6658ACD-23B1-419C-AE7A-8E085D3AC6BC}"/>
            </a:ext>
          </a:extLst>
        </xdr:cNvPr>
        <xdr:cNvSpPr/>
      </xdr:nvSpPr>
      <xdr:spPr>
        <a:xfrm>
          <a:off x="14541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126819</xdr:rowOff>
    </xdr:to>
    <xdr:cxnSp macro="">
      <xdr:nvCxnSpPr>
        <xdr:cNvPr id="747" name="直線コネクタ 746">
          <a:extLst>
            <a:ext uri="{FF2B5EF4-FFF2-40B4-BE49-F238E27FC236}">
              <a16:creationId xmlns:a16="http://schemas.microsoft.com/office/drawing/2014/main" id="{578DE995-A86F-40E2-A7AE-7D7BFD0C9B2C}"/>
            </a:ext>
          </a:extLst>
        </xdr:cNvPr>
        <xdr:cNvCxnSpPr/>
      </xdr:nvCxnSpPr>
      <xdr:spPr>
        <a:xfrm flipV="1">
          <a:off x="14592300" y="18227039"/>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90714</xdr:rowOff>
    </xdr:from>
    <xdr:to>
      <xdr:col>72</xdr:col>
      <xdr:colOff>38100</xdr:colOff>
      <xdr:row>107</xdr:row>
      <xdr:rowOff>20864</xdr:rowOff>
    </xdr:to>
    <xdr:sp macro="" textlink="">
      <xdr:nvSpPr>
        <xdr:cNvPr id="748" name="楕円 747">
          <a:extLst>
            <a:ext uri="{FF2B5EF4-FFF2-40B4-BE49-F238E27FC236}">
              <a16:creationId xmlns:a16="http://schemas.microsoft.com/office/drawing/2014/main" id="{5E642A61-6BF1-451E-989F-FF2487EE1A11}"/>
            </a:ext>
          </a:extLst>
        </xdr:cNvPr>
        <xdr:cNvSpPr/>
      </xdr:nvSpPr>
      <xdr:spPr>
        <a:xfrm>
          <a:off x="1365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126819</xdr:rowOff>
    </xdr:from>
    <xdr:to>
      <xdr:col>76</xdr:col>
      <xdr:colOff>114300</xdr:colOff>
      <xdr:row>106</xdr:row>
      <xdr:rowOff>141514</xdr:rowOff>
    </xdr:to>
    <xdr:cxnSp macro="">
      <xdr:nvCxnSpPr>
        <xdr:cNvPr id="749" name="直線コネクタ 748">
          <a:extLst>
            <a:ext uri="{FF2B5EF4-FFF2-40B4-BE49-F238E27FC236}">
              <a16:creationId xmlns:a16="http://schemas.microsoft.com/office/drawing/2014/main" id="{E0D22491-21B7-409A-92D6-8DBCE66C12DC}"/>
            </a:ext>
          </a:extLst>
        </xdr:cNvPr>
        <xdr:cNvCxnSpPr/>
      </xdr:nvCxnSpPr>
      <xdr:spPr>
        <a:xfrm flipV="1">
          <a:off x="13703300" y="183005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a:extLst>
            <a:ext uri="{FF2B5EF4-FFF2-40B4-BE49-F238E27FC236}">
              <a16:creationId xmlns:a16="http://schemas.microsoft.com/office/drawing/2014/main" id="{458520FB-9731-47FE-BC86-3F89E5029358}"/>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a:extLst>
            <a:ext uri="{FF2B5EF4-FFF2-40B4-BE49-F238E27FC236}">
              <a16:creationId xmlns:a16="http://schemas.microsoft.com/office/drawing/2014/main" id="{E70A529F-7EC6-411B-AD8D-3E21A59675AF}"/>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a:extLst>
            <a:ext uri="{FF2B5EF4-FFF2-40B4-BE49-F238E27FC236}">
              <a16:creationId xmlns:a16="http://schemas.microsoft.com/office/drawing/2014/main" id="{08897F7D-F87C-424F-9655-F3147FA11C79}"/>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53" name="n_4aveValue【公民館】&#10;有形固定資産減価償却率">
          <a:extLst>
            <a:ext uri="{FF2B5EF4-FFF2-40B4-BE49-F238E27FC236}">
              <a16:creationId xmlns:a16="http://schemas.microsoft.com/office/drawing/2014/main" id="{F3F66752-F114-4714-9CCA-295D4121F810}"/>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754" name="n_1mainValue【公民館】&#10;有形固定資産減価償却率">
          <a:extLst>
            <a:ext uri="{FF2B5EF4-FFF2-40B4-BE49-F238E27FC236}">
              <a16:creationId xmlns:a16="http://schemas.microsoft.com/office/drawing/2014/main" id="{BFB62753-3181-4352-AA70-FB649A942D52}"/>
            </a:ext>
          </a:extLst>
        </xdr:cNvPr>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168746</xdr:rowOff>
    </xdr:from>
    <xdr:ext cx="405111" cy="259045"/>
    <xdr:sp macro="" textlink="">
      <xdr:nvSpPr>
        <xdr:cNvPr id="755" name="n_2mainValue【公民館】&#10;有形固定資産減価償却率">
          <a:extLst>
            <a:ext uri="{FF2B5EF4-FFF2-40B4-BE49-F238E27FC236}">
              <a16:creationId xmlns:a16="http://schemas.microsoft.com/office/drawing/2014/main" id="{24F49792-444F-402B-BB40-7E2F74193175}"/>
            </a:ext>
          </a:extLst>
        </xdr:cNvPr>
        <xdr:cNvSpPr txBox="1"/>
      </xdr:nvSpPr>
      <xdr:spPr>
        <a:xfrm>
          <a:off x="14389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11991</xdr:rowOff>
    </xdr:from>
    <xdr:ext cx="405111" cy="259045"/>
    <xdr:sp macro="" textlink="">
      <xdr:nvSpPr>
        <xdr:cNvPr id="756" name="n_3mainValue【公民館】&#10;有形固定資産減価償却率">
          <a:extLst>
            <a:ext uri="{FF2B5EF4-FFF2-40B4-BE49-F238E27FC236}">
              <a16:creationId xmlns:a16="http://schemas.microsoft.com/office/drawing/2014/main" id="{495182DC-B658-40D4-9988-54195CB1148B}"/>
            </a:ext>
          </a:extLst>
        </xdr:cNvPr>
        <xdr:cNvSpPr txBox="1"/>
      </xdr:nvSpPr>
      <xdr:spPr>
        <a:xfrm>
          <a:off x="13500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0FA2BA1C-1421-4B3B-8D17-B8B3CDE66C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1BCE74D1-2D5F-4834-9AC1-450A8B6012C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50982AAD-F45F-450A-9DA8-84850257DC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182F02DB-8129-45B3-82D8-DCB75AFC3B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D5415F30-7DEA-4AB1-8986-816552BF00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BD961276-2C00-4287-91E7-D940A068728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4B0502E5-FB58-46ED-BDDE-E45EBBA6E2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94984551-AEEC-472C-9D1E-200F572C8F0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24F65C0A-18E6-4AE8-B79E-3336A8D67C7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936D1FFA-8F7A-4E4B-A244-A5BC4F986D2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a:extLst>
            <a:ext uri="{FF2B5EF4-FFF2-40B4-BE49-F238E27FC236}">
              <a16:creationId xmlns:a16="http://schemas.microsoft.com/office/drawing/2014/main" id="{B9565BB0-38E3-4F2D-9FA8-8596F3210DF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id="{016FE54A-5CBE-4096-9B5E-98EF3DC7967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a:extLst>
            <a:ext uri="{FF2B5EF4-FFF2-40B4-BE49-F238E27FC236}">
              <a16:creationId xmlns:a16="http://schemas.microsoft.com/office/drawing/2014/main" id="{58998496-1286-48FF-98F7-D69472EC3FB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a:extLst>
            <a:ext uri="{FF2B5EF4-FFF2-40B4-BE49-F238E27FC236}">
              <a16:creationId xmlns:a16="http://schemas.microsoft.com/office/drawing/2014/main" id="{0BA3F601-89AC-4E38-9FC6-F51B4AA99A8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a:extLst>
            <a:ext uri="{FF2B5EF4-FFF2-40B4-BE49-F238E27FC236}">
              <a16:creationId xmlns:a16="http://schemas.microsoft.com/office/drawing/2014/main" id="{03AD5299-4F6B-4F75-B922-7278BE9F2E6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a:extLst>
            <a:ext uri="{FF2B5EF4-FFF2-40B4-BE49-F238E27FC236}">
              <a16:creationId xmlns:a16="http://schemas.microsoft.com/office/drawing/2014/main" id="{DBB46A38-9F83-4DF5-875C-2112F02C81A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a:extLst>
            <a:ext uri="{FF2B5EF4-FFF2-40B4-BE49-F238E27FC236}">
              <a16:creationId xmlns:a16="http://schemas.microsoft.com/office/drawing/2014/main" id="{81B5F4E7-CB48-4745-953C-AF5A58C7F12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a:extLst>
            <a:ext uri="{FF2B5EF4-FFF2-40B4-BE49-F238E27FC236}">
              <a16:creationId xmlns:a16="http://schemas.microsoft.com/office/drawing/2014/main" id="{1CF3BF29-C4E0-46E6-9E00-C172FF88EA5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a:extLst>
            <a:ext uri="{FF2B5EF4-FFF2-40B4-BE49-F238E27FC236}">
              <a16:creationId xmlns:a16="http://schemas.microsoft.com/office/drawing/2014/main" id="{470B2024-DE3B-4529-BF56-63337C80DA8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a:extLst>
            <a:ext uri="{FF2B5EF4-FFF2-40B4-BE49-F238E27FC236}">
              <a16:creationId xmlns:a16="http://schemas.microsoft.com/office/drawing/2014/main" id="{43BCAB28-8CDF-4D0A-ABC1-32C1A444843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a:extLst>
            <a:ext uri="{FF2B5EF4-FFF2-40B4-BE49-F238E27FC236}">
              <a16:creationId xmlns:a16="http://schemas.microsoft.com/office/drawing/2014/main" id="{B27BAA62-5410-40A1-9548-58E235547A3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a:extLst>
            <a:ext uri="{FF2B5EF4-FFF2-40B4-BE49-F238E27FC236}">
              <a16:creationId xmlns:a16="http://schemas.microsoft.com/office/drawing/2014/main" id="{53B05118-E757-410C-97AE-529F735295C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id="{F66DB77F-760B-4E03-B30B-B1E4299A67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id="{65266DFC-D1F2-431D-83D1-BA6B049E3E3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a:extLst>
            <a:ext uri="{FF2B5EF4-FFF2-40B4-BE49-F238E27FC236}">
              <a16:creationId xmlns:a16="http://schemas.microsoft.com/office/drawing/2014/main" id="{FD211728-B79F-4F6B-9246-2A7ACD36E0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a:extLst>
            <a:ext uri="{FF2B5EF4-FFF2-40B4-BE49-F238E27FC236}">
              <a16:creationId xmlns:a16="http://schemas.microsoft.com/office/drawing/2014/main" id="{F896967B-DE42-4170-983E-EF5C3468F7B2}"/>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a:extLst>
            <a:ext uri="{FF2B5EF4-FFF2-40B4-BE49-F238E27FC236}">
              <a16:creationId xmlns:a16="http://schemas.microsoft.com/office/drawing/2014/main" id="{BF882F20-5C15-4729-8460-F5CA2AE69826}"/>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a:extLst>
            <a:ext uri="{FF2B5EF4-FFF2-40B4-BE49-F238E27FC236}">
              <a16:creationId xmlns:a16="http://schemas.microsoft.com/office/drawing/2014/main" id="{6C9BF6D5-D976-4187-8D48-2024CCA709F3}"/>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a:extLst>
            <a:ext uri="{FF2B5EF4-FFF2-40B4-BE49-F238E27FC236}">
              <a16:creationId xmlns:a16="http://schemas.microsoft.com/office/drawing/2014/main" id="{45954A92-8A6C-4081-A18D-C62E6A29E225}"/>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a:extLst>
            <a:ext uri="{FF2B5EF4-FFF2-40B4-BE49-F238E27FC236}">
              <a16:creationId xmlns:a16="http://schemas.microsoft.com/office/drawing/2014/main" id="{00749AA8-5703-49EC-997A-435FC88E2F49}"/>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a:extLst>
            <a:ext uri="{FF2B5EF4-FFF2-40B4-BE49-F238E27FC236}">
              <a16:creationId xmlns:a16="http://schemas.microsoft.com/office/drawing/2014/main" id="{111547A7-60E0-465E-BD13-1529E139EC16}"/>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a:extLst>
            <a:ext uri="{FF2B5EF4-FFF2-40B4-BE49-F238E27FC236}">
              <a16:creationId xmlns:a16="http://schemas.microsoft.com/office/drawing/2014/main" id="{47C6510A-6502-466E-96F6-05D16686A6F4}"/>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a:extLst>
            <a:ext uri="{FF2B5EF4-FFF2-40B4-BE49-F238E27FC236}">
              <a16:creationId xmlns:a16="http://schemas.microsoft.com/office/drawing/2014/main" id="{457D5200-067B-44BE-9504-A8899BE3A264}"/>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a:extLst>
            <a:ext uri="{FF2B5EF4-FFF2-40B4-BE49-F238E27FC236}">
              <a16:creationId xmlns:a16="http://schemas.microsoft.com/office/drawing/2014/main" id="{F3E2A6D0-2C7A-4E42-A6E8-18C6BC2E6D34}"/>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a:extLst>
            <a:ext uri="{FF2B5EF4-FFF2-40B4-BE49-F238E27FC236}">
              <a16:creationId xmlns:a16="http://schemas.microsoft.com/office/drawing/2014/main" id="{92E92829-1C51-4C2B-8E0B-529CCB2AFA55}"/>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792" name="フローチャート: 判断 791">
          <a:extLst>
            <a:ext uri="{FF2B5EF4-FFF2-40B4-BE49-F238E27FC236}">
              <a16:creationId xmlns:a16="http://schemas.microsoft.com/office/drawing/2014/main" id="{62C0989A-9534-4E2A-8203-97152EA9F1F6}"/>
            </a:ext>
          </a:extLst>
        </xdr:cNvPr>
        <xdr:cNvSpPr/>
      </xdr:nvSpPr>
      <xdr:spPr>
        <a:xfrm>
          <a:off x="18605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C40D8AE3-FDD5-43C0-9015-58D7ECB033D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765F039E-CD9F-4C94-8F81-45CEFE6DC1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E2AEA51D-AE58-4884-97EF-A4EBA66E12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ECE0EE54-CC45-477D-B7D4-01D9EA823AE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6C91852D-4AB3-4763-95DA-EFEC250915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103777</xdr:rowOff>
    </xdr:from>
    <xdr:to>
      <xdr:col>116</xdr:col>
      <xdr:colOff>114300</xdr:colOff>
      <xdr:row>109</xdr:row>
      <xdr:rowOff>33927</xdr:rowOff>
    </xdr:to>
    <xdr:sp macro="" textlink="">
      <xdr:nvSpPr>
        <xdr:cNvPr id="798" name="楕円 797">
          <a:extLst>
            <a:ext uri="{FF2B5EF4-FFF2-40B4-BE49-F238E27FC236}">
              <a16:creationId xmlns:a16="http://schemas.microsoft.com/office/drawing/2014/main" id="{231F3A94-93A4-489A-ACD3-1DCD563AB9A2}"/>
            </a:ext>
          </a:extLst>
        </xdr:cNvPr>
        <xdr:cNvSpPr/>
      </xdr:nvSpPr>
      <xdr:spPr>
        <a:xfrm>
          <a:off x="22110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18704</xdr:rowOff>
    </xdr:from>
    <xdr:ext cx="469744" cy="259045"/>
    <xdr:sp macro="" textlink="">
      <xdr:nvSpPr>
        <xdr:cNvPr id="799" name="【公民館】&#10;一人当たり面積該当値テキスト">
          <a:extLst>
            <a:ext uri="{FF2B5EF4-FFF2-40B4-BE49-F238E27FC236}">
              <a16:creationId xmlns:a16="http://schemas.microsoft.com/office/drawing/2014/main" id="{ECD605E2-46CD-4D2D-A38A-0730E96E08B7}"/>
            </a:ext>
          </a:extLst>
        </xdr:cNvPr>
        <xdr:cNvSpPr txBox="1"/>
      </xdr:nvSpPr>
      <xdr:spPr>
        <a:xfrm>
          <a:off x="22199600" y="1853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800" name="楕円 799">
          <a:extLst>
            <a:ext uri="{FF2B5EF4-FFF2-40B4-BE49-F238E27FC236}">
              <a16:creationId xmlns:a16="http://schemas.microsoft.com/office/drawing/2014/main" id="{6EDA71E6-EAA8-4862-B4D6-7DF978E045DA}"/>
            </a:ext>
          </a:extLst>
        </xdr:cNvPr>
        <xdr:cNvSpPr/>
      </xdr:nvSpPr>
      <xdr:spPr>
        <a:xfrm>
          <a:off x="2127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154577</xdr:rowOff>
    </xdr:from>
    <xdr:to>
      <xdr:col>116</xdr:col>
      <xdr:colOff>63500</xdr:colOff>
      <xdr:row>108</xdr:row>
      <xdr:rowOff>154577</xdr:rowOff>
    </xdr:to>
    <xdr:cxnSp macro="">
      <xdr:nvCxnSpPr>
        <xdr:cNvPr id="801" name="直線コネクタ 800">
          <a:extLst>
            <a:ext uri="{FF2B5EF4-FFF2-40B4-BE49-F238E27FC236}">
              <a16:creationId xmlns:a16="http://schemas.microsoft.com/office/drawing/2014/main" id="{C7E61D9A-7D63-41B1-834D-A80F518F5034}"/>
            </a:ext>
          </a:extLst>
        </xdr:cNvPr>
        <xdr:cNvCxnSpPr/>
      </xdr:nvCxnSpPr>
      <xdr:spPr>
        <a:xfrm>
          <a:off x="21323300" y="1867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802" name="楕円 801">
          <a:extLst>
            <a:ext uri="{FF2B5EF4-FFF2-40B4-BE49-F238E27FC236}">
              <a16:creationId xmlns:a16="http://schemas.microsoft.com/office/drawing/2014/main" id="{0526245A-6032-4A71-B81E-90CE73A2D4F5}"/>
            </a:ext>
          </a:extLst>
        </xdr:cNvPr>
        <xdr:cNvSpPr/>
      </xdr:nvSpPr>
      <xdr:spPr>
        <a:xfrm>
          <a:off x="2038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154577</xdr:rowOff>
    </xdr:to>
    <xdr:cxnSp macro="">
      <xdr:nvCxnSpPr>
        <xdr:cNvPr id="803" name="直線コネクタ 802">
          <a:extLst>
            <a:ext uri="{FF2B5EF4-FFF2-40B4-BE49-F238E27FC236}">
              <a16:creationId xmlns:a16="http://schemas.microsoft.com/office/drawing/2014/main" id="{B73FBD5F-769D-44CE-8327-FD959F7A07BF}"/>
            </a:ext>
          </a:extLst>
        </xdr:cNvPr>
        <xdr:cNvCxnSpPr/>
      </xdr:nvCxnSpPr>
      <xdr:spPr>
        <a:xfrm>
          <a:off x="20434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90714</xdr:rowOff>
    </xdr:from>
    <xdr:to>
      <xdr:col>102</xdr:col>
      <xdr:colOff>165100</xdr:colOff>
      <xdr:row>109</xdr:row>
      <xdr:rowOff>20864</xdr:rowOff>
    </xdr:to>
    <xdr:sp macro="" textlink="">
      <xdr:nvSpPr>
        <xdr:cNvPr id="804" name="楕円 803">
          <a:extLst>
            <a:ext uri="{FF2B5EF4-FFF2-40B4-BE49-F238E27FC236}">
              <a16:creationId xmlns:a16="http://schemas.microsoft.com/office/drawing/2014/main" id="{F0668A4F-4671-41A4-B1A1-AED557035D37}"/>
            </a:ext>
          </a:extLst>
        </xdr:cNvPr>
        <xdr:cNvSpPr/>
      </xdr:nvSpPr>
      <xdr:spPr>
        <a:xfrm>
          <a:off x="19494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141514</xdr:rowOff>
    </xdr:from>
    <xdr:to>
      <xdr:col>107</xdr:col>
      <xdr:colOff>50800</xdr:colOff>
      <xdr:row>108</xdr:row>
      <xdr:rowOff>154577</xdr:rowOff>
    </xdr:to>
    <xdr:cxnSp macro="">
      <xdr:nvCxnSpPr>
        <xdr:cNvPr id="805" name="直線コネクタ 804">
          <a:extLst>
            <a:ext uri="{FF2B5EF4-FFF2-40B4-BE49-F238E27FC236}">
              <a16:creationId xmlns:a16="http://schemas.microsoft.com/office/drawing/2014/main" id="{96493F0D-01FD-43F7-A702-D32984BF81B8}"/>
            </a:ext>
          </a:extLst>
        </xdr:cNvPr>
        <xdr:cNvCxnSpPr/>
      </xdr:nvCxnSpPr>
      <xdr:spPr>
        <a:xfrm>
          <a:off x="19545300" y="186581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a:extLst>
            <a:ext uri="{FF2B5EF4-FFF2-40B4-BE49-F238E27FC236}">
              <a16:creationId xmlns:a16="http://schemas.microsoft.com/office/drawing/2014/main" id="{D0C2D0BF-4EE7-49F0-BB70-2E7991977F41}"/>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a:extLst>
            <a:ext uri="{FF2B5EF4-FFF2-40B4-BE49-F238E27FC236}">
              <a16:creationId xmlns:a16="http://schemas.microsoft.com/office/drawing/2014/main" id="{FC46E18E-C98E-4113-80DD-0D70F7E7D4EC}"/>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a:extLst>
            <a:ext uri="{FF2B5EF4-FFF2-40B4-BE49-F238E27FC236}">
              <a16:creationId xmlns:a16="http://schemas.microsoft.com/office/drawing/2014/main" id="{1954B2C8-6A81-49EF-AEC9-93430DEE17E1}"/>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27595</xdr:rowOff>
    </xdr:from>
    <xdr:ext cx="469744" cy="259045"/>
    <xdr:sp macro="" textlink="">
      <xdr:nvSpPr>
        <xdr:cNvPr id="809" name="n_4aveValue【公民館】&#10;一人当たり面積">
          <a:extLst>
            <a:ext uri="{FF2B5EF4-FFF2-40B4-BE49-F238E27FC236}">
              <a16:creationId xmlns:a16="http://schemas.microsoft.com/office/drawing/2014/main" id="{9902FB69-7294-4ECF-83A5-79707DC04125}"/>
            </a:ext>
          </a:extLst>
        </xdr:cNvPr>
        <xdr:cNvSpPr txBox="1"/>
      </xdr:nvSpPr>
      <xdr:spPr>
        <a:xfrm>
          <a:off x="18421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810" name="n_1mainValue【公民館】&#10;一人当たり面積">
          <a:extLst>
            <a:ext uri="{FF2B5EF4-FFF2-40B4-BE49-F238E27FC236}">
              <a16:creationId xmlns:a16="http://schemas.microsoft.com/office/drawing/2014/main" id="{9A8B0488-C4B4-4FC6-AB09-2E5CCD1A63B2}"/>
            </a:ext>
          </a:extLst>
        </xdr:cNvPr>
        <xdr:cNvSpPr txBox="1"/>
      </xdr:nvSpPr>
      <xdr:spPr>
        <a:xfrm>
          <a:off x="21075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811" name="n_2mainValue【公民館】&#10;一人当たり面積">
          <a:extLst>
            <a:ext uri="{FF2B5EF4-FFF2-40B4-BE49-F238E27FC236}">
              <a16:creationId xmlns:a16="http://schemas.microsoft.com/office/drawing/2014/main" id="{FD290720-0863-4C1C-B490-FB1C68F56887}"/>
            </a:ext>
          </a:extLst>
        </xdr:cNvPr>
        <xdr:cNvSpPr txBox="1"/>
      </xdr:nvSpPr>
      <xdr:spPr>
        <a:xfrm>
          <a:off x="20199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11991</xdr:rowOff>
    </xdr:from>
    <xdr:ext cx="469744" cy="259045"/>
    <xdr:sp macro="" textlink="">
      <xdr:nvSpPr>
        <xdr:cNvPr id="812" name="n_3mainValue【公民館】&#10;一人当たり面積">
          <a:extLst>
            <a:ext uri="{FF2B5EF4-FFF2-40B4-BE49-F238E27FC236}">
              <a16:creationId xmlns:a16="http://schemas.microsoft.com/office/drawing/2014/main" id="{0314B85F-FDF9-4815-8ED8-7C0CBE37AA4E}"/>
            </a:ext>
          </a:extLst>
        </xdr:cNvPr>
        <xdr:cNvSpPr txBox="1"/>
      </xdr:nvSpPr>
      <xdr:spPr>
        <a:xfrm>
          <a:off x="19310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E711F466-D412-44CB-A9E7-AD81A084B7C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813F2890-E3BE-4215-A875-7070331A68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77567EB2-328B-43F9-B662-3AF0F60EBF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類似団体内平均値と比較して特に有形固定資産減価償却率が高くなっている施設は、児童館、道路であり、特に低くなっている施設は、学校施設である。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　児童館については、木津児童館、小谷児童館の２館とも昭和５０年代に建設された施設であるため、有形固定資産減価償却率が非常に高くなっている。平成２９年度から小谷児童館と加茂人権センターの複合化に向けた事業を進めたため、児童館の有形固定資産減価償却率については、令和元年度をピークに低下する見込みである。また、木津児童館についても、耐震等改修を予定している。</a:t>
          </a:r>
        </a:p>
        <a:p>
          <a:r>
            <a:rPr kumimoji="1" lang="ja-JP" altLang="en-US" sz="1300">
              <a:latin typeface="ＭＳ Ｐゴシック" panose="020B0600070205080204" pitchFamily="50" charset="-128"/>
              <a:ea typeface="ＭＳ Ｐゴシック" panose="020B0600070205080204" pitchFamily="50" charset="-128"/>
            </a:rPr>
            <a:t>　道路については、昭和６０年代から平成前半期にかけて供用を開始した道路が少なくなく、現在ではそれらが耐用年数を迎えていることによる。</a:t>
          </a:r>
        </a:p>
        <a:p>
          <a:r>
            <a:rPr kumimoji="1" lang="ja-JP" altLang="en-US" sz="1300">
              <a:latin typeface="ＭＳ Ｐゴシック" panose="020B0600070205080204" pitchFamily="50" charset="-128"/>
              <a:ea typeface="ＭＳ Ｐゴシック" panose="020B0600070205080204" pitchFamily="50" charset="-128"/>
            </a:rPr>
            <a:t>　学校施設については、平成２５年度に新築した校舎を有する城山台小学校と木津中学校の有形固定資産減価償却率が２０％未満となっていることなどにより、類似団体内平均値と比較して有形固定資産減価償却率が低くなっている。しかし、その一方で有形固定資産減価償却率が９０％以上となっている学校施設もあり、校舎の改築や長寿命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147E63-3F8B-4D6D-BB58-C2DA139574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BABB47-A027-43C0-AD42-D4AE2E4360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06E3C5-6E7A-4A19-B58C-4203B357E2A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12B317-9C29-4378-807B-C03B68759B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D76E87-BA94-41F3-8841-B8133B2D54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FFCEF0-DDC0-421C-B214-A598A2D593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F05624-F4F0-4B69-B9BA-2BF950FD67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DA1990-BB5B-4F09-B05C-EBA9B12C68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3AF7A1-068A-46C4-A5E4-F7A37B4315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56050F-A7AD-4116-99EC-3B6FE1C3AD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78,223
77,581
85.13
28,468,577
27,820,782
417,063
17,209,463
32,789,807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05550D-E633-4BF8-86B5-1B297A10E3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9D485C-7FAC-4837-977E-EC2B3B57CB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0B4FE1-310F-4EBD-B28A-BFECE250C6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823E18-706D-4725-AEAB-D307A47DA9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9B06BA-0127-4125-963D-C5BF58F54A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2A1A485-C55B-4189-A834-C8372267835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EF02F9-C722-4DF9-B022-933BAF0D2A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F13388B-9B0B-42C1-9CC5-45A653D1CA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CC8CAF-F70B-4245-AAB6-083172B333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6AF565-0934-46A4-BCAC-DE1FE2A785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6E3C64-F1EE-47DF-9BB2-8253FFAF59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A3852D-83E6-486D-9426-6E24B05B4F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2880FD-B123-4611-B2C9-7DC2979E7D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EB9850-9753-4322-8C48-A61D79A6ED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10AFD7-7E8F-4F87-824B-D8728E8637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1700AD-F098-4B0E-8042-B20984530B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C83C665-2306-4168-9282-EDCBAF8B0D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CC44989-0B19-4C4D-877A-54641506AE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12DA32-F35B-4806-99E8-C43910831F3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5F486C9-9D9B-4FE9-8B22-BB15920F9A9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1A13E56-AED9-4990-BC5B-43EDF8FFBB4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1F1676-86E9-4299-8E90-3485D50D44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0ABF1B6-BF37-43CA-A3C7-5E8D1AB2BBA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F2A26C-D092-46EC-B1FC-2A7858046C3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A30D57-417F-404E-889A-76852D2AC24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B3F60B-9327-4413-9930-5FFD801C70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38C3CF-204B-43EA-9FD7-1148B7938D3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3419D6E-B930-461B-A589-5F9E62029F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CA104F-E093-44A4-827D-2B73B256312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372FE0B-A40F-470A-942C-8D801F132F3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598382-5D58-4768-9139-6975D92B7B9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24156A-DE49-48C8-875E-855ADF66FBD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958A055-8317-4FA1-A96B-480CC0D3B03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D134A09-F330-499C-B991-C6107EC2DF7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8ED458B-8C95-4575-A210-F71B9A162B2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483732A-048C-4E2E-9899-3AC20903DBE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9447AE9-82DE-4285-98DC-E8840C10E87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DBB0B8E-3B90-438D-873B-4051C1866E8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1E8D6B9-C238-4FBD-9015-DA2DA6881EC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9BA85F6-9F42-4679-AAE6-ACADE0333CD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648E77-EF9A-4CE3-A50E-CBAA78A205E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17269EC-B1F3-40B9-95E9-67D242DB361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5B2F06E-076F-4195-8CBF-B3256960AB4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EE38977-6720-49BA-B55D-BF42BFA06CE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F7780B9-B569-412B-9C3F-76A40D6421D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1E1A8FA-4C5C-401A-800E-79800E6C98B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ACB4DB0-2984-4026-93DD-086103FB4AC8}"/>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A9861D0A-C4A5-4997-85E6-A18F3C9E47D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A47D742D-FAD8-4273-89BA-01355E7D1B09}"/>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2B4C2BBC-B70D-4A3E-A87C-DCDE608DDC63}"/>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26873406-1420-42D9-8DA8-5DB78839E22C}"/>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B9CF7C26-8CF8-4CB0-B67E-ED73C56AAC0B}"/>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92A668AD-E4DF-461C-83D6-33E72769602E}"/>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1CE356BC-DD7B-44CA-94B4-6E1BB30C9075}"/>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28C8C5B6-18E2-493D-ADD6-ADEDFF0BDED1}"/>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9010D9D0-6055-4E02-9A69-F2E5A048D7E1}"/>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B6243590-D894-4024-8918-2B825B935D25}"/>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8F7B6D7-8E89-4A61-92E3-839553BC33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9B41BA6-A84E-4E2A-8AED-788BCA5C16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C86049-12F8-4B06-9F48-7BC1DD214F9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0FD3BD1-6B66-4029-9E4A-CCBE2A047E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9F8D801-5E46-4625-999B-244488CB6F2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74" name="楕円 73">
          <a:extLst>
            <a:ext uri="{FF2B5EF4-FFF2-40B4-BE49-F238E27FC236}">
              <a16:creationId xmlns:a16="http://schemas.microsoft.com/office/drawing/2014/main" id="{7123CE2E-2374-451F-A664-F7A37043B071}"/>
            </a:ext>
          </a:extLst>
        </xdr:cNvPr>
        <xdr:cNvSpPr/>
      </xdr:nvSpPr>
      <xdr:spPr>
        <a:xfrm>
          <a:off x="4584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127924</xdr:rowOff>
    </xdr:from>
    <xdr:ext cx="405111" cy="259045"/>
    <xdr:sp macro="" textlink="">
      <xdr:nvSpPr>
        <xdr:cNvPr id="75" name="【図書館】&#10;有形固定資産減価償却率該当値テキスト">
          <a:extLst>
            <a:ext uri="{FF2B5EF4-FFF2-40B4-BE49-F238E27FC236}">
              <a16:creationId xmlns:a16="http://schemas.microsoft.com/office/drawing/2014/main" id="{97788A62-6A6A-4404-A0A9-DE0026375F56}"/>
            </a:ext>
          </a:extLst>
        </xdr:cNvPr>
        <xdr:cNvSpPr txBox="1"/>
      </xdr:nvSpPr>
      <xdr:spPr>
        <a:xfrm>
          <a:off x="4673600"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118473</xdr:rowOff>
    </xdr:from>
    <xdr:to>
      <xdr:col>20</xdr:col>
      <xdr:colOff>38100</xdr:colOff>
      <xdr:row>38</xdr:row>
      <xdr:rowOff>48623</xdr:rowOff>
    </xdr:to>
    <xdr:sp macro="" textlink="">
      <xdr:nvSpPr>
        <xdr:cNvPr id="76" name="楕円 75">
          <a:extLst>
            <a:ext uri="{FF2B5EF4-FFF2-40B4-BE49-F238E27FC236}">
              <a16:creationId xmlns:a16="http://schemas.microsoft.com/office/drawing/2014/main" id="{C4BAC3EE-553A-479D-8F86-BFC11A227099}"/>
            </a:ext>
          </a:extLst>
        </xdr:cNvPr>
        <xdr:cNvSpPr/>
      </xdr:nvSpPr>
      <xdr:spPr>
        <a:xfrm>
          <a:off x="3746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169273</xdr:rowOff>
    </xdr:from>
    <xdr:to>
      <xdr:col>24</xdr:col>
      <xdr:colOff>63500</xdr:colOff>
      <xdr:row>38</xdr:row>
      <xdr:rowOff>28847</xdr:rowOff>
    </xdr:to>
    <xdr:cxnSp macro="">
      <xdr:nvCxnSpPr>
        <xdr:cNvPr id="77" name="直線コネクタ 76">
          <a:extLst>
            <a:ext uri="{FF2B5EF4-FFF2-40B4-BE49-F238E27FC236}">
              <a16:creationId xmlns:a16="http://schemas.microsoft.com/office/drawing/2014/main" id="{D951EDBD-B889-4FF9-91F5-86FC438F281B}"/>
            </a:ext>
          </a:extLst>
        </xdr:cNvPr>
        <xdr:cNvCxnSpPr/>
      </xdr:nvCxnSpPr>
      <xdr:spPr>
        <a:xfrm>
          <a:off x="3797300" y="651292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84183</xdr:rowOff>
    </xdr:from>
    <xdr:to>
      <xdr:col>15</xdr:col>
      <xdr:colOff>101600</xdr:colOff>
      <xdr:row>38</xdr:row>
      <xdr:rowOff>14332</xdr:rowOff>
    </xdr:to>
    <xdr:sp macro="" textlink="">
      <xdr:nvSpPr>
        <xdr:cNvPr id="78" name="楕円 77">
          <a:extLst>
            <a:ext uri="{FF2B5EF4-FFF2-40B4-BE49-F238E27FC236}">
              <a16:creationId xmlns:a16="http://schemas.microsoft.com/office/drawing/2014/main" id="{A5382B8E-7693-4AEC-B5A7-4AA1ABA31F89}"/>
            </a:ext>
          </a:extLst>
        </xdr:cNvPr>
        <xdr:cNvSpPr/>
      </xdr:nvSpPr>
      <xdr:spPr>
        <a:xfrm>
          <a:off x="2857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134983</xdr:rowOff>
    </xdr:from>
    <xdr:to>
      <xdr:col>19</xdr:col>
      <xdr:colOff>177800</xdr:colOff>
      <xdr:row>37</xdr:row>
      <xdr:rowOff>169273</xdr:rowOff>
    </xdr:to>
    <xdr:cxnSp macro="">
      <xdr:nvCxnSpPr>
        <xdr:cNvPr id="79" name="直線コネクタ 78">
          <a:extLst>
            <a:ext uri="{FF2B5EF4-FFF2-40B4-BE49-F238E27FC236}">
              <a16:creationId xmlns:a16="http://schemas.microsoft.com/office/drawing/2014/main" id="{73F11F80-7DFA-4414-B451-AD1ACD524A87}"/>
            </a:ext>
          </a:extLst>
        </xdr:cNvPr>
        <xdr:cNvCxnSpPr/>
      </xdr:nvCxnSpPr>
      <xdr:spPr>
        <a:xfrm>
          <a:off x="2908300" y="64786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a:extLst>
            <a:ext uri="{FF2B5EF4-FFF2-40B4-BE49-F238E27FC236}">
              <a16:creationId xmlns:a16="http://schemas.microsoft.com/office/drawing/2014/main" id="{5CB9FD12-8A8F-417D-96A5-1732F19DC329}"/>
            </a:ext>
          </a:extLst>
        </xdr:cNvPr>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134983</xdr:rowOff>
    </xdr:to>
    <xdr:cxnSp macro="">
      <xdr:nvCxnSpPr>
        <xdr:cNvPr id="81" name="直線コネクタ 80">
          <a:extLst>
            <a:ext uri="{FF2B5EF4-FFF2-40B4-BE49-F238E27FC236}">
              <a16:creationId xmlns:a16="http://schemas.microsoft.com/office/drawing/2014/main" id="{0DAB0AE9-88BF-4770-A384-5445CEA035D2}"/>
            </a:ext>
          </a:extLst>
        </xdr:cNvPr>
        <xdr:cNvCxnSpPr/>
      </xdr:nvCxnSpPr>
      <xdr:spPr>
        <a:xfrm>
          <a:off x="2019300" y="64770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a:extLst>
            <a:ext uri="{FF2B5EF4-FFF2-40B4-BE49-F238E27FC236}">
              <a16:creationId xmlns:a16="http://schemas.microsoft.com/office/drawing/2014/main" id="{5BE89EB8-3B8F-4083-B728-1491B5733A9D}"/>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a:extLst>
            <a:ext uri="{FF2B5EF4-FFF2-40B4-BE49-F238E27FC236}">
              <a16:creationId xmlns:a16="http://schemas.microsoft.com/office/drawing/2014/main" id="{912BA051-8B36-4732-8E51-395195B2C9FA}"/>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a:extLst>
            <a:ext uri="{FF2B5EF4-FFF2-40B4-BE49-F238E27FC236}">
              <a16:creationId xmlns:a16="http://schemas.microsoft.com/office/drawing/2014/main" id="{F3FEE904-8A76-4DBB-BEED-D3AF6FA13514}"/>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id="{44AA9035-26F7-424C-816C-2D2C6C2B86F7}"/>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39750</xdr:rowOff>
    </xdr:from>
    <xdr:ext cx="405111" cy="259045"/>
    <xdr:sp macro="" textlink="">
      <xdr:nvSpPr>
        <xdr:cNvPr id="86" name="n_1mainValue【図書館】&#10;有形固定資産減価償却率">
          <a:extLst>
            <a:ext uri="{FF2B5EF4-FFF2-40B4-BE49-F238E27FC236}">
              <a16:creationId xmlns:a16="http://schemas.microsoft.com/office/drawing/2014/main" id="{5B341340-0A28-4A0F-B49F-108E1D2F5CAE}"/>
            </a:ext>
          </a:extLst>
        </xdr:cNvPr>
        <xdr:cNvSpPr txBox="1"/>
      </xdr:nvSpPr>
      <xdr:spPr>
        <a:xfrm>
          <a:off x="35820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5460</xdr:rowOff>
    </xdr:from>
    <xdr:ext cx="405111" cy="259045"/>
    <xdr:sp macro="" textlink="">
      <xdr:nvSpPr>
        <xdr:cNvPr id="87" name="n_2mainValue【図書館】&#10;有形固定資産減価償却率">
          <a:extLst>
            <a:ext uri="{FF2B5EF4-FFF2-40B4-BE49-F238E27FC236}">
              <a16:creationId xmlns:a16="http://schemas.microsoft.com/office/drawing/2014/main" id="{A6DC3F2E-B531-4680-9DB7-7C12A6C79D7A}"/>
            </a:ext>
          </a:extLst>
        </xdr:cNvPr>
        <xdr:cNvSpPr txBox="1"/>
      </xdr:nvSpPr>
      <xdr:spPr>
        <a:xfrm>
          <a:off x="2705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8" name="n_3mainValue【図書館】&#10;有形固定資産減価償却率">
          <a:extLst>
            <a:ext uri="{FF2B5EF4-FFF2-40B4-BE49-F238E27FC236}">
              <a16:creationId xmlns:a16="http://schemas.microsoft.com/office/drawing/2014/main" id="{F573FD62-C420-48AB-8E42-627AAD2EE9E7}"/>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A5688E8-3400-4B1E-96BC-9777E31879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BB45C86-C123-4D77-925A-44C08A2BC1A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36AEC92-7BD2-48C6-8730-FBE92ACF6E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68D535A-A1C7-480C-962B-247641D033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B396B9B-75E6-4401-B471-6606D0A87B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80F224A-42FB-4065-AB22-46AC62A5BD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5E0917C-8546-4FD0-802E-742929F4FD9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57233DC-F6F8-4528-B060-1CF5756FF2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8D21785-C601-4E47-BE57-2B334C200FE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1AB5F62-E892-483F-9A0C-716F3EBF6D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32564FED-CC76-4351-87CA-75796DDDBF01}"/>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3FCE817B-F83A-4563-8CDF-58F9CF200CFD}"/>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4DEC35D3-B746-438E-A722-82F2D52F37F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1B777451-A43A-4519-B531-8764BB429A9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163F9F7A-EB23-4CDD-8707-552F4B4F9F3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B826BAA5-7706-4A33-A733-979B56DA55F5}"/>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CD5254AC-51CC-46E4-918D-B9D3001330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CEC36F4A-3474-4941-A37A-6F645AFECD6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BF2B9864-B0B8-45C1-96A4-C36E3DC04C1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F4DD9D2B-2C1B-47D4-8516-37DA31FE4845}"/>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BC93BF3E-3EBF-4218-BAA3-90A1CA010ACD}"/>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44F78E4C-8840-4B1A-B694-F2C29320866B}"/>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id="{33E96A39-D342-421B-89FB-51DA4157CAB8}"/>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id="{0B823659-B503-483A-A253-E39B59AECBE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a:extLst>
            <a:ext uri="{FF2B5EF4-FFF2-40B4-BE49-F238E27FC236}">
              <a16:creationId xmlns:a16="http://schemas.microsoft.com/office/drawing/2014/main" id="{B6E01C10-E223-40C7-8D91-0CB2B2E4D76D}"/>
            </a:ext>
          </a:extLst>
        </xdr:cNvPr>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id="{84FC972F-5E2E-439F-AD90-6BAB4C49A65E}"/>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346FA896-CE7C-4851-ABDE-DFE1CDECD20D}"/>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EADAB431-EE38-4578-89F1-F5715B83502D}"/>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id="{81233D0F-BB60-40DF-9C7C-F9235D885E5F}"/>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18" name="フローチャート: 判断 117">
          <a:extLst>
            <a:ext uri="{FF2B5EF4-FFF2-40B4-BE49-F238E27FC236}">
              <a16:creationId xmlns:a16="http://schemas.microsoft.com/office/drawing/2014/main" id="{99179C1F-3DBF-4C4D-B927-EF12A6CF778F}"/>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94D01D3-BDEB-4707-8504-EBF35DAAA3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6384E9F-C76E-4F1B-899F-6A098CC065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D8E5C39-1514-40B0-B301-156364222C3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F3AC1BE-0B56-4279-BDAF-6DC857844D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6D12E87-0F77-47A3-96A6-3E8CB97B01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4" name="楕円 123">
          <a:extLst>
            <a:ext uri="{FF2B5EF4-FFF2-40B4-BE49-F238E27FC236}">
              <a16:creationId xmlns:a16="http://schemas.microsoft.com/office/drawing/2014/main" id="{0125A13B-6547-4325-92C6-F85370C35983}"/>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82567</xdr:rowOff>
    </xdr:from>
    <xdr:ext cx="469744" cy="259045"/>
    <xdr:sp macro="" textlink="">
      <xdr:nvSpPr>
        <xdr:cNvPr id="125" name="【図書館】&#10;一人当たり面積該当値テキスト">
          <a:extLst>
            <a:ext uri="{FF2B5EF4-FFF2-40B4-BE49-F238E27FC236}">
              <a16:creationId xmlns:a16="http://schemas.microsoft.com/office/drawing/2014/main" id="{D6DB3EAA-9228-43B6-88FD-D671E6EF7468}"/>
            </a:ext>
          </a:extLst>
        </xdr:cNvPr>
        <xdr:cNvSpPr txBox="1"/>
      </xdr:nvSpPr>
      <xdr:spPr>
        <a:xfrm>
          <a:off x="105156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53975</xdr:rowOff>
    </xdr:from>
    <xdr:to>
      <xdr:col>50</xdr:col>
      <xdr:colOff>165100</xdr:colOff>
      <xdr:row>39</xdr:row>
      <xdr:rowOff>155575</xdr:rowOff>
    </xdr:to>
    <xdr:sp macro="" textlink="">
      <xdr:nvSpPr>
        <xdr:cNvPr id="126" name="楕円 125">
          <a:extLst>
            <a:ext uri="{FF2B5EF4-FFF2-40B4-BE49-F238E27FC236}">
              <a16:creationId xmlns:a16="http://schemas.microsoft.com/office/drawing/2014/main" id="{68225D09-CD71-4B67-AA98-1564B488E6AD}"/>
            </a:ext>
          </a:extLst>
        </xdr:cNvPr>
        <xdr:cNvSpPr/>
      </xdr:nvSpPr>
      <xdr:spPr>
        <a:xfrm>
          <a:off x="9588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104775</xdr:rowOff>
    </xdr:from>
    <xdr:to>
      <xdr:col>55</xdr:col>
      <xdr:colOff>0</xdr:colOff>
      <xdr:row>39</xdr:row>
      <xdr:rowOff>110490</xdr:rowOff>
    </xdr:to>
    <xdr:cxnSp macro="">
      <xdr:nvCxnSpPr>
        <xdr:cNvPr id="127" name="直線コネクタ 126">
          <a:extLst>
            <a:ext uri="{FF2B5EF4-FFF2-40B4-BE49-F238E27FC236}">
              <a16:creationId xmlns:a16="http://schemas.microsoft.com/office/drawing/2014/main" id="{3A7F8C8B-2FB5-4D23-8C72-802671E55088}"/>
            </a:ext>
          </a:extLst>
        </xdr:cNvPr>
        <xdr:cNvCxnSpPr/>
      </xdr:nvCxnSpPr>
      <xdr:spPr>
        <a:xfrm>
          <a:off x="9639300" y="67913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53975</xdr:rowOff>
    </xdr:from>
    <xdr:to>
      <xdr:col>46</xdr:col>
      <xdr:colOff>38100</xdr:colOff>
      <xdr:row>39</xdr:row>
      <xdr:rowOff>155575</xdr:rowOff>
    </xdr:to>
    <xdr:sp macro="" textlink="">
      <xdr:nvSpPr>
        <xdr:cNvPr id="128" name="楕円 127">
          <a:extLst>
            <a:ext uri="{FF2B5EF4-FFF2-40B4-BE49-F238E27FC236}">
              <a16:creationId xmlns:a16="http://schemas.microsoft.com/office/drawing/2014/main" id="{05DE0014-FD0E-4D43-B611-36B27D4B699A}"/>
            </a:ext>
          </a:extLst>
        </xdr:cNvPr>
        <xdr:cNvSpPr/>
      </xdr:nvSpPr>
      <xdr:spPr>
        <a:xfrm>
          <a:off x="8699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104775</xdr:rowOff>
    </xdr:from>
    <xdr:to>
      <xdr:col>50</xdr:col>
      <xdr:colOff>114300</xdr:colOff>
      <xdr:row>39</xdr:row>
      <xdr:rowOff>104775</xdr:rowOff>
    </xdr:to>
    <xdr:cxnSp macro="">
      <xdr:nvCxnSpPr>
        <xdr:cNvPr id="129" name="直線コネクタ 128">
          <a:extLst>
            <a:ext uri="{FF2B5EF4-FFF2-40B4-BE49-F238E27FC236}">
              <a16:creationId xmlns:a16="http://schemas.microsoft.com/office/drawing/2014/main" id="{C2525A3E-4751-4D15-BB81-5BD841705019}"/>
            </a:ext>
          </a:extLst>
        </xdr:cNvPr>
        <xdr:cNvCxnSpPr/>
      </xdr:nvCxnSpPr>
      <xdr:spPr>
        <a:xfrm>
          <a:off x="8750300" y="679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168275</xdr:rowOff>
    </xdr:from>
    <xdr:to>
      <xdr:col>41</xdr:col>
      <xdr:colOff>101600</xdr:colOff>
      <xdr:row>40</xdr:row>
      <xdr:rowOff>98425</xdr:rowOff>
    </xdr:to>
    <xdr:sp macro="" textlink="">
      <xdr:nvSpPr>
        <xdr:cNvPr id="130" name="楕円 129">
          <a:extLst>
            <a:ext uri="{FF2B5EF4-FFF2-40B4-BE49-F238E27FC236}">
              <a16:creationId xmlns:a16="http://schemas.microsoft.com/office/drawing/2014/main" id="{8DA041B7-0257-442E-8AFF-7B28AD54FDE3}"/>
            </a:ext>
          </a:extLst>
        </xdr:cNvPr>
        <xdr:cNvSpPr/>
      </xdr:nvSpPr>
      <xdr:spPr>
        <a:xfrm>
          <a:off x="7810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104775</xdr:rowOff>
    </xdr:from>
    <xdr:to>
      <xdr:col>45</xdr:col>
      <xdr:colOff>177800</xdr:colOff>
      <xdr:row>40</xdr:row>
      <xdr:rowOff>47625</xdr:rowOff>
    </xdr:to>
    <xdr:cxnSp macro="">
      <xdr:nvCxnSpPr>
        <xdr:cNvPr id="131" name="直線コネクタ 130">
          <a:extLst>
            <a:ext uri="{FF2B5EF4-FFF2-40B4-BE49-F238E27FC236}">
              <a16:creationId xmlns:a16="http://schemas.microsoft.com/office/drawing/2014/main" id="{0321831F-EB70-4939-B997-3DD072596AD1}"/>
            </a:ext>
          </a:extLst>
        </xdr:cNvPr>
        <xdr:cNvCxnSpPr/>
      </xdr:nvCxnSpPr>
      <xdr:spPr>
        <a:xfrm flipV="1">
          <a:off x="7861300" y="67913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a:extLst>
            <a:ext uri="{FF2B5EF4-FFF2-40B4-BE49-F238E27FC236}">
              <a16:creationId xmlns:a16="http://schemas.microsoft.com/office/drawing/2014/main" id="{8B2CBA32-55BB-455F-9DD4-7BF4CF84E4DB}"/>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a:extLst>
            <a:ext uri="{FF2B5EF4-FFF2-40B4-BE49-F238E27FC236}">
              <a16:creationId xmlns:a16="http://schemas.microsoft.com/office/drawing/2014/main" id="{82289223-F865-4FFB-AE1B-A3460EC7FD2E}"/>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a:extLst>
            <a:ext uri="{FF2B5EF4-FFF2-40B4-BE49-F238E27FC236}">
              <a16:creationId xmlns:a16="http://schemas.microsoft.com/office/drawing/2014/main" id="{9872934C-4ADA-420B-BD10-C727F7928525}"/>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35" name="n_4aveValue【図書館】&#10;一人当たり面積">
          <a:extLst>
            <a:ext uri="{FF2B5EF4-FFF2-40B4-BE49-F238E27FC236}">
              <a16:creationId xmlns:a16="http://schemas.microsoft.com/office/drawing/2014/main" id="{22C036E3-3D0B-4CD8-B833-0EF5DEDE0A62}"/>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652</xdr:rowOff>
    </xdr:from>
    <xdr:ext cx="469744" cy="259045"/>
    <xdr:sp macro="" textlink="">
      <xdr:nvSpPr>
        <xdr:cNvPr id="136" name="n_1mainValue【図書館】&#10;一人当たり面積">
          <a:extLst>
            <a:ext uri="{FF2B5EF4-FFF2-40B4-BE49-F238E27FC236}">
              <a16:creationId xmlns:a16="http://schemas.microsoft.com/office/drawing/2014/main" id="{6EE67816-B8DE-48BE-801D-C90B1690C4E0}"/>
            </a:ext>
          </a:extLst>
        </xdr:cNvPr>
        <xdr:cNvSpPr txBox="1"/>
      </xdr:nvSpPr>
      <xdr:spPr>
        <a:xfrm>
          <a:off x="9391727" y="65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652</xdr:rowOff>
    </xdr:from>
    <xdr:ext cx="469744" cy="259045"/>
    <xdr:sp macro="" textlink="">
      <xdr:nvSpPr>
        <xdr:cNvPr id="137" name="n_2mainValue【図書館】&#10;一人当たり面積">
          <a:extLst>
            <a:ext uri="{FF2B5EF4-FFF2-40B4-BE49-F238E27FC236}">
              <a16:creationId xmlns:a16="http://schemas.microsoft.com/office/drawing/2014/main" id="{03CD1A6D-7714-464D-B451-99204FBD18C0}"/>
            </a:ext>
          </a:extLst>
        </xdr:cNvPr>
        <xdr:cNvSpPr txBox="1"/>
      </xdr:nvSpPr>
      <xdr:spPr>
        <a:xfrm>
          <a:off x="8515427" y="65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89552</xdr:rowOff>
    </xdr:from>
    <xdr:ext cx="469744" cy="259045"/>
    <xdr:sp macro="" textlink="">
      <xdr:nvSpPr>
        <xdr:cNvPr id="138" name="n_3mainValue【図書館】&#10;一人当たり面積">
          <a:extLst>
            <a:ext uri="{FF2B5EF4-FFF2-40B4-BE49-F238E27FC236}">
              <a16:creationId xmlns:a16="http://schemas.microsoft.com/office/drawing/2014/main" id="{9571B6D1-D089-48A2-9EC9-F3DC517F9FB5}"/>
            </a:ext>
          </a:extLst>
        </xdr:cNvPr>
        <xdr:cNvSpPr txBox="1"/>
      </xdr:nvSpPr>
      <xdr:spPr>
        <a:xfrm>
          <a:off x="76264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70AEC007-BFDE-4975-8E07-BA930BCB34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87CECF36-251B-4801-B820-FDBCACF2BF2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7EDB5741-A080-44D9-A6FA-D1CD810C0A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9BF00DB0-8F51-4B85-8C54-0F64568B85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7D57E296-2656-4401-ABDA-FB5A2E27259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5156EF5E-B770-43FC-9B3F-8C701E0D50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8CDAC5B8-D612-4BF8-B37A-E15DE174635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C0207C2B-BD11-4DB0-A675-A326B85C58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8AC3EAF4-D887-409B-BE84-AF729C64C89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1B1D826C-E37E-4A0A-8F1B-C9BA70BC2A8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E109EA7-0E3F-426E-95DA-F79356567B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EDA1B444-D6F8-4AE5-B368-1FAA8F73BBF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D60F4614-00D5-446E-AD6E-4DF4CCFDBA4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983E1E1E-D092-4FC4-814B-4049F4B2C47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2B68F2EA-DA33-45ED-B163-98C54F7C53C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AC7FF161-4B6A-4B52-900D-B54AC11234B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6EEEC93-19F5-45E1-978C-6AA3DE19A6C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DDDD1029-6F6D-487E-8CC9-F78905C3369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5ECD5613-74C6-4988-AF02-B04C314F203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43118ACB-3225-4A25-8922-A608F053F42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F6367627-ECA8-48A6-B6EF-BBF1DD10B34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34DB580A-A087-4D4A-9DB0-2CD63E25D5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568727E3-1DEF-43C4-A511-5D0CF9CE334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84B825BB-4604-4921-94CA-52C0007B12B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a:extLst>
            <a:ext uri="{FF2B5EF4-FFF2-40B4-BE49-F238E27FC236}">
              <a16:creationId xmlns:a16="http://schemas.microsoft.com/office/drawing/2014/main" id="{43D1E15B-FA44-4B3B-A6D0-A1ECF9B37D14}"/>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DC8CF575-B4E3-4106-859C-BD958722FEF0}"/>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a:extLst>
            <a:ext uri="{FF2B5EF4-FFF2-40B4-BE49-F238E27FC236}">
              <a16:creationId xmlns:a16="http://schemas.microsoft.com/office/drawing/2014/main" id="{53234845-0017-4E71-8ED2-365A96557A7A}"/>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875B45DE-5ECE-47A8-B803-E8AC05C0FFD5}"/>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a:extLst>
            <a:ext uri="{FF2B5EF4-FFF2-40B4-BE49-F238E27FC236}">
              <a16:creationId xmlns:a16="http://schemas.microsoft.com/office/drawing/2014/main" id="{EEA492C6-DA84-4418-903D-998819DD9FD9}"/>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9C2D92D5-1B37-47E1-9319-032870611B97}"/>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a:extLst>
            <a:ext uri="{FF2B5EF4-FFF2-40B4-BE49-F238E27FC236}">
              <a16:creationId xmlns:a16="http://schemas.microsoft.com/office/drawing/2014/main" id="{AC42587F-6BE6-473F-B660-B4B1660369F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a:extLst>
            <a:ext uri="{FF2B5EF4-FFF2-40B4-BE49-F238E27FC236}">
              <a16:creationId xmlns:a16="http://schemas.microsoft.com/office/drawing/2014/main" id="{EACDD35B-E513-449F-B8B2-955F118998B9}"/>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a:extLst>
            <a:ext uri="{FF2B5EF4-FFF2-40B4-BE49-F238E27FC236}">
              <a16:creationId xmlns:a16="http://schemas.microsoft.com/office/drawing/2014/main" id="{3D80F63C-353D-4952-A669-6EC6B2430CBF}"/>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a:extLst>
            <a:ext uri="{FF2B5EF4-FFF2-40B4-BE49-F238E27FC236}">
              <a16:creationId xmlns:a16="http://schemas.microsoft.com/office/drawing/2014/main" id="{1837D965-3EB1-4478-BA00-CC03122FD377}"/>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3" name="フローチャート: 判断 172">
          <a:extLst>
            <a:ext uri="{FF2B5EF4-FFF2-40B4-BE49-F238E27FC236}">
              <a16:creationId xmlns:a16="http://schemas.microsoft.com/office/drawing/2014/main" id="{3E9C8FBF-43A7-4AC1-BA58-4CC636927872}"/>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959C82F-EEFB-44C3-BBF3-4BF653A66D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CCD04540-144C-493B-A2DE-98C5375B7E1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48AD2E6-4BAD-4895-933B-808EE926483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C5EDB6B-1DB1-45FA-8EE2-0DAAB15E16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D00AE2E-4D3A-495F-B16E-874EC7C65B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楕円 178">
          <a:extLst>
            <a:ext uri="{FF2B5EF4-FFF2-40B4-BE49-F238E27FC236}">
              <a16:creationId xmlns:a16="http://schemas.microsoft.com/office/drawing/2014/main" id="{2FA8F4DB-8A61-48AA-BC05-9E569E5DCBF3}"/>
            </a:ext>
          </a:extLst>
        </xdr:cNvPr>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74312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B0284A69-8F64-457E-92C4-5BC9E70F8E5D}"/>
            </a:ext>
          </a:extLst>
        </xdr:cNvPr>
        <xdr:cNvSpPr txBox="1"/>
      </xdr:nvSpPr>
      <xdr:spPr>
        <a:xfrm>
          <a:off x="4673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57785</xdr:rowOff>
    </xdr:from>
    <xdr:to>
      <xdr:col>20</xdr:col>
      <xdr:colOff>38100</xdr:colOff>
      <xdr:row>60</xdr:row>
      <xdr:rowOff>159385</xdr:rowOff>
    </xdr:to>
    <xdr:sp macro="" textlink="">
      <xdr:nvSpPr>
        <xdr:cNvPr id="181" name="楕円 180">
          <a:extLst>
            <a:ext uri="{FF2B5EF4-FFF2-40B4-BE49-F238E27FC236}">
              <a16:creationId xmlns:a16="http://schemas.microsoft.com/office/drawing/2014/main" id="{507DF5C2-BC2F-4CE2-852B-3CDFB315A2DE}"/>
            </a:ext>
          </a:extLst>
        </xdr:cNvPr>
        <xdr:cNvSpPr/>
      </xdr:nvSpPr>
      <xdr:spPr>
        <a:xfrm>
          <a:off x="3746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108585</xdr:rowOff>
    </xdr:from>
    <xdr:to>
      <xdr:col>24</xdr:col>
      <xdr:colOff>63500</xdr:colOff>
      <xdr:row>60</xdr:row>
      <xdr:rowOff>146685</xdr:rowOff>
    </xdr:to>
    <xdr:cxnSp macro="">
      <xdr:nvCxnSpPr>
        <xdr:cNvPr id="182" name="直線コネクタ 181">
          <a:extLst>
            <a:ext uri="{FF2B5EF4-FFF2-40B4-BE49-F238E27FC236}">
              <a16:creationId xmlns:a16="http://schemas.microsoft.com/office/drawing/2014/main" id="{B16C7C37-A37F-46BA-A68A-933FB122C637}"/>
            </a:ext>
          </a:extLst>
        </xdr:cNvPr>
        <xdr:cNvCxnSpPr/>
      </xdr:nvCxnSpPr>
      <xdr:spPr>
        <a:xfrm>
          <a:off x="3797300" y="103955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116840</xdr:rowOff>
    </xdr:from>
    <xdr:to>
      <xdr:col>15</xdr:col>
      <xdr:colOff>101600</xdr:colOff>
      <xdr:row>61</xdr:row>
      <xdr:rowOff>46990</xdr:rowOff>
    </xdr:to>
    <xdr:sp macro="" textlink="">
      <xdr:nvSpPr>
        <xdr:cNvPr id="183" name="楕円 182">
          <a:extLst>
            <a:ext uri="{FF2B5EF4-FFF2-40B4-BE49-F238E27FC236}">
              <a16:creationId xmlns:a16="http://schemas.microsoft.com/office/drawing/2014/main" id="{5CD33401-B623-4900-88D5-F33F947E7120}"/>
            </a:ext>
          </a:extLst>
        </xdr:cNvPr>
        <xdr:cNvSpPr/>
      </xdr:nvSpPr>
      <xdr:spPr>
        <a:xfrm>
          <a:off x="2857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167640</xdr:rowOff>
    </xdr:to>
    <xdr:cxnSp macro="">
      <xdr:nvCxnSpPr>
        <xdr:cNvPr id="184" name="直線コネクタ 183">
          <a:extLst>
            <a:ext uri="{FF2B5EF4-FFF2-40B4-BE49-F238E27FC236}">
              <a16:creationId xmlns:a16="http://schemas.microsoft.com/office/drawing/2014/main" id="{AAD06A8A-1BDA-4765-AB9A-5B7879E9290C}"/>
            </a:ext>
          </a:extLst>
        </xdr:cNvPr>
        <xdr:cNvCxnSpPr/>
      </xdr:nvCxnSpPr>
      <xdr:spPr>
        <a:xfrm flipV="1">
          <a:off x="2908300" y="103955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80645</xdr:rowOff>
    </xdr:from>
    <xdr:to>
      <xdr:col>10</xdr:col>
      <xdr:colOff>165100</xdr:colOff>
      <xdr:row>61</xdr:row>
      <xdr:rowOff>10795</xdr:rowOff>
    </xdr:to>
    <xdr:sp macro="" textlink="">
      <xdr:nvSpPr>
        <xdr:cNvPr id="185" name="楕円 184">
          <a:extLst>
            <a:ext uri="{FF2B5EF4-FFF2-40B4-BE49-F238E27FC236}">
              <a16:creationId xmlns:a16="http://schemas.microsoft.com/office/drawing/2014/main" id="{7E1E14FA-2A44-4F02-8473-8166E1A7F9A8}"/>
            </a:ext>
          </a:extLst>
        </xdr:cNvPr>
        <xdr:cNvSpPr/>
      </xdr:nvSpPr>
      <xdr:spPr>
        <a:xfrm>
          <a:off x="1968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131445</xdr:rowOff>
    </xdr:from>
    <xdr:to>
      <xdr:col>15</xdr:col>
      <xdr:colOff>50800</xdr:colOff>
      <xdr:row>60</xdr:row>
      <xdr:rowOff>167640</xdr:rowOff>
    </xdr:to>
    <xdr:cxnSp macro="">
      <xdr:nvCxnSpPr>
        <xdr:cNvPr id="186" name="直線コネクタ 185">
          <a:extLst>
            <a:ext uri="{FF2B5EF4-FFF2-40B4-BE49-F238E27FC236}">
              <a16:creationId xmlns:a16="http://schemas.microsoft.com/office/drawing/2014/main" id="{35779EC4-B8F1-486F-B89D-B3D3A691415A}"/>
            </a:ext>
          </a:extLst>
        </xdr:cNvPr>
        <xdr:cNvCxnSpPr/>
      </xdr:nvCxnSpPr>
      <xdr:spPr>
        <a:xfrm>
          <a:off x="2019300" y="104184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a:extLst>
            <a:ext uri="{FF2B5EF4-FFF2-40B4-BE49-F238E27FC236}">
              <a16:creationId xmlns:a16="http://schemas.microsoft.com/office/drawing/2014/main" id="{8C4F4F0C-50C2-4C9B-9B77-1B5B94EDAED6}"/>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a:extLst>
            <a:ext uri="{FF2B5EF4-FFF2-40B4-BE49-F238E27FC236}">
              <a16:creationId xmlns:a16="http://schemas.microsoft.com/office/drawing/2014/main" id="{10F63588-9387-48E9-9858-83DA4D12B98B}"/>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a:extLst>
            <a:ext uri="{FF2B5EF4-FFF2-40B4-BE49-F238E27FC236}">
              <a16:creationId xmlns:a16="http://schemas.microsoft.com/office/drawing/2014/main" id="{100C48B8-34F3-495F-B7A2-17A355060E3E}"/>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0" name="n_4aveValue【体育館・プール】&#10;有形固定資産減価償却率">
          <a:extLst>
            <a:ext uri="{FF2B5EF4-FFF2-40B4-BE49-F238E27FC236}">
              <a16:creationId xmlns:a16="http://schemas.microsoft.com/office/drawing/2014/main" id="{46C77260-883F-4612-A306-47DF877DBA18}"/>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150512</xdr:rowOff>
    </xdr:from>
    <xdr:ext cx="405111" cy="259045"/>
    <xdr:sp macro="" textlink="">
      <xdr:nvSpPr>
        <xdr:cNvPr id="191" name="n_1mainValue【体育館・プール】&#10;有形固定資産減価償却率">
          <a:extLst>
            <a:ext uri="{FF2B5EF4-FFF2-40B4-BE49-F238E27FC236}">
              <a16:creationId xmlns:a16="http://schemas.microsoft.com/office/drawing/2014/main" id="{C990ADE8-5AD0-496D-9445-A1ACD167A2B5}"/>
            </a:ext>
          </a:extLst>
        </xdr:cNvPr>
        <xdr:cNvSpPr txBox="1"/>
      </xdr:nvSpPr>
      <xdr:spPr>
        <a:xfrm>
          <a:off x="3582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38117</xdr:rowOff>
    </xdr:from>
    <xdr:ext cx="405111" cy="259045"/>
    <xdr:sp macro="" textlink="">
      <xdr:nvSpPr>
        <xdr:cNvPr id="192" name="n_2mainValue【体育館・プール】&#10;有形固定資産減価償却率">
          <a:extLst>
            <a:ext uri="{FF2B5EF4-FFF2-40B4-BE49-F238E27FC236}">
              <a16:creationId xmlns:a16="http://schemas.microsoft.com/office/drawing/2014/main" id="{43A3A48D-ECF7-4684-91C8-B05967DE1574}"/>
            </a:ext>
          </a:extLst>
        </xdr:cNvPr>
        <xdr:cNvSpPr txBox="1"/>
      </xdr:nvSpPr>
      <xdr:spPr>
        <a:xfrm>
          <a:off x="2705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1922</xdr:rowOff>
    </xdr:from>
    <xdr:ext cx="405111" cy="259045"/>
    <xdr:sp macro="" textlink="">
      <xdr:nvSpPr>
        <xdr:cNvPr id="193" name="n_3mainValue【体育館・プール】&#10;有形固定資産減価償却率">
          <a:extLst>
            <a:ext uri="{FF2B5EF4-FFF2-40B4-BE49-F238E27FC236}">
              <a16:creationId xmlns:a16="http://schemas.microsoft.com/office/drawing/2014/main" id="{F195677F-8B0C-4EEF-8333-71DE5E5769C4}"/>
            </a:ext>
          </a:extLst>
        </xdr:cNvPr>
        <xdr:cNvSpPr txBox="1"/>
      </xdr:nvSpPr>
      <xdr:spPr>
        <a:xfrm>
          <a:off x="1816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217DBF0B-4A71-4575-AA8A-6764333913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59EA2516-E702-47E8-AF61-25F124EBB8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D6C1DCC9-65F8-4159-8FF7-0C68467FE04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DE68694A-3F8F-40CC-9504-EB037A7D9B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98CAF2BF-2396-4D2B-90AA-1161E283994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F153DED4-01B9-4079-A8E7-EF4133D02EC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EE33D2B-278F-45A6-B6B5-7B024561D5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AA7952B4-F416-4633-80BF-DF2B5142394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C2D8712B-A193-41F9-B372-263244C4BB8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29173AA-A583-453B-9F6D-079218411E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E6400921-C2A9-475A-AF18-3FF1351EE0E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86F0601F-C7CF-4BDB-91CB-7A085C47599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22BF3693-C196-4B1B-A010-775345D8D36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7537C8F5-0053-4017-8EE9-A30CB3D6037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8A590649-EB52-4AED-A1DF-4C95F86F605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CF6339B0-C4CF-4CD3-876E-215EF4004AF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BA7FDFC2-C138-4649-8292-E83FFC93D2F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0D77CEED-0A1E-4642-86BA-FC5DC0865AD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CDE9FDD6-13E3-45BD-86C6-3380A4E5557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3B1664BB-DE13-40F8-93C0-886BA945975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DECFA19A-527B-473D-9CF1-37C533DDA3E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53650992-A85F-47EC-A5D6-E67145BF034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235AD800-8442-48EA-85D1-24E0C148DF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6FF235C7-AE37-485A-A890-6DEA451AA76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46BE498B-E2DA-4456-AE68-687912F40F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12D86D8C-2695-4010-8311-15F781DCEB2E}"/>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0272A563-6E2C-47B6-89C1-8FC73AE26782}"/>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ABA9E737-A10B-4400-81B4-71F018269CAA}"/>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a:extLst>
            <a:ext uri="{FF2B5EF4-FFF2-40B4-BE49-F238E27FC236}">
              <a16:creationId xmlns:a16="http://schemas.microsoft.com/office/drawing/2014/main" id="{98069BA4-A2B2-4644-A70A-758EE6FC6829}"/>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a:extLst>
            <a:ext uri="{FF2B5EF4-FFF2-40B4-BE49-F238E27FC236}">
              <a16:creationId xmlns:a16="http://schemas.microsoft.com/office/drawing/2014/main" id="{2CE95E76-DB45-461D-A791-46B4E9B1AC4F}"/>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a:extLst>
            <a:ext uri="{FF2B5EF4-FFF2-40B4-BE49-F238E27FC236}">
              <a16:creationId xmlns:a16="http://schemas.microsoft.com/office/drawing/2014/main" id="{FDA62231-34C9-400F-AF1D-A6D95E036507}"/>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a:extLst>
            <a:ext uri="{FF2B5EF4-FFF2-40B4-BE49-F238E27FC236}">
              <a16:creationId xmlns:a16="http://schemas.microsoft.com/office/drawing/2014/main" id="{278CADFF-276E-4B67-A9F5-00A25BD91E61}"/>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3E4B61B0-D12F-44D0-AA95-49E03E3C5846}"/>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a:extLst>
            <a:ext uri="{FF2B5EF4-FFF2-40B4-BE49-F238E27FC236}">
              <a16:creationId xmlns:a16="http://schemas.microsoft.com/office/drawing/2014/main" id="{F8DDA6C7-17ED-4023-9627-0D704354B529}"/>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a:extLst>
            <a:ext uri="{FF2B5EF4-FFF2-40B4-BE49-F238E27FC236}">
              <a16:creationId xmlns:a16="http://schemas.microsoft.com/office/drawing/2014/main" id="{E2AAECE0-8BDE-4A5D-9448-E1689D27114D}"/>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29" name="フローチャート: 判断 228">
          <a:extLst>
            <a:ext uri="{FF2B5EF4-FFF2-40B4-BE49-F238E27FC236}">
              <a16:creationId xmlns:a16="http://schemas.microsoft.com/office/drawing/2014/main" id="{FD84A6FA-C533-4AB9-A090-F45C300E325D}"/>
            </a:ext>
          </a:extLst>
        </xdr:cNvPr>
        <xdr:cNvSpPr/>
      </xdr:nvSpPr>
      <xdr:spPr>
        <a:xfrm>
          <a:off x="69215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2A87EC2A-1A23-43C7-B735-9A998919F9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04B4185-23E2-4B3F-8B37-CA682C48FD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C4EC6E60-13B4-4D7F-893E-B7C07DA13C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2318FCC-33A7-4489-99D4-C4897941C5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727A3F27-1974-4283-A33C-ACBBD68E21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101056</xdr:rowOff>
    </xdr:from>
    <xdr:to>
      <xdr:col>55</xdr:col>
      <xdr:colOff>50800</xdr:colOff>
      <xdr:row>64</xdr:row>
      <xdr:rowOff>31206</xdr:rowOff>
    </xdr:to>
    <xdr:sp macro="" textlink="">
      <xdr:nvSpPr>
        <xdr:cNvPr id="235" name="楕円 234">
          <a:extLst>
            <a:ext uri="{FF2B5EF4-FFF2-40B4-BE49-F238E27FC236}">
              <a16:creationId xmlns:a16="http://schemas.microsoft.com/office/drawing/2014/main" id="{AAC62C93-FB1F-43A3-BC9E-FCF2AC42E983}"/>
            </a:ext>
          </a:extLst>
        </xdr:cNvPr>
        <xdr:cNvSpPr/>
      </xdr:nvSpPr>
      <xdr:spPr>
        <a:xfrm>
          <a:off x="104267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15983</xdr:rowOff>
    </xdr:from>
    <xdr:ext cx="469744" cy="259045"/>
    <xdr:sp macro="" textlink="">
      <xdr:nvSpPr>
        <xdr:cNvPr id="236" name="【体育館・プール】&#10;一人当たり面積該当値テキスト">
          <a:extLst>
            <a:ext uri="{FF2B5EF4-FFF2-40B4-BE49-F238E27FC236}">
              <a16:creationId xmlns:a16="http://schemas.microsoft.com/office/drawing/2014/main" id="{86171E8D-0E0F-40BA-B881-6766EABE9DA3}"/>
            </a:ext>
          </a:extLst>
        </xdr:cNvPr>
        <xdr:cNvSpPr txBox="1"/>
      </xdr:nvSpPr>
      <xdr:spPr>
        <a:xfrm>
          <a:off x="10515600" y="108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99423</xdr:rowOff>
    </xdr:from>
    <xdr:to>
      <xdr:col>50</xdr:col>
      <xdr:colOff>165100</xdr:colOff>
      <xdr:row>64</xdr:row>
      <xdr:rowOff>29573</xdr:rowOff>
    </xdr:to>
    <xdr:sp macro="" textlink="">
      <xdr:nvSpPr>
        <xdr:cNvPr id="237" name="楕円 236">
          <a:extLst>
            <a:ext uri="{FF2B5EF4-FFF2-40B4-BE49-F238E27FC236}">
              <a16:creationId xmlns:a16="http://schemas.microsoft.com/office/drawing/2014/main" id="{D645593E-6BCC-4A94-AFBD-41E0C63ECDEF}"/>
            </a:ext>
          </a:extLst>
        </xdr:cNvPr>
        <xdr:cNvSpPr/>
      </xdr:nvSpPr>
      <xdr:spPr>
        <a:xfrm>
          <a:off x="9588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150223</xdr:rowOff>
    </xdr:from>
    <xdr:to>
      <xdr:col>55</xdr:col>
      <xdr:colOff>0</xdr:colOff>
      <xdr:row>63</xdr:row>
      <xdr:rowOff>151856</xdr:rowOff>
    </xdr:to>
    <xdr:cxnSp macro="">
      <xdr:nvCxnSpPr>
        <xdr:cNvPr id="238" name="直線コネクタ 237">
          <a:extLst>
            <a:ext uri="{FF2B5EF4-FFF2-40B4-BE49-F238E27FC236}">
              <a16:creationId xmlns:a16="http://schemas.microsoft.com/office/drawing/2014/main" id="{54D70B7D-B758-4074-BFF0-C6A3255779AE}"/>
            </a:ext>
          </a:extLst>
        </xdr:cNvPr>
        <xdr:cNvCxnSpPr/>
      </xdr:nvCxnSpPr>
      <xdr:spPr>
        <a:xfrm>
          <a:off x="9639300" y="109515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97790</xdr:rowOff>
    </xdr:from>
    <xdr:to>
      <xdr:col>46</xdr:col>
      <xdr:colOff>38100</xdr:colOff>
      <xdr:row>64</xdr:row>
      <xdr:rowOff>27940</xdr:rowOff>
    </xdr:to>
    <xdr:sp macro="" textlink="">
      <xdr:nvSpPr>
        <xdr:cNvPr id="239" name="楕円 238">
          <a:extLst>
            <a:ext uri="{FF2B5EF4-FFF2-40B4-BE49-F238E27FC236}">
              <a16:creationId xmlns:a16="http://schemas.microsoft.com/office/drawing/2014/main" id="{51FEF421-0949-4E78-B0B7-C6E15EE2D8E0}"/>
            </a:ext>
          </a:extLst>
        </xdr:cNvPr>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148590</xdr:rowOff>
    </xdr:from>
    <xdr:to>
      <xdr:col>50</xdr:col>
      <xdr:colOff>114300</xdr:colOff>
      <xdr:row>63</xdr:row>
      <xdr:rowOff>150223</xdr:rowOff>
    </xdr:to>
    <xdr:cxnSp macro="">
      <xdr:nvCxnSpPr>
        <xdr:cNvPr id="240" name="直線コネクタ 239">
          <a:extLst>
            <a:ext uri="{FF2B5EF4-FFF2-40B4-BE49-F238E27FC236}">
              <a16:creationId xmlns:a16="http://schemas.microsoft.com/office/drawing/2014/main" id="{DBDC5961-17DC-4EBE-AB0D-3F8EE519E525}"/>
            </a:ext>
          </a:extLst>
        </xdr:cNvPr>
        <xdr:cNvCxnSpPr/>
      </xdr:nvCxnSpPr>
      <xdr:spPr>
        <a:xfrm>
          <a:off x="8750300" y="1094994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94524</xdr:rowOff>
    </xdr:from>
    <xdr:to>
      <xdr:col>41</xdr:col>
      <xdr:colOff>101600</xdr:colOff>
      <xdr:row>64</xdr:row>
      <xdr:rowOff>24674</xdr:rowOff>
    </xdr:to>
    <xdr:sp macro="" textlink="">
      <xdr:nvSpPr>
        <xdr:cNvPr id="241" name="楕円 240">
          <a:extLst>
            <a:ext uri="{FF2B5EF4-FFF2-40B4-BE49-F238E27FC236}">
              <a16:creationId xmlns:a16="http://schemas.microsoft.com/office/drawing/2014/main" id="{F3D05FEC-BFE6-4B55-A969-3F5A2A0E0A96}"/>
            </a:ext>
          </a:extLst>
        </xdr:cNvPr>
        <xdr:cNvSpPr/>
      </xdr:nvSpPr>
      <xdr:spPr>
        <a:xfrm>
          <a:off x="7810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145324</xdr:rowOff>
    </xdr:from>
    <xdr:to>
      <xdr:col>45</xdr:col>
      <xdr:colOff>177800</xdr:colOff>
      <xdr:row>63</xdr:row>
      <xdr:rowOff>148590</xdr:rowOff>
    </xdr:to>
    <xdr:cxnSp macro="">
      <xdr:nvCxnSpPr>
        <xdr:cNvPr id="242" name="直線コネクタ 241">
          <a:extLst>
            <a:ext uri="{FF2B5EF4-FFF2-40B4-BE49-F238E27FC236}">
              <a16:creationId xmlns:a16="http://schemas.microsoft.com/office/drawing/2014/main" id="{FE98B7BA-F78B-482E-A7C8-A970CB712ADC}"/>
            </a:ext>
          </a:extLst>
        </xdr:cNvPr>
        <xdr:cNvCxnSpPr/>
      </xdr:nvCxnSpPr>
      <xdr:spPr>
        <a:xfrm>
          <a:off x="7861300" y="109466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a:extLst>
            <a:ext uri="{FF2B5EF4-FFF2-40B4-BE49-F238E27FC236}">
              <a16:creationId xmlns:a16="http://schemas.microsoft.com/office/drawing/2014/main" id="{DC505832-E5A2-4DD9-8503-863D07B18512}"/>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a:extLst>
            <a:ext uri="{FF2B5EF4-FFF2-40B4-BE49-F238E27FC236}">
              <a16:creationId xmlns:a16="http://schemas.microsoft.com/office/drawing/2014/main" id="{9436182E-383E-47D9-93CE-F62478BA1A43}"/>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a:extLst>
            <a:ext uri="{FF2B5EF4-FFF2-40B4-BE49-F238E27FC236}">
              <a16:creationId xmlns:a16="http://schemas.microsoft.com/office/drawing/2014/main" id="{95195A10-44C7-4F8A-B2CE-D5F61355C40B}"/>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57530</xdr:rowOff>
    </xdr:from>
    <xdr:ext cx="469744" cy="259045"/>
    <xdr:sp macro="" textlink="">
      <xdr:nvSpPr>
        <xdr:cNvPr id="246" name="n_4aveValue【体育館・プール】&#10;一人当たり面積">
          <a:extLst>
            <a:ext uri="{FF2B5EF4-FFF2-40B4-BE49-F238E27FC236}">
              <a16:creationId xmlns:a16="http://schemas.microsoft.com/office/drawing/2014/main" id="{1F9FFE61-A52A-4D08-A819-71C5A086C8BE}"/>
            </a:ext>
          </a:extLst>
        </xdr:cNvPr>
        <xdr:cNvSpPr txBox="1"/>
      </xdr:nvSpPr>
      <xdr:spPr>
        <a:xfrm>
          <a:off x="67374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20700</xdr:rowOff>
    </xdr:from>
    <xdr:ext cx="469744" cy="259045"/>
    <xdr:sp macro="" textlink="">
      <xdr:nvSpPr>
        <xdr:cNvPr id="247" name="n_1mainValue【体育館・プール】&#10;一人当たり面積">
          <a:extLst>
            <a:ext uri="{FF2B5EF4-FFF2-40B4-BE49-F238E27FC236}">
              <a16:creationId xmlns:a16="http://schemas.microsoft.com/office/drawing/2014/main" id="{57FF417C-CDDA-40AE-B531-B590F16E43B0}"/>
            </a:ext>
          </a:extLst>
        </xdr:cNvPr>
        <xdr:cNvSpPr txBox="1"/>
      </xdr:nvSpPr>
      <xdr:spPr>
        <a:xfrm>
          <a:off x="93917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248" name="n_2mainValue【体育館・プール】&#10;一人当たり面積">
          <a:extLst>
            <a:ext uri="{FF2B5EF4-FFF2-40B4-BE49-F238E27FC236}">
              <a16:creationId xmlns:a16="http://schemas.microsoft.com/office/drawing/2014/main" id="{D5B0AD4A-1C41-48B8-8DCA-9C015EB0D01F}"/>
            </a:ext>
          </a:extLst>
        </xdr:cNvPr>
        <xdr:cNvSpPr txBox="1"/>
      </xdr:nvSpPr>
      <xdr:spPr>
        <a:xfrm>
          <a:off x="8515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15801</xdr:rowOff>
    </xdr:from>
    <xdr:ext cx="469744" cy="259045"/>
    <xdr:sp macro="" textlink="">
      <xdr:nvSpPr>
        <xdr:cNvPr id="249" name="n_3mainValue【体育館・プール】&#10;一人当たり面積">
          <a:extLst>
            <a:ext uri="{FF2B5EF4-FFF2-40B4-BE49-F238E27FC236}">
              <a16:creationId xmlns:a16="http://schemas.microsoft.com/office/drawing/2014/main" id="{2592AEDB-CCD6-4641-9E54-04FEE82AA4DA}"/>
            </a:ext>
          </a:extLst>
        </xdr:cNvPr>
        <xdr:cNvSpPr txBox="1"/>
      </xdr:nvSpPr>
      <xdr:spPr>
        <a:xfrm>
          <a:off x="7626427" y="109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E8F61752-EB7F-4064-85A8-9904AEAD36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3134CACE-50C7-42F6-99A7-DDA8110D96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93AC41BC-3126-4447-981D-B94E313DFA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8D142E1B-392A-48A1-80EA-2E0A5B8BCB0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90D8D05F-AC54-4C2D-AED6-6E5E17EC26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F174DEFE-5207-44D8-828C-823E46D035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56A88BE2-159C-4BD5-AF48-B2225D8F17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B18BDFD6-D404-42E9-ACEF-A8CA6DF6833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D0324779-D5BE-4435-A70B-845CCCC419E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BC529FC8-75EC-4EE4-B263-088CA5E238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880A2661-7AB7-467E-AA60-03EF35698FE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46CE23A7-928E-46B1-874E-778C8ED868F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9F69AA1F-8D3B-419F-88A2-ECF6AC4910D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580A643D-2212-4243-A01A-E6582A5E01C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28503A82-FDBE-4DE8-9F60-28BD85D328D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205A6312-5973-497D-9893-6E496E4C8F6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2BC9F70B-6DAD-4AAB-BED6-8F898E27F5A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3D5783EA-DBE6-41D1-935E-4B180FD5F32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CD3F3F58-6DF4-43CF-9CEE-82B105FD1FC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2EA5D25-1988-4C6A-8853-4190DAC7EE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6EB94DFB-B969-4A29-A6B3-423E69B0C49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D17D0765-18D7-40DB-A5EF-75368D57A7C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id="{27950A6F-D07E-4430-8388-DD45EB7FD1DC}"/>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16E0F605-1119-454D-975B-E10A70B2EA7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id="{A437A6D3-9C3B-4E62-8FC5-D52A66251BB8}"/>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AB554190-395F-4573-8C77-E190C9D50F34}"/>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a:extLst>
            <a:ext uri="{FF2B5EF4-FFF2-40B4-BE49-F238E27FC236}">
              <a16:creationId xmlns:a16="http://schemas.microsoft.com/office/drawing/2014/main" id="{B73BB50E-B62D-49C4-8F66-B59450A0BDFA}"/>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2303202A-C124-4028-AE14-673BDCDBA4AA}"/>
            </a:ext>
          </a:extLst>
        </xdr:cNvPr>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a:extLst>
            <a:ext uri="{FF2B5EF4-FFF2-40B4-BE49-F238E27FC236}">
              <a16:creationId xmlns:a16="http://schemas.microsoft.com/office/drawing/2014/main" id="{3C1F5976-5DCF-4BDF-BE28-2E5037B02986}"/>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a:extLst>
            <a:ext uri="{FF2B5EF4-FFF2-40B4-BE49-F238E27FC236}">
              <a16:creationId xmlns:a16="http://schemas.microsoft.com/office/drawing/2014/main" id="{3E96164A-BA7F-4998-ACBB-AFF1EB4B4D04}"/>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a:extLst>
            <a:ext uri="{FF2B5EF4-FFF2-40B4-BE49-F238E27FC236}">
              <a16:creationId xmlns:a16="http://schemas.microsoft.com/office/drawing/2014/main" id="{788C61FA-D127-4373-B675-C14C6F10AC2B}"/>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a:extLst>
            <a:ext uri="{FF2B5EF4-FFF2-40B4-BE49-F238E27FC236}">
              <a16:creationId xmlns:a16="http://schemas.microsoft.com/office/drawing/2014/main" id="{5A0E1088-0C82-405E-B99A-8DF4A830B661}"/>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90170</xdr:rowOff>
    </xdr:from>
    <xdr:to>
      <xdr:col>6</xdr:col>
      <xdr:colOff>38100</xdr:colOff>
      <xdr:row>79</xdr:row>
      <xdr:rowOff>20320</xdr:rowOff>
    </xdr:to>
    <xdr:sp macro="" textlink="">
      <xdr:nvSpPr>
        <xdr:cNvPr id="282" name="フローチャート: 判断 281">
          <a:extLst>
            <a:ext uri="{FF2B5EF4-FFF2-40B4-BE49-F238E27FC236}">
              <a16:creationId xmlns:a16="http://schemas.microsoft.com/office/drawing/2014/main" id="{9930DA81-56DD-4B46-9316-6BB3FA588E88}"/>
            </a:ext>
          </a:extLst>
        </xdr:cNvPr>
        <xdr:cNvSpPr/>
      </xdr:nvSpPr>
      <xdr:spPr>
        <a:xfrm>
          <a:off x="1079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3D64E0C9-6FCE-4A5D-9B02-9982806979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A4BECD58-F3F6-48D5-8AFC-44602C8AD6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15EEAE64-2450-469E-9FE1-479E551805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3893FD9E-99BC-4FC8-BC1C-045AEDA6896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66C434A-3C52-463C-B366-C5C8B94C94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88" name="楕円 287">
          <a:extLst>
            <a:ext uri="{FF2B5EF4-FFF2-40B4-BE49-F238E27FC236}">
              <a16:creationId xmlns:a16="http://schemas.microsoft.com/office/drawing/2014/main" id="{9E0F553E-B344-4461-AEE9-47B3E02A6A77}"/>
            </a:ext>
          </a:extLst>
        </xdr:cNvPr>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927DDDE7-86B3-440B-8C59-3B322E621304}"/>
            </a:ext>
          </a:extLst>
        </xdr:cNvPr>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145035</xdr:rowOff>
    </xdr:from>
    <xdr:to>
      <xdr:col>20</xdr:col>
      <xdr:colOff>38100</xdr:colOff>
      <xdr:row>81</xdr:row>
      <xdr:rowOff>75185</xdr:rowOff>
    </xdr:to>
    <xdr:sp macro="" textlink="">
      <xdr:nvSpPr>
        <xdr:cNvPr id="290" name="楕円 289">
          <a:extLst>
            <a:ext uri="{FF2B5EF4-FFF2-40B4-BE49-F238E27FC236}">
              <a16:creationId xmlns:a16="http://schemas.microsoft.com/office/drawing/2014/main" id="{9F7C3241-93B8-427D-A882-E4C56E2AD5BF}"/>
            </a:ext>
          </a:extLst>
        </xdr:cNvPr>
        <xdr:cNvSpPr/>
      </xdr:nvSpPr>
      <xdr:spPr>
        <a:xfrm>
          <a:off x="3746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81</xdr:row>
      <xdr:rowOff>24385</xdr:rowOff>
    </xdr:to>
    <xdr:cxnSp macro="">
      <xdr:nvCxnSpPr>
        <xdr:cNvPr id="291" name="直線コネクタ 290">
          <a:extLst>
            <a:ext uri="{FF2B5EF4-FFF2-40B4-BE49-F238E27FC236}">
              <a16:creationId xmlns:a16="http://schemas.microsoft.com/office/drawing/2014/main" id="{75EEA9E5-ECAB-4AA9-8D77-F330FFB416D9}"/>
            </a:ext>
          </a:extLst>
        </xdr:cNvPr>
        <xdr:cNvCxnSpPr/>
      </xdr:nvCxnSpPr>
      <xdr:spPr>
        <a:xfrm flipV="1">
          <a:off x="3797300" y="13731239"/>
          <a:ext cx="838200" cy="18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138176</xdr:rowOff>
    </xdr:from>
    <xdr:to>
      <xdr:col>15</xdr:col>
      <xdr:colOff>101600</xdr:colOff>
      <xdr:row>81</xdr:row>
      <xdr:rowOff>68326</xdr:rowOff>
    </xdr:to>
    <xdr:sp macro="" textlink="">
      <xdr:nvSpPr>
        <xdr:cNvPr id="292" name="楕円 291">
          <a:extLst>
            <a:ext uri="{FF2B5EF4-FFF2-40B4-BE49-F238E27FC236}">
              <a16:creationId xmlns:a16="http://schemas.microsoft.com/office/drawing/2014/main" id="{C02DF284-4F20-4ED7-B137-44C3EC89AD1F}"/>
            </a:ext>
          </a:extLst>
        </xdr:cNvPr>
        <xdr:cNvSpPr/>
      </xdr:nvSpPr>
      <xdr:spPr>
        <a:xfrm>
          <a:off x="2857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17526</xdr:rowOff>
    </xdr:from>
    <xdr:to>
      <xdr:col>19</xdr:col>
      <xdr:colOff>177800</xdr:colOff>
      <xdr:row>81</xdr:row>
      <xdr:rowOff>24385</xdr:rowOff>
    </xdr:to>
    <xdr:cxnSp macro="">
      <xdr:nvCxnSpPr>
        <xdr:cNvPr id="293" name="直線コネクタ 292">
          <a:extLst>
            <a:ext uri="{FF2B5EF4-FFF2-40B4-BE49-F238E27FC236}">
              <a16:creationId xmlns:a16="http://schemas.microsoft.com/office/drawing/2014/main" id="{8FE00D01-ABFB-426B-915C-8DB8DEC839BA}"/>
            </a:ext>
          </a:extLst>
        </xdr:cNvPr>
        <xdr:cNvCxnSpPr/>
      </xdr:nvCxnSpPr>
      <xdr:spPr>
        <a:xfrm>
          <a:off x="2908300" y="139049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151892</xdr:rowOff>
    </xdr:from>
    <xdr:to>
      <xdr:col>10</xdr:col>
      <xdr:colOff>165100</xdr:colOff>
      <xdr:row>82</xdr:row>
      <xdr:rowOff>82042</xdr:rowOff>
    </xdr:to>
    <xdr:sp macro="" textlink="">
      <xdr:nvSpPr>
        <xdr:cNvPr id="294" name="楕円 293">
          <a:extLst>
            <a:ext uri="{FF2B5EF4-FFF2-40B4-BE49-F238E27FC236}">
              <a16:creationId xmlns:a16="http://schemas.microsoft.com/office/drawing/2014/main" id="{4BDB7871-C3C1-4822-AAA7-1B95F974ED03}"/>
            </a:ext>
          </a:extLst>
        </xdr:cNvPr>
        <xdr:cNvSpPr/>
      </xdr:nvSpPr>
      <xdr:spPr>
        <a:xfrm>
          <a:off x="1968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17526</xdr:rowOff>
    </xdr:from>
    <xdr:to>
      <xdr:col>15</xdr:col>
      <xdr:colOff>50800</xdr:colOff>
      <xdr:row>82</xdr:row>
      <xdr:rowOff>31242</xdr:rowOff>
    </xdr:to>
    <xdr:cxnSp macro="">
      <xdr:nvCxnSpPr>
        <xdr:cNvPr id="295" name="直線コネクタ 294">
          <a:extLst>
            <a:ext uri="{FF2B5EF4-FFF2-40B4-BE49-F238E27FC236}">
              <a16:creationId xmlns:a16="http://schemas.microsoft.com/office/drawing/2014/main" id="{AE62B8F5-BD81-4BA4-8D2C-C582AA0E7AA0}"/>
            </a:ext>
          </a:extLst>
        </xdr:cNvPr>
        <xdr:cNvCxnSpPr/>
      </xdr:nvCxnSpPr>
      <xdr:spPr>
        <a:xfrm flipV="1">
          <a:off x="2019300" y="13904976"/>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a:extLst>
            <a:ext uri="{FF2B5EF4-FFF2-40B4-BE49-F238E27FC236}">
              <a16:creationId xmlns:a16="http://schemas.microsoft.com/office/drawing/2014/main" id="{CE3864C6-EADA-49C2-9871-F6CE502EF8C3}"/>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a:extLst>
            <a:ext uri="{FF2B5EF4-FFF2-40B4-BE49-F238E27FC236}">
              <a16:creationId xmlns:a16="http://schemas.microsoft.com/office/drawing/2014/main" id="{97F4419D-151B-4C3A-9303-4E762F1B7D4E}"/>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a:extLst>
            <a:ext uri="{FF2B5EF4-FFF2-40B4-BE49-F238E27FC236}">
              <a16:creationId xmlns:a16="http://schemas.microsoft.com/office/drawing/2014/main" id="{84682D52-8B9A-4676-B635-3DABBCCA11A1}"/>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299" name="n_4aveValue【福祉施設】&#10;有形固定資産減価償却率">
          <a:extLst>
            <a:ext uri="{FF2B5EF4-FFF2-40B4-BE49-F238E27FC236}">
              <a16:creationId xmlns:a16="http://schemas.microsoft.com/office/drawing/2014/main" id="{39E5DDC6-0775-41BE-8EBF-281E387B5F55}"/>
            </a:ext>
          </a:extLst>
        </xdr:cNvPr>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66312</xdr:rowOff>
    </xdr:from>
    <xdr:ext cx="405111" cy="259045"/>
    <xdr:sp macro="" textlink="">
      <xdr:nvSpPr>
        <xdr:cNvPr id="300" name="n_1mainValue【福祉施設】&#10;有形固定資産減価償却率">
          <a:extLst>
            <a:ext uri="{FF2B5EF4-FFF2-40B4-BE49-F238E27FC236}">
              <a16:creationId xmlns:a16="http://schemas.microsoft.com/office/drawing/2014/main" id="{AD3D7DE0-8B50-490B-8F42-046F0AEA9E82}"/>
            </a:ext>
          </a:extLst>
        </xdr:cNvPr>
        <xdr:cNvSpPr txBox="1"/>
      </xdr:nvSpPr>
      <xdr:spPr>
        <a:xfrm>
          <a:off x="35820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59453</xdr:rowOff>
    </xdr:from>
    <xdr:ext cx="405111" cy="259045"/>
    <xdr:sp macro="" textlink="">
      <xdr:nvSpPr>
        <xdr:cNvPr id="301" name="n_2mainValue【福祉施設】&#10;有形固定資産減価償却率">
          <a:extLst>
            <a:ext uri="{FF2B5EF4-FFF2-40B4-BE49-F238E27FC236}">
              <a16:creationId xmlns:a16="http://schemas.microsoft.com/office/drawing/2014/main" id="{EE42BC1A-E6E0-46CA-958D-5F6604BC2F78}"/>
            </a:ext>
          </a:extLst>
        </xdr:cNvPr>
        <xdr:cNvSpPr txBox="1"/>
      </xdr:nvSpPr>
      <xdr:spPr>
        <a:xfrm>
          <a:off x="2705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73169</xdr:rowOff>
    </xdr:from>
    <xdr:ext cx="405111" cy="259045"/>
    <xdr:sp macro="" textlink="">
      <xdr:nvSpPr>
        <xdr:cNvPr id="302" name="n_3mainValue【福祉施設】&#10;有形固定資産減価償却率">
          <a:extLst>
            <a:ext uri="{FF2B5EF4-FFF2-40B4-BE49-F238E27FC236}">
              <a16:creationId xmlns:a16="http://schemas.microsoft.com/office/drawing/2014/main" id="{650A49AC-8133-4923-9693-ED399B3FB297}"/>
            </a:ext>
          </a:extLst>
        </xdr:cNvPr>
        <xdr:cNvSpPr txBox="1"/>
      </xdr:nvSpPr>
      <xdr:spPr>
        <a:xfrm>
          <a:off x="1816744"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BDA24A6C-AAAC-4E5D-A09E-C78955772C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CFC05F0B-8B7C-442E-8A01-3EF280955E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57095858-F933-4708-818F-35DCE73CE0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DC036EBC-E41C-4DA3-A977-6CB399D3F8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8059489E-AC6C-4387-8605-9A7D7091CD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5AD7E600-3A80-4B42-BC18-B522E34EC3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8A9E6649-19D4-432F-8956-CB6A5343DE8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2404937C-671E-417E-8370-832B341F19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1A1B48BF-71ED-45AD-A3D8-21E59B201D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1524191D-4D3B-4EDC-B4CA-5D9E513FD4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a:extLst>
            <a:ext uri="{FF2B5EF4-FFF2-40B4-BE49-F238E27FC236}">
              <a16:creationId xmlns:a16="http://schemas.microsoft.com/office/drawing/2014/main" id="{DFD54F73-91F0-468E-B99E-BB858917AEF4}"/>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a:extLst>
            <a:ext uri="{FF2B5EF4-FFF2-40B4-BE49-F238E27FC236}">
              <a16:creationId xmlns:a16="http://schemas.microsoft.com/office/drawing/2014/main" id="{1BFDB875-1AE5-4764-BBE7-D540799697F9}"/>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64117312-F365-4C78-A74D-6E9ECDFD576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EEEF4EF2-81CA-4BAC-B6FA-4308DD3FD1B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a:extLst>
            <a:ext uri="{FF2B5EF4-FFF2-40B4-BE49-F238E27FC236}">
              <a16:creationId xmlns:a16="http://schemas.microsoft.com/office/drawing/2014/main" id="{E19830BF-C92D-449A-BFDE-82A9B53DC75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a:extLst>
            <a:ext uri="{FF2B5EF4-FFF2-40B4-BE49-F238E27FC236}">
              <a16:creationId xmlns:a16="http://schemas.microsoft.com/office/drawing/2014/main" id="{7BB70F5E-E9B3-425A-8F6F-F257EDD7342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EAB122D9-7B7E-45D7-81B8-8E92DA504C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7E031D37-87E9-4D38-A3FD-8EE29B2B343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4C806DF5-5B27-4DD4-B658-73EF3546C1B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a:extLst>
            <a:ext uri="{FF2B5EF4-FFF2-40B4-BE49-F238E27FC236}">
              <a16:creationId xmlns:a16="http://schemas.microsoft.com/office/drawing/2014/main" id="{F67202C5-4633-4299-BDEE-54981B292C91}"/>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a:extLst>
            <a:ext uri="{FF2B5EF4-FFF2-40B4-BE49-F238E27FC236}">
              <a16:creationId xmlns:a16="http://schemas.microsoft.com/office/drawing/2014/main" id="{573C6569-F85B-4700-94C9-4E55AC2D613C}"/>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a:extLst>
            <a:ext uri="{FF2B5EF4-FFF2-40B4-BE49-F238E27FC236}">
              <a16:creationId xmlns:a16="http://schemas.microsoft.com/office/drawing/2014/main" id="{BF75D65D-5CE6-490E-9839-9B69BE5A5836}"/>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a:extLst>
            <a:ext uri="{FF2B5EF4-FFF2-40B4-BE49-F238E27FC236}">
              <a16:creationId xmlns:a16="http://schemas.microsoft.com/office/drawing/2014/main" id="{55EC0805-7083-4D59-8587-ABEEA612497F}"/>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a:extLst>
            <a:ext uri="{FF2B5EF4-FFF2-40B4-BE49-F238E27FC236}">
              <a16:creationId xmlns:a16="http://schemas.microsoft.com/office/drawing/2014/main" id="{61B5F4E8-20E1-428A-93B1-B749DD13CFA0}"/>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a:extLst>
            <a:ext uri="{FF2B5EF4-FFF2-40B4-BE49-F238E27FC236}">
              <a16:creationId xmlns:a16="http://schemas.microsoft.com/office/drawing/2014/main" id="{E884A34A-CA0A-4096-A7B2-8818CC059E37}"/>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a:extLst>
            <a:ext uri="{FF2B5EF4-FFF2-40B4-BE49-F238E27FC236}">
              <a16:creationId xmlns:a16="http://schemas.microsoft.com/office/drawing/2014/main" id="{6136DD3D-62EF-407C-AED3-37CA5B6A8D2C}"/>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a:extLst>
            <a:ext uri="{FF2B5EF4-FFF2-40B4-BE49-F238E27FC236}">
              <a16:creationId xmlns:a16="http://schemas.microsoft.com/office/drawing/2014/main" id="{2BEB15A1-61F4-41D7-A0F2-70742CEF1197}"/>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a:extLst>
            <a:ext uri="{FF2B5EF4-FFF2-40B4-BE49-F238E27FC236}">
              <a16:creationId xmlns:a16="http://schemas.microsoft.com/office/drawing/2014/main" id="{B3105DEE-4BBE-486C-B3A2-C400E46D5044}"/>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a:extLst>
            <a:ext uri="{FF2B5EF4-FFF2-40B4-BE49-F238E27FC236}">
              <a16:creationId xmlns:a16="http://schemas.microsoft.com/office/drawing/2014/main" id="{0BED7CE9-3CBF-4347-B459-6C24BC545FA7}"/>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32" name="フローチャート: 判断 331">
          <a:extLst>
            <a:ext uri="{FF2B5EF4-FFF2-40B4-BE49-F238E27FC236}">
              <a16:creationId xmlns:a16="http://schemas.microsoft.com/office/drawing/2014/main" id="{3FE2D4A6-9E67-4CAE-ABB5-3A14D8659B13}"/>
            </a:ext>
          </a:extLst>
        </xdr:cNvPr>
        <xdr:cNvSpPr/>
      </xdr:nvSpPr>
      <xdr:spPr>
        <a:xfrm>
          <a:off x="6921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2160B0D0-9A3B-442A-9179-8ACFB97B78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C66D8F83-2219-4007-9EBD-B548E621CF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2A907A5-CF52-4C7E-BED9-38300D23E2E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1B7667B5-7440-4865-B02D-345FAB65C9C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1C708C47-9665-4FF4-A126-D4988EE641F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xdr:rowOff>
    </xdr:from>
    <xdr:to>
      <xdr:col>55</xdr:col>
      <xdr:colOff>50800</xdr:colOff>
      <xdr:row>83</xdr:row>
      <xdr:rowOff>106045</xdr:rowOff>
    </xdr:to>
    <xdr:sp macro="" textlink="">
      <xdr:nvSpPr>
        <xdr:cNvPr id="338" name="楕円 337">
          <a:extLst>
            <a:ext uri="{FF2B5EF4-FFF2-40B4-BE49-F238E27FC236}">
              <a16:creationId xmlns:a16="http://schemas.microsoft.com/office/drawing/2014/main" id="{82017CE2-0579-45DE-843A-195C8D9B45E5}"/>
            </a:ext>
          </a:extLst>
        </xdr:cNvPr>
        <xdr:cNvSpPr/>
      </xdr:nvSpPr>
      <xdr:spPr>
        <a:xfrm>
          <a:off x="10426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27322</xdr:rowOff>
    </xdr:from>
    <xdr:ext cx="469744" cy="259045"/>
    <xdr:sp macro="" textlink="">
      <xdr:nvSpPr>
        <xdr:cNvPr id="339" name="【福祉施設】&#10;一人当たり面積該当値テキスト">
          <a:extLst>
            <a:ext uri="{FF2B5EF4-FFF2-40B4-BE49-F238E27FC236}">
              <a16:creationId xmlns:a16="http://schemas.microsoft.com/office/drawing/2014/main" id="{640D3644-4A9E-4A03-BB5D-21014D27EB74}"/>
            </a:ext>
          </a:extLst>
        </xdr:cNvPr>
        <xdr:cNvSpPr txBox="1"/>
      </xdr:nvSpPr>
      <xdr:spPr>
        <a:xfrm>
          <a:off x="10515600"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40" name="楕円 339">
          <a:extLst>
            <a:ext uri="{FF2B5EF4-FFF2-40B4-BE49-F238E27FC236}">
              <a16:creationId xmlns:a16="http://schemas.microsoft.com/office/drawing/2014/main" id="{6BDDA4F2-5488-44A3-9A2D-B47B7C76367B}"/>
            </a:ext>
          </a:extLst>
        </xdr:cNvPr>
        <xdr:cNvSpPr/>
      </xdr:nvSpPr>
      <xdr:spPr>
        <a:xfrm>
          <a:off x="958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55245</xdr:rowOff>
    </xdr:from>
    <xdr:to>
      <xdr:col>55</xdr:col>
      <xdr:colOff>0</xdr:colOff>
      <xdr:row>83</xdr:row>
      <xdr:rowOff>83820</xdr:rowOff>
    </xdr:to>
    <xdr:cxnSp macro="">
      <xdr:nvCxnSpPr>
        <xdr:cNvPr id="341" name="直線コネクタ 340">
          <a:extLst>
            <a:ext uri="{FF2B5EF4-FFF2-40B4-BE49-F238E27FC236}">
              <a16:creationId xmlns:a16="http://schemas.microsoft.com/office/drawing/2014/main" id="{377BD4D8-A7F3-4C79-86AE-D313EFCDECC9}"/>
            </a:ext>
          </a:extLst>
        </xdr:cNvPr>
        <xdr:cNvCxnSpPr/>
      </xdr:nvCxnSpPr>
      <xdr:spPr>
        <a:xfrm flipV="1">
          <a:off x="9639300" y="142855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27305</xdr:rowOff>
    </xdr:from>
    <xdr:to>
      <xdr:col>46</xdr:col>
      <xdr:colOff>38100</xdr:colOff>
      <xdr:row>83</xdr:row>
      <xdr:rowOff>128905</xdr:rowOff>
    </xdr:to>
    <xdr:sp macro="" textlink="">
      <xdr:nvSpPr>
        <xdr:cNvPr id="342" name="楕円 341">
          <a:extLst>
            <a:ext uri="{FF2B5EF4-FFF2-40B4-BE49-F238E27FC236}">
              <a16:creationId xmlns:a16="http://schemas.microsoft.com/office/drawing/2014/main" id="{E1F7CFDC-9E55-4E5C-AD3B-9C89710A05EB}"/>
            </a:ext>
          </a:extLst>
        </xdr:cNvPr>
        <xdr:cNvSpPr/>
      </xdr:nvSpPr>
      <xdr:spPr>
        <a:xfrm>
          <a:off x="8699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78105</xdr:rowOff>
    </xdr:from>
    <xdr:to>
      <xdr:col>50</xdr:col>
      <xdr:colOff>114300</xdr:colOff>
      <xdr:row>83</xdr:row>
      <xdr:rowOff>83820</xdr:rowOff>
    </xdr:to>
    <xdr:cxnSp macro="">
      <xdr:nvCxnSpPr>
        <xdr:cNvPr id="343" name="直線コネクタ 342">
          <a:extLst>
            <a:ext uri="{FF2B5EF4-FFF2-40B4-BE49-F238E27FC236}">
              <a16:creationId xmlns:a16="http://schemas.microsoft.com/office/drawing/2014/main" id="{48798047-1472-452F-B383-7B89DF6099EE}"/>
            </a:ext>
          </a:extLst>
        </xdr:cNvPr>
        <xdr:cNvCxnSpPr/>
      </xdr:nvCxnSpPr>
      <xdr:spPr>
        <a:xfrm>
          <a:off x="8750300" y="143084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xdr:rowOff>
    </xdr:from>
    <xdr:to>
      <xdr:col>41</xdr:col>
      <xdr:colOff>101600</xdr:colOff>
      <xdr:row>83</xdr:row>
      <xdr:rowOff>106045</xdr:rowOff>
    </xdr:to>
    <xdr:sp macro="" textlink="">
      <xdr:nvSpPr>
        <xdr:cNvPr id="344" name="楕円 343">
          <a:extLst>
            <a:ext uri="{FF2B5EF4-FFF2-40B4-BE49-F238E27FC236}">
              <a16:creationId xmlns:a16="http://schemas.microsoft.com/office/drawing/2014/main" id="{5BAA0944-01E0-441A-AA76-9B3E8D0058EB}"/>
            </a:ext>
          </a:extLst>
        </xdr:cNvPr>
        <xdr:cNvSpPr/>
      </xdr:nvSpPr>
      <xdr:spPr>
        <a:xfrm>
          <a:off x="781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55245</xdr:rowOff>
    </xdr:from>
    <xdr:to>
      <xdr:col>45</xdr:col>
      <xdr:colOff>177800</xdr:colOff>
      <xdr:row>83</xdr:row>
      <xdr:rowOff>78105</xdr:rowOff>
    </xdr:to>
    <xdr:cxnSp macro="">
      <xdr:nvCxnSpPr>
        <xdr:cNvPr id="345" name="直線コネクタ 344">
          <a:extLst>
            <a:ext uri="{FF2B5EF4-FFF2-40B4-BE49-F238E27FC236}">
              <a16:creationId xmlns:a16="http://schemas.microsoft.com/office/drawing/2014/main" id="{ED5B46FC-7EE2-4B97-8C14-9BA04FBF9A8E}"/>
            </a:ext>
          </a:extLst>
        </xdr:cNvPr>
        <xdr:cNvCxnSpPr/>
      </xdr:nvCxnSpPr>
      <xdr:spPr>
        <a:xfrm>
          <a:off x="7861300" y="142855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a:extLst>
            <a:ext uri="{FF2B5EF4-FFF2-40B4-BE49-F238E27FC236}">
              <a16:creationId xmlns:a16="http://schemas.microsoft.com/office/drawing/2014/main" id="{0E9AE812-06DD-4A9B-9E17-E12E5E50B07A}"/>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a:extLst>
            <a:ext uri="{FF2B5EF4-FFF2-40B4-BE49-F238E27FC236}">
              <a16:creationId xmlns:a16="http://schemas.microsoft.com/office/drawing/2014/main" id="{0FC21EAA-38B4-4A5C-A79F-FC3885B80785}"/>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a:extLst>
            <a:ext uri="{FF2B5EF4-FFF2-40B4-BE49-F238E27FC236}">
              <a16:creationId xmlns:a16="http://schemas.microsoft.com/office/drawing/2014/main" id="{E65DC927-7189-4339-9424-229D1E020641}"/>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2557</xdr:rowOff>
    </xdr:from>
    <xdr:ext cx="469744" cy="259045"/>
    <xdr:sp macro="" textlink="">
      <xdr:nvSpPr>
        <xdr:cNvPr id="349" name="n_4aveValue【福祉施設】&#10;一人当たり面積">
          <a:extLst>
            <a:ext uri="{FF2B5EF4-FFF2-40B4-BE49-F238E27FC236}">
              <a16:creationId xmlns:a16="http://schemas.microsoft.com/office/drawing/2014/main" id="{5F53EF3B-C34B-4F3E-BED4-945011C4AE65}"/>
            </a:ext>
          </a:extLst>
        </xdr:cNvPr>
        <xdr:cNvSpPr txBox="1"/>
      </xdr:nvSpPr>
      <xdr:spPr>
        <a:xfrm>
          <a:off x="6737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151147</xdr:rowOff>
    </xdr:from>
    <xdr:ext cx="469744" cy="259045"/>
    <xdr:sp macro="" textlink="">
      <xdr:nvSpPr>
        <xdr:cNvPr id="350" name="n_1mainValue【福祉施設】&#10;一人当たり面積">
          <a:extLst>
            <a:ext uri="{FF2B5EF4-FFF2-40B4-BE49-F238E27FC236}">
              <a16:creationId xmlns:a16="http://schemas.microsoft.com/office/drawing/2014/main" id="{0680FC2C-F76A-401E-AD51-BD6E12EA40D2}"/>
            </a:ext>
          </a:extLst>
        </xdr:cNvPr>
        <xdr:cNvSpPr txBox="1"/>
      </xdr:nvSpPr>
      <xdr:spPr>
        <a:xfrm>
          <a:off x="93917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145432</xdr:rowOff>
    </xdr:from>
    <xdr:ext cx="469744" cy="259045"/>
    <xdr:sp macro="" textlink="">
      <xdr:nvSpPr>
        <xdr:cNvPr id="351" name="n_2mainValue【福祉施設】&#10;一人当たり面積">
          <a:extLst>
            <a:ext uri="{FF2B5EF4-FFF2-40B4-BE49-F238E27FC236}">
              <a16:creationId xmlns:a16="http://schemas.microsoft.com/office/drawing/2014/main" id="{AD9FE434-CD9C-407D-AB05-01683E3F279E}"/>
            </a:ext>
          </a:extLst>
        </xdr:cNvPr>
        <xdr:cNvSpPr txBox="1"/>
      </xdr:nvSpPr>
      <xdr:spPr>
        <a:xfrm>
          <a:off x="8515427"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122572</xdr:rowOff>
    </xdr:from>
    <xdr:ext cx="469744" cy="259045"/>
    <xdr:sp macro="" textlink="">
      <xdr:nvSpPr>
        <xdr:cNvPr id="352" name="n_3mainValue【福祉施設】&#10;一人当たり面積">
          <a:extLst>
            <a:ext uri="{FF2B5EF4-FFF2-40B4-BE49-F238E27FC236}">
              <a16:creationId xmlns:a16="http://schemas.microsoft.com/office/drawing/2014/main" id="{D7D18A0B-22F3-4C6C-AB50-9333C8AF3BF3}"/>
            </a:ext>
          </a:extLst>
        </xdr:cNvPr>
        <xdr:cNvSpPr txBox="1"/>
      </xdr:nvSpPr>
      <xdr:spPr>
        <a:xfrm>
          <a:off x="7626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BF1334B8-7419-44BB-B860-02FFC4A24F2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4D62CA77-9C7B-43A1-8782-D30D5452FC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7B0BEDBC-7142-423A-94FA-0CFD2C81B4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B4B4DF24-D8F2-4EB9-BA22-9B9918F0EC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2D6B21F8-CFBC-415E-B7E5-B0E5306321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C603AC74-4BA7-48A3-A0E5-6BCE616864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7E2E7516-1D34-492A-BB76-70B75538E3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9A61847D-50BB-443C-9392-D77409DCD45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FC00DC79-032D-469D-BE86-84F662BA328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B1E3E2EB-7AB8-4841-AD4B-6486FA73C26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E397BA4E-5815-49D0-9A5C-92642774B0D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7DCB135E-BF81-4044-BFC4-07D4A1F5DD3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43DD57DB-17BC-4B43-9FAF-5EBEAD93739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F62A25E6-F68A-4B6D-A1C5-D3DDFC0074D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9B64A976-2E20-4350-B48A-A362E2C6750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804AF887-4D66-4927-83B3-B0E5BCA4EE4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98112BC9-71F1-4EC1-9C2B-0179055459F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FAA539E8-6F27-4D3D-B10C-8249254C2F5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1BB46BF2-291B-4D07-A228-9D068C661A2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7709CE9D-05F7-462D-AF40-718098672A4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183A98D4-4C30-4BB6-90C9-5817F4EB400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8CED1208-7D5A-4799-902D-83867CEF2C1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02A44DCA-264F-4161-8453-9ABAA831F51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3A96C2DB-D80A-4FEB-ADB3-32F9E1DC51A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1A0C9A80-21F1-46A9-B3D9-FC74C62EE93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a:extLst>
            <a:ext uri="{FF2B5EF4-FFF2-40B4-BE49-F238E27FC236}">
              <a16:creationId xmlns:a16="http://schemas.microsoft.com/office/drawing/2014/main" id="{AF7F4E19-74D2-4FBC-A20C-F8EDB3E7CC03}"/>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04FAFFF9-33CC-4A43-AD2C-94BD398587B8}"/>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a:extLst>
            <a:ext uri="{FF2B5EF4-FFF2-40B4-BE49-F238E27FC236}">
              <a16:creationId xmlns:a16="http://schemas.microsoft.com/office/drawing/2014/main" id="{3A9666E1-C0A5-4FD5-9F2A-A2E8461C0A19}"/>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02BDF400-D9DA-44D0-9CDD-3B6D23DDA17F}"/>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a:extLst>
            <a:ext uri="{FF2B5EF4-FFF2-40B4-BE49-F238E27FC236}">
              <a16:creationId xmlns:a16="http://schemas.microsoft.com/office/drawing/2014/main" id="{E054C46C-617B-42B1-8E8C-EC4E8C2DC9E2}"/>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F54104DF-218C-4052-9E4B-B242CB73B15B}"/>
            </a:ext>
          </a:extLst>
        </xdr:cNvPr>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a:extLst>
            <a:ext uri="{FF2B5EF4-FFF2-40B4-BE49-F238E27FC236}">
              <a16:creationId xmlns:a16="http://schemas.microsoft.com/office/drawing/2014/main" id="{C7F5709D-B54D-4BD3-81E2-F33B36AFD4AA}"/>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a:extLst>
            <a:ext uri="{FF2B5EF4-FFF2-40B4-BE49-F238E27FC236}">
              <a16:creationId xmlns:a16="http://schemas.microsoft.com/office/drawing/2014/main" id="{1682082E-81A8-4A76-B5BE-33379EACF6D8}"/>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a:extLst>
            <a:ext uri="{FF2B5EF4-FFF2-40B4-BE49-F238E27FC236}">
              <a16:creationId xmlns:a16="http://schemas.microsoft.com/office/drawing/2014/main" id="{689787E6-90A2-4C2C-90CC-C7D6ECFC7B8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a:extLst>
            <a:ext uri="{FF2B5EF4-FFF2-40B4-BE49-F238E27FC236}">
              <a16:creationId xmlns:a16="http://schemas.microsoft.com/office/drawing/2014/main" id="{F74AC34F-1825-4A5B-9504-CD42BFEEC5D8}"/>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88" name="フローチャート: 判断 387">
          <a:extLst>
            <a:ext uri="{FF2B5EF4-FFF2-40B4-BE49-F238E27FC236}">
              <a16:creationId xmlns:a16="http://schemas.microsoft.com/office/drawing/2014/main" id="{4879DDA2-78B1-48CE-8B0F-4B658376C1C0}"/>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DEC47EE6-0F21-4B2C-8A49-DAA515EC2FA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30BBE00D-26DA-443B-B24B-CB682CFD5BA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67F5F538-0429-4311-8FE3-8C524917ECF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82292D46-7450-4920-86B6-8DFF14555B4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83BACD5B-C8FF-467A-AA0A-52B6BB010A0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94" name="楕円 393">
          <a:extLst>
            <a:ext uri="{FF2B5EF4-FFF2-40B4-BE49-F238E27FC236}">
              <a16:creationId xmlns:a16="http://schemas.microsoft.com/office/drawing/2014/main" id="{11F2B964-6ECD-4F8D-B0FB-92089C14D618}"/>
            </a:ext>
          </a:extLst>
        </xdr:cNvPr>
        <xdr:cNvSpPr/>
      </xdr:nvSpPr>
      <xdr:spPr>
        <a:xfrm>
          <a:off x="4584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36847</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EE640100-E9C6-4B84-B4C1-DFB5C499E83E}"/>
            </a:ext>
          </a:extLst>
        </xdr:cNvPr>
        <xdr:cNvSpPr txBox="1"/>
      </xdr:nvSpPr>
      <xdr:spPr>
        <a:xfrm>
          <a:off x="4673600"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159294</xdr:rowOff>
    </xdr:from>
    <xdr:to>
      <xdr:col>20</xdr:col>
      <xdr:colOff>38100</xdr:colOff>
      <xdr:row>104</xdr:row>
      <xdr:rowOff>89444</xdr:rowOff>
    </xdr:to>
    <xdr:sp macro="" textlink="">
      <xdr:nvSpPr>
        <xdr:cNvPr id="396" name="楕円 395">
          <a:extLst>
            <a:ext uri="{FF2B5EF4-FFF2-40B4-BE49-F238E27FC236}">
              <a16:creationId xmlns:a16="http://schemas.microsoft.com/office/drawing/2014/main" id="{885A4D76-1765-4BC0-913F-FCD7BA613D07}"/>
            </a:ext>
          </a:extLst>
        </xdr:cNvPr>
        <xdr:cNvSpPr/>
      </xdr:nvSpPr>
      <xdr:spPr>
        <a:xfrm>
          <a:off x="3746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38644</xdr:rowOff>
    </xdr:from>
    <xdr:to>
      <xdr:col>24</xdr:col>
      <xdr:colOff>63500</xdr:colOff>
      <xdr:row>104</xdr:row>
      <xdr:rowOff>64770</xdr:rowOff>
    </xdr:to>
    <xdr:cxnSp macro="">
      <xdr:nvCxnSpPr>
        <xdr:cNvPr id="397" name="直線コネクタ 396">
          <a:extLst>
            <a:ext uri="{FF2B5EF4-FFF2-40B4-BE49-F238E27FC236}">
              <a16:creationId xmlns:a16="http://schemas.microsoft.com/office/drawing/2014/main" id="{FEF98429-BAAB-40D2-AAF9-057CB3BC3BC2}"/>
            </a:ext>
          </a:extLst>
        </xdr:cNvPr>
        <xdr:cNvCxnSpPr/>
      </xdr:nvCxnSpPr>
      <xdr:spPr>
        <a:xfrm>
          <a:off x="3797300" y="178694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125005</xdr:rowOff>
    </xdr:from>
    <xdr:to>
      <xdr:col>15</xdr:col>
      <xdr:colOff>101600</xdr:colOff>
      <xdr:row>104</xdr:row>
      <xdr:rowOff>55155</xdr:rowOff>
    </xdr:to>
    <xdr:sp macro="" textlink="">
      <xdr:nvSpPr>
        <xdr:cNvPr id="398" name="楕円 397">
          <a:extLst>
            <a:ext uri="{FF2B5EF4-FFF2-40B4-BE49-F238E27FC236}">
              <a16:creationId xmlns:a16="http://schemas.microsoft.com/office/drawing/2014/main" id="{B95697B0-8993-439D-BAF8-D1050AF9F1D5}"/>
            </a:ext>
          </a:extLst>
        </xdr:cNvPr>
        <xdr:cNvSpPr/>
      </xdr:nvSpPr>
      <xdr:spPr>
        <a:xfrm>
          <a:off x="2857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4355</xdr:rowOff>
    </xdr:from>
    <xdr:to>
      <xdr:col>19</xdr:col>
      <xdr:colOff>177800</xdr:colOff>
      <xdr:row>104</xdr:row>
      <xdr:rowOff>38644</xdr:rowOff>
    </xdr:to>
    <xdr:cxnSp macro="">
      <xdr:nvCxnSpPr>
        <xdr:cNvPr id="399" name="直線コネクタ 398">
          <a:extLst>
            <a:ext uri="{FF2B5EF4-FFF2-40B4-BE49-F238E27FC236}">
              <a16:creationId xmlns:a16="http://schemas.microsoft.com/office/drawing/2014/main" id="{94D0FB84-6CA1-43FA-83C1-9C1737E26C82}"/>
            </a:ext>
          </a:extLst>
        </xdr:cNvPr>
        <xdr:cNvCxnSpPr/>
      </xdr:nvCxnSpPr>
      <xdr:spPr>
        <a:xfrm>
          <a:off x="2908300" y="178351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400" name="楕円 399">
          <a:extLst>
            <a:ext uri="{FF2B5EF4-FFF2-40B4-BE49-F238E27FC236}">
              <a16:creationId xmlns:a16="http://schemas.microsoft.com/office/drawing/2014/main" id="{79A1338B-E093-4FA4-A23D-92BA8DE8CEB8}"/>
            </a:ext>
          </a:extLst>
        </xdr:cNvPr>
        <xdr:cNvSpPr/>
      </xdr:nvSpPr>
      <xdr:spPr>
        <a:xfrm>
          <a:off x="1968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104</xdr:row>
      <xdr:rowOff>4355</xdr:rowOff>
    </xdr:to>
    <xdr:cxnSp macro="">
      <xdr:nvCxnSpPr>
        <xdr:cNvPr id="401" name="直線コネクタ 400">
          <a:extLst>
            <a:ext uri="{FF2B5EF4-FFF2-40B4-BE49-F238E27FC236}">
              <a16:creationId xmlns:a16="http://schemas.microsoft.com/office/drawing/2014/main" id="{02B92320-E921-42F0-848A-5D8B161211B5}"/>
            </a:ext>
          </a:extLst>
        </xdr:cNvPr>
        <xdr:cNvCxnSpPr/>
      </xdr:nvCxnSpPr>
      <xdr:spPr>
        <a:xfrm>
          <a:off x="2019300" y="177992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02" name="n_1aveValue【市民会館】&#10;有形固定資産減価償却率">
          <a:extLst>
            <a:ext uri="{FF2B5EF4-FFF2-40B4-BE49-F238E27FC236}">
              <a16:creationId xmlns:a16="http://schemas.microsoft.com/office/drawing/2014/main" id="{CD4B6190-2489-4ABF-B3FC-E70FA2A9A48F}"/>
            </a:ext>
          </a:extLst>
        </xdr:cNvPr>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03" name="n_2aveValue【市民会館】&#10;有形固定資産減価償却率">
          <a:extLst>
            <a:ext uri="{FF2B5EF4-FFF2-40B4-BE49-F238E27FC236}">
              <a16:creationId xmlns:a16="http://schemas.microsoft.com/office/drawing/2014/main" id="{0D86809A-02CB-4F24-89CA-11101605D6DA}"/>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04" name="n_3aveValue【市民会館】&#10;有形固定資産減価償却率">
          <a:extLst>
            <a:ext uri="{FF2B5EF4-FFF2-40B4-BE49-F238E27FC236}">
              <a16:creationId xmlns:a16="http://schemas.microsoft.com/office/drawing/2014/main" id="{07311FE8-14E6-4F42-9805-43E6ADF142D1}"/>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05" name="n_4aveValue【市民会館】&#10;有形固定資産減価償却率">
          <a:extLst>
            <a:ext uri="{FF2B5EF4-FFF2-40B4-BE49-F238E27FC236}">
              <a16:creationId xmlns:a16="http://schemas.microsoft.com/office/drawing/2014/main" id="{AC77C54B-0A20-477B-8B3B-A5815E00B126}"/>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105971</xdr:rowOff>
    </xdr:from>
    <xdr:ext cx="405111" cy="259045"/>
    <xdr:sp macro="" textlink="">
      <xdr:nvSpPr>
        <xdr:cNvPr id="406" name="n_1mainValue【市民会館】&#10;有形固定資産減価償却率">
          <a:extLst>
            <a:ext uri="{FF2B5EF4-FFF2-40B4-BE49-F238E27FC236}">
              <a16:creationId xmlns:a16="http://schemas.microsoft.com/office/drawing/2014/main" id="{539FD684-975D-44CF-AF1B-69B9B71B11F2}"/>
            </a:ext>
          </a:extLst>
        </xdr:cNvPr>
        <xdr:cNvSpPr txBox="1"/>
      </xdr:nvSpPr>
      <xdr:spPr>
        <a:xfrm>
          <a:off x="3582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71682</xdr:rowOff>
    </xdr:from>
    <xdr:ext cx="405111" cy="259045"/>
    <xdr:sp macro="" textlink="">
      <xdr:nvSpPr>
        <xdr:cNvPr id="407" name="n_2mainValue【市民会館】&#10;有形固定資産減価償却率">
          <a:extLst>
            <a:ext uri="{FF2B5EF4-FFF2-40B4-BE49-F238E27FC236}">
              <a16:creationId xmlns:a16="http://schemas.microsoft.com/office/drawing/2014/main" id="{39B874E5-2FA8-4129-A234-3EE6A1CD5A95}"/>
            </a:ext>
          </a:extLst>
        </xdr:cNvPr>
        <xdr:cNvSpPr txBox="1"/>
      </xdr:nvSpPr>
      <xdr:spPr>
        <a:xfrm>
          <a:off x="2705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408" name="n_3mainValue【市民会館】&#10;有形固定資産減価償却率">
          <a:extLst>
            <a:ext uri="{FF2B5EF4-FFF2-40B4-BE49-F238E27FC236}">
              <a16:creationId xmlns:a16="http://schemas.microsoft.com/office/drawing/2014/main" id="{1D1ADBE4-9051-4A69-BAE9-BBDE285BA4EA}"/>
            </a:ext>
          </a:extLst>
        </xdr:cNvPr>
        <xdr:cNvSpPr txBox="1"/>
      </xdr:nvSpPr>
      <xdr:spPr>
        <a:xfrm>
          <a:off x="1816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E5D69154-D563-44C1-9405-819CA53FD6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A251BB20-FB7A-4872-95BC-5DB23EE7AA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354AE036-9644-41F9-AA01-3CF06B485D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E3B4894C-E218-444D-9F05-4AB3C88256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2BF8AFD3-8BB5-4EC0-901F-85BF796ACAA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F8EEE909-9C49-4185-B683-AF118050A5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A7E593FA-3773-4F0B-ABE1-BDB2611C9D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DCC8449A-2CE3-47B8-88F5-61CDE9FA7DB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F9E54B1-ACC6-462A-83AF-B324A0568D7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405D0582-AFD5-4F9C-B980-311B17C646E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6E590A73-5530-4DC7-8293-6E78210ECA4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B971BFA9-E5BE-4236-B560-9933B35590D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428C3182-4C63-4916-A4F6-5AD7F18DEA3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6C32B6D3-339D-41ED-B079-8089150E53E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5903299B-CDB3-4471-8D42-B74B9CE3060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2B69D338-18B7-47ED-9B97-324A29A553B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B655CD21-E0CB-4A4B-9E18-CD4004F1DBA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C2876BC2-9BC2-4CEC-A078-92C60A40058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1347964E-01EB-4EDC-BCFE-66E5A68A197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F24C0375-658A-4456-B972-959020ECDFB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001F3437-8627-4340-A00E-8AAE98B528D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A2DDE3E5-FD2C-4440-8532-D41EDC3457D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A7C104A5-DB66-44D0-9D35-5DC039523E9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B34B21CC-1D92-41E5-B2A1-89B2CFDCA10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D90FC97B-C686-42D2-8A09-3F2917943F5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a:extLst>
            <a:ext uri="{FF2B5EF4-FFF2-40B4-BE49-F238E27FC236}">
              <a16:creationId xmlns:a16="http://schemas.microsoft.com/office/drawing/2014/main" id="{0FF37B3C-1CDC-4CAE-80E5-9D1424F14927}"/>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a:extLst>
            <a:ext uri="{FF2B5EF4-FFF2-40B4-BE49-F238E27FC236}">
              <a16:creationId xmlns:a16="http://schemas.microsoft.com/office/drawing/2014/main" id="{C6E0B8A0-159A-4579-83AC-0B158BD55A9D}"/>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a:extLst>
            <a:ext uri="{FF2B5EF4-FFF2-40B4-BE49-F238E27FC236}">
              <a16:creationId xmlns:a16="http://schemas.microsoft.com/office/drawing/2014/main" id="{8A71A090-2A9C-4C12-AEFB-4C7A571ADA0A}"/>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a:extLst>
            <a:ext uri="{FF2B5EF4-FFF2-40B4-BE49-F238E27FC236}">
              <a16:creationId xmlns:a16="http://schemas.microsoft.com/office/drawing/2014/main" id="{D163C3A8-B93F-4989-B79A-5574DEEA7081}"/>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a:extLst>
            <a:ext uri="{FF2B5EF4-FFF2-40B4-BE49-F238E27FC236}">
              <a16:creationId xmlns:a16="http://schemas.microsoft.com/office/drawing/2014/main" id="{466B9DD5-A26C-4678-B0B2-FA11C2430CC5}"/>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a:extLst>
            <a:ext uri="{FF2B5EF4-FFF2-40B4-BE49-F238E27FC236}">
              <a16:creationId xmlns:a16="http://schemas.microsoft.com/office/drawing/2014/main" id="{0D427230-90D5-4C98-97B2-BC36F0BE4483}"/>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a:extLst>
            <a:ext uri="{FF2B5EF4-FFF2-40B4-BE49-F238E27FC236}">
              <a16:creationId xmlns:a16="http://schemas.microsoft.com/office/drawing/2014/main" id="{93885474-3E97-4027-AEEF-EF31CD7D163A}"/>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a:extLst>
            <a:ext uri="{FF2B5EF4-FFF2-40B4-BE49-F238E27FC236}">
              <a16:creationId xmlns:a16="http://schemas.microsoft.com/office/drawing/2014/main" id="{A973B8CB-A820-4C1F-8041-FBDC27456B93}"/>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a:extLst>
            <a:ext uri="{FF2B5EF4-FFF2-40B4-BE49-F238E27FC236}">
              <a16:creationId xmlns:a16="http://schemas.microsoft.com/office/drawing/2014/main" id="{5D1EF090-E071-4E8D-8F50-8DA0EDF88B0E}"/>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a:extLst>
            <a:ext uri="{FF2B5EF4-FFF2-40B4-BE49-F238E27FC236}">
              <a16:creationId xmlns:a16="http://schemas.microsoft.com/office/drawing/2014/main" id="{C2C419D9-BC4E-492E-A33F-04ED49DE4C1B}"/>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44" name="フローチャート: 判断 443">
          <a:extLst>
            <a:ext uri="{FF2B5EF4-FFF2-40B4-BE49-F238E27FC236}">
              <a16:creationId xmlns:a16="http://schemas.microsoft.com/office/drawing/2014/main" id="{DA988A81-E418-4578-88D9-BAE63983F6B1}"/>
            </a:ext>
          </a:extLst>
        </xdr:cNvPr>
        <xdr:cNvSpPr/>
      </xdr:nvSpPr>
      <xdr:spPr>
        <a:xfrm>
          <a:off x="6921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CC10EFAA-70A2-43F8-88B8-B6E3D1102C5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64437F8C-ED36-4DC1-9CD8-1B04CDEF2F5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E3DC2724-1E5B-423E-8B06-ED90FDB4F2A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6FAB5E89-F89C-4725-9826-91348D92B12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18D5C277-6316-4D02-B29B-806657F9A88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107043</xdr:rowOff>
    </xdr:from>
    <xdr:to>
      <xdr:col>55</xdr:col>
      <xdr:colOff>50800</xdr:colOff>
      <xdr:row>107</xdr:row>
      <xdr:rowOff>37193</xdr:rowOff>
    </xdr:to>
    <xdr:sp macro="" textlink="">
      <xdr:nvSpPr>
        <xdr:cNvPr id="450" name="楕円 449">
          <a:extLst>
            <a:ext uri="{FF2B5EF4-FFF2-40B4-BE49-F238E27FC236}">
              <a16:creationId xmlns:a16="http://schemas.microsoft.com/office/drawing/2014/main" id="{71C7DF37-C0D1-4820-A62C-A8E57648FF4E}"/>
            </a:ext>
          </a:extLst>
        </xdr:cNvPr>
        <xdr:cNvSpPr/>
      </xdr:nvSpPr>
      <xdr:spPr>
        <a:xfrm>
          <a:off x="10426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85470</xdr:rowOff>
    </xdr:from>
    <xdr:ext cx="469744" cy="259045"/>
    <xdr:sp macro="" textlink="">
      <xdr:nvSpPr>
        <xdr:cNvPr id="451" name="【市民会館】&#10;一人当たり面積該当値テキスト">
          <a:extLst>
            <a:ext uri="{FF2B5EF4-FFF2-40B4-BE49-F238E27FC236}">
              <a16:creationId xmlns:a16="http://schemas.microsoft.com/office/drawing/2014/main" id="{1CB09D05-4357-42F9-80BA-120515C25FBB}"/>
            </a:ext>
          </a:extLst>
        </xdr:cNvPr>
        <xdr:cNvSpPr txBox="1"/>
      </xdr:nvSpPr>
      <xdr:spPr>
        <a:xfrm>
          <a:off x="10515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100512</xdr:rowOff>
    </xdr:from>
    <xdr:to>
      <xdr:col>50</xdr:col>
      <xdr:colOff>165100</xdr:colOff>
      <xdr:row>107</xdr:row>
      <xdr:rowOff>30662</xdr:rowOff>
    </xdr:to>
    <xdr:sp macro="" textlink="">
      <xdr:nvSpPr>
        <xdr:cNvPr id="452" name="楕円 451">
          <a:extLst>
            <a:ext uri="{FF2B5EF4-FFF2-40B4-BE49-F238E27FC236}">
              <a16:creationId xmlns:a16="http://schemas.microsoft.com/office/drawing/2014/main" id="{74536647-2CD5-455A-AA3B-0A3D60A505BB}"/>
            </a:ext>
          </a:extLst>
        </xdr:cNvPr>
        <xdr:cNvSpPr/>
      </xdr:nvSpPr>
      <xdr:spPr>
        <a:xfrm>
          <a:off x="9588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151312</xdr:rowOff>
    </xdr:from>
    <xdr:to>
      <xdr:col>55</xdr:col>
      <xdr:colOff>0</xdr:colOff>
      <xdr:row>106</xdr:row>
      <xdr:rowOff>157843</xdr:rowOff>
    </xdr:to>
    <xdr:cxnSp macro="">
      <xdr:nvCxnSpPr>
        <xdr:cNvPr id="453" name="直線コネクタ 452">
          <a:extLst>
            <a:ext uri="{FF2B5EF4-FFF2-40B4-BE49-F238E27FC236}">
              <a16:creationId xmlns:a16="http://schemas.microsoft.com/office/drawing/2014/main" id="{AAC8DBC2-B707-4726-8D38-F2EDE81D3B05}"/>
            </a:ext>
          </a:extLst>
        </xdr:cNvPr>
        <xdr:cNvCxnSpPr/>
      </xdr:nvCxnSpPr>
      <xdr:spPr>
        <a:xfrm>
          <a:off x="9639300" y="183250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54" name="楕円 453">
          <a:extLst>
            <a:ext uri="{FF2B5EF4-FFF2-40B4-BE49-F238E27FC236}">
              <a16:creationId xmlns:a16="http://schemas.microsoft.com/office/drawing/2014/main" id="{FF9CD389-6AF9-4C5E-B836-379F3DE700CA}"/>
            </a:ext>
          </a:extLst>
        </xdr:cNvPr>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151312</xdr:rowOff>
    </xdr:to>
    <xdr:cxnSp macro="">
      <xdr:nvCxnSpPr>
        <xdr:cNvPr id="455" name="直線コネクタ 454">
          <a:extLst>
            <a:ext uri="{FF2B5EF4-FFF2-40B4-BE49-F238E27FC236}">
              <a16:creationId xmlns:a16="http://schemas.microsoft.com/office/drawing/2014/main" id="{4691A2CF-E9C8-471B-B5C1-981AED219F5D}"/>
            </a:ext>
          </a:extLst>
        </xdr:cNvPr>
        <xdr:cNvCxnSpPr/>
      </xdr:nvCxnSpPr>
      <xdr:spPr>
        <a:xfrm>
          <a:off x="8750300" y="183184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54792</xdr:rowOff>
    </xdr:from>
    <xdr:to>
      <xdr:col>41</xdr:col>
      <xdr:colOff>101600</xdr:colOff>
      <xdr:row>106</xdr:row>
      <xdr:rowOff>156392</xdr:rowOff>
    </xdr:to>
    <xdr:sp macro="" textlink="">
      <xdr:nvSpPr>
        <xdr:cNvPr id="456" name="楕円 455">
          <a:extLst>
            <a:ext uri="{FF2B5EF4-FFF2-40B4-BE49-F238E27FC236}">
              <a16:creationId xmlns:a16="http://schemas.microsoft.com/office/drawing/2014/main" id="{71D8C47B-F007-43A3-AF30-5E80EF16079F}"/>
            </a:ext>
          </a:extLst>
        </xdr:cNvPr>
        <xdr:cNvSpPr/>
      </xdr:nvSpPr>
      <xdr:spPr>
        <a:xfrm>
          <a:off x="781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105592</xdr:rowOff>
    </xdr:from>
    <xdr:to>
      <xdr:col>45</xdr:col>
      <xdr:colOff>177800</xdr:colOff>
      <xdr:row>106</xdr:row>
      <xdr:rowOff>144780</xdr:rowOff>
    </xdr:to>
    <xdr:cxnSp macro="">
      <xdr:nvCxnSpPr>
        <xdr:cNvPr id="457" name="直線コネクタ 456">
          <a:extLst>
            <a:ext uri="{FF2B5EF4-FFF2-40B4-BE49-F238E27FC236}">
              <a16:creationId xmlns:a16="http://schemas.microsoft.com/office/drawing/2014/main" id="{AD2E0E3F-5D0F-46BF-AD39-D9CBC909969D}"/>
            </a:ext>
          </a:extLst>
        </xdr:cNvPr>
        <xdr:cNvCxnSpPr/>
      </xdr:nvCxnSpPr>
      <xdr:spPr>
        <a:xfrm>
          <a:off x="7861300" y="182792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a:extLst>
            <a:ext uri="{FF2B5EF4-FFF2-40B4-BE49-F238E27FC236}">
              <a16:creationId xmlns:a16="http://schemas.microsoft.com/office/drawing/2014/main" id="{068CA270-9902-493C-BF8A-6902921D5EDD}"/>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a:extLst>
            <a:ext uri="{FF2B5EF4-FFF2-40B4-BE49-F238E27FC236}">
              <a16:creationId xmlns:a16="http://schemas.microsoft.com/office/drawing/2014/main" id="{74415285-58A4-4069-A083-BDF1A7A3DD7A}"/>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60" name="n_3aveValue【市民会館】&#10;一人当たり面積">
          <a:extLst>
            <a:ext uri="{FF2B5EF4-FFF2-40B4-BE49-F238E27FC236}">
              <a16:creationId xmlns:a16="http://schemas.microsoft.com/office/drawing/2014/main" id="{ABDA979D-7661-4027-993B-1084FB953340}"/>
            </a:ext>
          </a:extLst>
        </xdr:cNvPr>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92908</xdr:rowOff>
    </xdr:from>
    <xdr:ext cx="469744" cy="259045"/>
    <xdr:sp macro="" textlink="">
      <xdr:nvSpPr>
        <xdr:cNvPr id="461" name="n_4aveValue【市民会館】&#10;一人当たり面積">
          <a:extLst>
            <a:ext uri="{FF2B5EF4-FFF2-40B4-BE49-F238E27FC236}">
              <a16:creationId xmlns:a16="http://schemas.microsoft.com/office/drawing/2014/main" id="{E604290D-2090-4E95-9B1F-3145E24D20D9}"/>
            </a:ext>
          </a:extLst>
        </xdr:cNvPr>
        <xdr:cNvSpPr txBox="1"/>
      </xdr:nvSpPr>
      <xdr:spPr>
        <a:xfrm>
          <a:off x="6737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21789</xdr:rowOff>
    </xdr:from>
    <xdr:ext cx="469744" cy="259045"/>
    <xdr:sp macro="" textlink="">
      <xdr:nvSpPr>
        <xdr:cNvPr id="462" name="n_1mainValue【市民会館】&#10;一人当たり面積">
          <a:extLst>
            <a:ext uri="{FF2B5EF4-FFF2-40B4-BE49-F238E27FC236}">
              <a16:creationId xmlns:a16="http://schemas.microsoft.com/office/drawing/2014/main" id="{71B136D7-512B-4800-9E70-AA126EEBB989}"/>
            </a:ext>
          </a:extLst>
        </xdr:cNvPr>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463" name="n_2mainValue【市民会館】&#10;一人当たり面積">
          <a:extLst>
            <a:ext uri="{FF2B5EF4-FFF2-40B4-BE49-F238E27FC236}">
              <a16:creationId xmlns:a16="http://schemas.microsoft.com/office/drawing/2014/main" id="{F08DE1F6-7AD9-499A-9548-65F36C3B2210}"/>
            </a:ext>
          </a:extLst>
        </xdr:cNvPr>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1469</xdr:rowOff>
    </xdr:from>
    <xdr:ext cx="469744" cy="259045"/>
    <xdr:sp macro="" textlink="">
      <xdr:nvSpPr>
        <xdr:cNvPr id="464" name="n_3mainValue【市民会館】&#10;一人当たり面積">
          <a:extLst>
            <a:ext uri="{FF2B5EF4-FFF2-40B4-BE49-F238E27FC236}">
              <a16:creationId xmlns:a16="http://schemas.microsoft.com/office/drawing/2014/main" id="{29B29518-6F3B-4C29-9CAB-338111B26361}"/>
            </a:ext>
          </a:extLst>
        </xdr:cNvPr>
        <xdr:cNvSpPr txBox="1"/>
      </xdr:nvSpPr>
      <xdr:spPr>
        <a:xfrm>
          <a:off x="7626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1EDA419-8FB0-40E9-9B4A-A613AE8084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D038ACBB-7579-4D91-A8C2-518CD4EE10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AEE02D03-70F7-4016-A739-9AF8B77BE2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3054E1D7-98B4-4F57-8392-1C5FDD789D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1CF3B833-6687-42F4-8D80-74E882D4219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5A58761F-E510-4D75-81A9-72FC9579F1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70580F71-14D3-44CA-8C54-A6A14206026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ADBD274D-32D9-4B20-A950-E13D193606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E064CCF1-97AA-42D4-BCA3-568394E697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DD3D6A6B-D5C5-4B70-B795-F2B1F21A63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923A3D6E-E65D-48CC-9AF6-A1FE885AA0B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id="{D7B751F9-0BFF-4FEF-8453-29CB827C3B5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id="{A792CA77-E93D-49F7-A335-21C07AD490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id="{8088C353-AC1F-4C61-8FB1-222DE7CD839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id="{EC0A0A84-165D-49BA-B8B3-58377FC65B2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id="{E070FE1E-85B8-413E-BD55-BE57F50DFB2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id="{7EBD50CF-6E7E-4361-9914-FC7BF802C08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id="{AC65E25B-86BA-4492-873E-1515B361C9A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id="{6CB27788-B0CF-4409-A33C-6F8AC629B3C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id="{A11D46BD-730D-4E5E-B216-0F7D17617D5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id="{F1BC366C-118C-447C-A6C0-2E7775BF869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id="{969F408D-168E-4F5A-B973-66A15F2E361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id="{A4502702-05E3-4B4B-AB5B-726C9E5B21E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B88DD081-65DD-41EA-824B-C5C9413BCE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id="{32AD7D72-17E8-4BD4-9B8C-B96761137AD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a:extLst>
            <a:ext uri="{FF2B5EF4-FFF2-40B4-BE49-F238E27FC236}">
              <a16:creationId xmlns:a16="http://schemas.microsoft.com/office/drawing/2014/main" id="{93A35F18-01C8-4922-BB77-DFF79140CCEE}"/>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id="{2302D400-6E16-42DE-9A3B-AF81ED1A9F4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a:extLst>
            <a:ext uri="{FF2B5EF4-FFF2-40B4-BE49-F238E27FC236}">
              <a16:creationId xmlns:a16="http://schemas.microsoft.com/office/drawing/2014/main" id="{964D3835-51DF-4B8A-B12A-F7D4C1C414C9}"/>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id="{6F3E0653-8D26-4DF4-95E8-F6C3E162A1EF}"/>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a:extLst>
            <a:ext uri="{FF2B5EF4-FFF2-40B4-BE49-F238E27FC236}">
              <a16:creationId xmlns:a16="http://schemas.microsoft.com/office/drawing/2014/main" id="{FCC279D9-D638-414A-B075-3E1C6B2CE54E}"/>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id="{9E122895-4160-46BF-8067-657828851C45}"/>
            </a:ext>
          </a:extLst>
        </xdr:cNvPr>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a:extLst>
            <a:ext uri="{FF2B5EF4-FFF2-40B4-BE49-F238E27FC236}">
              <a16:creationId xmlns:a16="http://schemas.microsoft.com/office/drawing/2014/main" id="{2295184A-13C3-4BEF-878B-FF143D164B52}"/>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a:extLst>
            <a:ext uri="{FF2B5EF4-FFF2-40B4-BE49-F238E27FC236}">
              <a16:creationId xmlns:a16="http://schemas.microsoft.com/office/drawing/2014/main" id="{44882A4B-1D3C-4D96-95B8-2CD2788D9069}"/>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a:extLst>
            <a:ext uri="{FF2B5EF4-FFF2-40B4-BE49-F238E27FC236}">
              <a16:creationId xmlns:a16="http://schemas.microsoft.com/office/drawing/2014/main" id="{E84DA570-AB87-4F20-B211-07E201DB9E18}"/>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a:extLst>
            <a:ext uri="{FF2B5EF4-FFF2-40B4-BE49-F238E27FC236}">
              <a16:creationId xmlns:a16="http://schemas.microsoft.com/office/drawing/2014/main" id="{52C7DFB6-76AD-4372-BE18-E89BD84E70C6}"/>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00" name="フローチャート: 判断 499">
          <a:extLst>
            <a:ext uri="{FF2B5EF4-FFF2-40B4-BE49-F238E27FC236}">
              <a16:creationId xmlns:a16="http://schemas.microsoft.com/office/drawing/2014/main" id="{6A3F7044-46BF-4249-97E9-983CCC12DD8E}"/>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D0945672-E09B-410D-AEBF-3988D44DFD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32766300-EDF3-4AEE-9D24-2CBEB8B2B93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2043AEC1-2AAC-46B2-ABB5-88063EE7824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75AF1E4F-CD8C-4DAA-A540-2DADC31313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88495E91-E3E4-4DBA-B63F-9EFD4E7AEA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138067</xdr:rowOff>
    </xdr:from>
    <xdr:to>
      <xdr:col>85</xdr:col>
      <xdr:colOff>177800</xdr:colOff>
      <xdr:row>34</xdr:row>
      <xdr:rowOff>68217</xdr:rowOff>
    </xdr:to>
    <xdr:sp macro="" textlink="">
      <xdr:nvSpPr>
        <xdr:cNvPr id="506" name="楕円 505">
          <a:extLst>
            <a:ext uri="{FF2B5EF4-FFF2-40B4-BE49-F238E27FC236}">
              <a16:creationId xmlns:a16="http://schemas.microsoft.com/office/drawing/2014/main" id="{6AFA59B1-4AB2-4425-AEEA-B149F6A2AAF5}"/>
            </a:ext>
          </a:extLst>
        </xdr:cNvPr>
        <xdr:cNvSpPr/>
      </xdr:nvSpPr>
      <xdr:spPr>
        <a:xfrm>
          <a:off x="162687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91094</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id="{0D6775DA-E5BC-4E7D-A36E-1DA34B2A84F9}"/>
            </a:ext>
          </a:extLst>
        </xdr:cNvPr>
        <xdr:cNvSpPr txBox="1"/>
      </xdr:nvSpPr>
      <xdr:spPr>
        <a:xfrm>
          <a:off x="16357600" y="574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36830</xdr:rowOff>
    </xdr:from>
    <xdr:to>
      <xdr:col>81</xdr:col>
      <xdr:colOff>101600</xdr:colOff>
      <xdr:row>33</xdr:row>
      <xdr:rowOff>138430</xdr:rowOff>
    </xdr:to>
    <xdr:sp macro="" textlink="">
      <xdr:nvSpPr>
        <xdr:cNvPr id="508" name="楕円 507">
          <a:extLst>
            <a:ext uri="{FF2B5EF4-FFF2-40B4-BE49-F238E27FC236}">
              <a16:creationId xmlns:a16="http://schemas.microsoft.com/office/drawing/2014/main" id="{45AB2EF5-2784-4848-9519-29B37FF4495D}"/>
            </a:ext>
          </a:extLst>
        </xdr:cNvPr>
        <xdr:cNvSpPr/>
      </xdr:nvSpPr>
      <xdr:spPr>
        <a:xfrm>
          <a:off x="15430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87630</xdr:rowOff>
    </xdr:from>
    <xdr:to>
      <xdr:col>85</xdr:col>
      <xdr:colOff>127000</xdr:colOff>
      <xdr:row>34</xdr:row>
      <xdr:rowOff>17417</xdr:rowOff>
    </xdr:to>
    <xdr:cxnSp macro="">
      <xdr:nvCxnSpPr>
        <xdr:cNvPr id="509" name="直線コネクタ 508">
          <a:extLst>
            <a:ext uri="{FF2B5EF4-FFF2-40B4-BE49-F238E27FC236}">
              <a16:creationId xmlns:a16="http://schemas.microsoft.com/office/drawing/2014/main" id="{140DDD17-6337-4371-B4FA-5793A31367A1}"/>
            </a:ext>
          </a:extLst>
        </xdr:cNvPr>
        <xdr:cNvCxnSpPr/>
      </xdr:nvCxnSpPr>
      <xdr:spPr>
        <a:xfrm>
          <a:off x="15481300" y="574548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30299</xdr:rowOff>
    </xdr:from>
    <xdr:to>
      <xdr:col>76</xdr:col>
      <xdr:colOff>165100</xdr:colOff>
      <xdr:row>35</xdr:row>
      <xdr:rowOff>131899</xdr:rowOff>
    </xdr:to>
    <xdr:sp macro="" textlink="">
      <xdr:nvSpPr>
        <xdr:cNvPr id="510" name="楕円 509">
          <a:extLst>
            <a:ext uri="{FF2B5EF4-FFF2-40B4-BE49-F238E27FC236}">
              <a16:creationId xmlns:a16="http://schemas.microsoft.com/office/drawing/2014/main" id="{1F556E49-A639-4232-8F7B-8BD627378DD1}"/>
            </a:ext>
          </a:extLst>
        </xdr:cNvPr>
        <xdr:cNvSpPr/>
      </xdr:nvSpPr>
      <xdr:spPr>
        <a:xfrm>
          <a:off x="14541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87630</xdr:rowOff>
    </xdr:from>
    <xdr:to>
      <xdr:col>81</xdr:col>
      <xdr:colOff>50800</xdr:colOff>
      <xdr:row>35</xdr:row>
      <xdr:rowOff>81099</xdr:rowOff>
    </xdr:to>
    <xdr:cxnSp macro="">
      <xdr:nvCxnSpPr>
        <xdr:cNvPr id="511" name="直線コネクタ 510">
          <a:extLst>
            <a:ext uri="{FF2B5EF4-FFF2-40B4-BE49-F238E27FC236}">
              <a16:creationId xmlns:a16="http://schemas.microsoft.com/office/drawing/2014/main" id="{70246084-83C0-430A-933D-4DCF1CB4E1A1}"/>
            </a:ext>
          </a:extLst>
        </xdr:cNvPr>
        <xdr:cNvCxnSpPr/>
      </xdr:nvCxnSpPr>
      <xdr:spPr>
        <a:xfrm flipV="1">
          <a:off x="14592300" y="5745480"/>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907</xdr:rowOff>
    </xdr:from>
    <xdr:to>
      <xdr:col>72</xdr:col>
      <xdr:colOff>38100</xdr:colOff>
      <xdr:row>33</xdr:row>
      <xdr:rowOff>102507</xdr:rowOff>
    </xdr:to>
    <xdr:sp macro="" textlink="">
      <xdr:nvSpPr>
        <xdr:cNvPr id="512" name="楕円 511">
          <a:extLst>
            <a:ext uri="{FF2B5EF4-FFF2-40B4-BE49-F238E27FC236}">
              <a16:creationId xmlns:a16="http://schemas.microsoft.com/office/drawing/2014/main" id="{718EDA87-D41A-4B8A-9B5E-0D688ACCD502}"/>
            </a:ext>
          </a:extLst>
        </xdr:cNvPr>
        <xdr:cNvSpPr/>
      </xdr:nvSpPr>
      <xdr:spPr>
        <a:xfrm>
          <a:off x="13652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51707</xdr:rowOff>
    </xdr:from>
    <xdr:to>
      <xdr:col>76</xdr:col>
      <xdr:colOff>114300</xdr:colOff>
      <xdr:row>35</xdr:row>
      <xdr:rowOff>81099</xdr:rowOff>
    </xdr:to>
    <xdr:cxnSp macro="">
      <xdr:nvCxnSpPr>
        <xdr:cNvPr id="513" name="直線コネクタ 512">
          <a:extLst>
            <a:ext uri="{FF2B5EF4-FFF2-40B4-BE49-F238E27FC236}">
              <a16:creationId xmlns:a16="http://schemas.microsoft.com/office/drawing/2014/main" id="{9AF2B3DF-E94A-417C-9DFA-058D906287E5}"/>
            </a:ext>
          </a:extLst>
        </xdr:cNvPr>
        <xdr:cNvCxnSpPr/>
      </xdr:nvCxnSpPr>
      <xdr:spPr>
        <a:xfrm>
          <a:off x="13703300" y="5709557"/>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A614730D-BB91-4087-9655-A5A7D625800B}"/>
            </a:ext>
          </a:extLst>
        </xdr:cNvPr>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29C16BE0-5943-48D0-B1AC-094C6AB00FC9}"/>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3EDFED5E-9E22-44DC-96E7-67D903EF9AE4}"/>
            </a:ext>
          </a:extLst>
        </xdr:cNvPr>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F82E60F7-E1A4-45CA-994C-9A015926DB37}"/>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154957</xdr:rowOff>
    </xdr:from>
    <xdr:ext cx="340478" cy="259045"/>
    <xdr:sp macro="" textlink="">
      <xdr:nvSpPr>
        <xdr:cNvPr id="518" name="n_1mainValue【一般廃棄物処理施設】&#10;有形固定資産減価償却率">
          <a:extLst>
            <a:ext uri="{FF2B5EF4-FFF2-40B4-BE49-F238E27FC236}">
              <a16:creationId xmlns:a16="http://schemas.microsoft.com/office/drawing/2014/main" id="{293A8B77-032D-4465-B5D5-246F43CD756E}"/>
            </a:ext>
          </a:extLst>
        </xdr:cNvPr>
        <xdr:cNvSpPr txBox="1"/>
      </xdr:nvSpPr>
      <xdr:spPr>
        <a:xfrm>
          <a:off x="15298361" y="546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148426</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104D936A-72DF-43C4-8D59-125B0825B78A}"/>
            </a:ext>
          </a:extLst>
        </xdr:cNvPr>
        <xdr:cNvSpPr txBox="1"/>
      </xdr:nvSpPr>
      <xdr:spPr>
        <a:xfrm>
          <a:off x="14389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119034</xdr:rowOff>
    </xdr:from>
    <xdr:ext cx="340478" cy="259045"/>
    <xdr:sp macro="" textlink="">
      <xdr:nvSpPr>
        <xdr:cNvPr id="520" name="n_3mainValue【一般廃棄物処理施設】&#10;有形固定資産減価償却率">
          <a:extLst>
            <a:ext uri="{FF2B5EF4-FFF2-40B4-BE49-F238E27FC236}">
              <a16:creationId xmlns:a16="http://schemas.microsoft.com/office/drawing/2014/main" id="{E64E6843-2BEC-4A06-8D97-C7B998DF9D51}"/>
            </a:ext>
          </a:extLst>
        </xdr:cNvPr>
        <xdr:cNvSpPr txBox="1"/>
      </xdr:nvSpPr>
      <xdr:spPr>
        <a:xfrm>
          <a:off x="13533061" y="543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D9913384-8F63-499C-9F88-8833D2CA55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2886A289-362F-4CF7-A619-CE3A6E93FC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6737C292-983A-4ABD-B10A-B000CE69A2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E377E93F-BADD-414C-A876-0FA3401ACB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ED3F6835-1534-494A-8418-F2656B915D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A71838EF-D8F4-4A6D-BAB2-DA236DD8BB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1561E921-1A0D-4DCD-9498-E36AC6E4B4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4A24D290-322E-4D8E-81C1-FAF6A89E4A7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399B49DC-9AB3-45E3-BE21-BDE47FFF75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56451788-50B2-467A-922E-3A3DE47610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id="{9F527473-3ECC-481F-8634-F5B6A8909E1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a:extLst>
            <a:ext uri="{FF2B5EF4-FFF2-40B4-BE49-F238E27FC236}">
              <a16:creationId xmlns:a16="http://schemas.microsoft.com/office/drawing/2014/main" id="{1B932D22-D0E7-4BBD-814D-C3D7762B70E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id="{91D852B5-9F4A-48CD-BA6B-8A177179A9C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a:extLst>
            <a:ext uri="{FF2B5EF4-FFF2-40B4-BE49-F238E27FC236}">
              <a16:creationId xmlns:a16="http://schemas.microsoft.com/office/drawing/2014/main" id="{325C8484-1B97-4832-A9F6-ECA9E3B0D7A4}"/>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id="{9C602D58-BE95-47EB-B8E7-6C09617615E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a:extLst>
            <a:ext uri="{FF2B5EF4-FFF2-40B4-BE49-F238E27FC236}">
              <a16:creationId xmlns:a16="http://schemas.microsoft.com/office/drawing/2014/main" id="{564E326C-8AF7-4B00-AFB1-A3D86ED0C0B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id="{72EFAE9E-E0B0-466A-9B33-E10DF4F6D7C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a:extLst>
            <a:ext uri="{FF2B5EF4-FFF2-40B4-BE49-F238E27FC236}">
              <a16:creationId xmlns:a16="http://schemas.microsoft.com/office/drawing/2014/main" id="{C2B58AB8-CBDD-4B66-A7ED-6565DB37D0C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id="{3BEDDEFE-1D4D-4A5C-BD8D-5B4160F3C97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a:extLst>
            <a:ext uri="{FF2B5EF4-FFF2-40B4-BE49-F238E27FC236}">
              <a16:creationId xmlns:a16="http://schemas.microsoft.com/office/drawing/2014/main" id="{B9C44D31-4E2A-4586-87B3-9B24FCA7391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38624DFB-F3EF-4A2F-8294-5C221A3EF4C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C149E25D-DACD-4C10-BD04-41E50E55667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ED94ED39-47E6-464B-9B37-0F23CE7824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a:extLst>
            <a:ext uri="{FF2B5EF4-FFF2-40B4-BE49-F238E27FC236}">
              <a16:creationId xmlns:a16="http://schemas.microsoft.com/office/drawing/2014/main" id="{940FB475-05BB-431C-B61F-950AE66BE7C2}"/>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a:extLst>
            <a:ext uri="{FF2B5EF4-FFF2-40B4-BE49-F238E27FC236}">
              <a16:creationId xmlns:a16="http://schemas.microsoft.com/office/drawing/2014/main" id="{ED7A0F4E-E73F-458E-81F4-F2AF491414A7}"/>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a:extLst>
            <a:ext uri="{FF2B5EF4-FFF2-40B4-BE49-F238E27FC236}">
              <a16:creationId xmlns:a16="http://schemas.microsoft.com/office/drawing/2014/main" id="{746403ED-2235-4FA1-B41F-6B7843F77AF7}"/>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5C4A6B5F-07EA-4927-9DC0-0C9B997983ED}"/>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a:extLst>
            <a:ext uri="{FF2B5EF4-FFF2-40B4-BE49-F238E27FC236}">
              <a16:creationId xmlns:a16="http://schemas.microsoft.com/office/drawing/2014/main" id="{8D1B5EE1-3490-482F-846C-FCA14DCB5B6A}"/>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id="{BD4C4F21-E881-4D77-85AC-F2286D43E2D6}"/>
            </a:ext>
          </a:extLst>
        </xdr:cNvPr>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a:extLst>
            <a:ext uri="{FF2B5EF4-FFF2-40B4-BE49-F238E27FC236}">
              <a16:creationId xmlns:a16="http://schemas.microsoft.com/office/drawing/2014/main" id="{713CCAF3-6E6B-46CC-A41F-82CA5C1C5D9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a:extLst>
            <a:ext uri="{FF2B5EF4-FFF2-40B4-BE49-F238E27FC236}">
              <a16:creationId xmlns:a16="http://schemas.microsoft.com/office/drawing/2014/main" id="{C39AC3CA-2305-43B2-B64C-551255841925}"/>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a:extLst>
            <a:ext uri="{FF2B5EF4-FFF2-40B4-BE49-F238E27FC236}">
              <a16:creationId xmlns:a16="http://schemas.microsoft.com/office/drawing/2014/main" id="{9E12E72E-D90A-400F-8C5B-07585FDC03DE}"/>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a:extLst>
            <a:ext uri="{FF2B5EF4-FFF2-40B4-BE49-F238E27FC236}">
              <a16:creationId xmlns:a16="http://schemas.microsoft.com/office/drawing/2014/main" id="{5CCA8E22-BF1A-4059-9EAA-B3200396786B}"/>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26154</xdr:rowOff>
    </xdr:from>
    <xdr:to>
      <xdr:col>98</xdr:col>
      <xdr:colOff>38100</xdr:colOff>
      <xdr:row>39</xdr:row>
      <xdr:rowOff>127754</xdr:rowOff>
    </xdr:to>
    <xdr:sp macro="" textlink="">
      <xdr:nvSpPr>
        <xdr:cNvPr id="554" name="フローチャート: 判断 553">
          <a:extLst>
            <a:ext uri="{FF2B5EF4-FFF2-40B4-BE49-F238E27FC236}">
              <a16:creationId xmlns:a16="http://schemas.microsoft.com/office/drawing/2014/main" id="{C6E86667-3C4A-4CA7-8E7E-4C66431490D3}"/>
            </a:ext>
          </a:extLst>
        </xdr:cNvPr>
        <xdr:cNvSpPr/>
      </xdr:nvSpPr>
      <xdr:spPr>
        <a:xfrm>
          <a:off x="18605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3294BF0D-24EA-450E-A2C8-9E8ACB870A1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48040819-B21E-4DCF-BAB8-3C5F89F579A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D2C37E8C-3267-4CBA-8883-096A023D7D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95470A32-2DBD-4EC9-9617-18480618C5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42101C97-10A4-4302-88DF-1D2923B0CE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107841</xdr:rowOff>
    </xdr:from>
    <xdr:to>
      <xdr:col>116</xdr:col>
      <xdr:colOff>114300</xdr:colOff>
      <xdr:row>36</xdr:row>
      <xdr:rowOff>37991</xdr:rowOff>
    </xdr:to>
    <xdr:sp macro="" textlink="">
      <xdr:nvSpPr>
        <xdr:cNvPr id="560" name="楕円 559">
          <a:extLst>
            <a:ext uri="{FF2B5EF4-FFF2-40B4-BE49-F238E27FC236}">
              <a16:creationId xmlns:a16="http://schemas.microsoft.com/office/drawing/2014/main" id="{3641B537-B5D0-41D1-A47B-B659868EAA10}"/>
            </a:ext>
          </a:extLst>
        </xdr:cNvPr>
        <xdr:cNvSpPr/>
      </xdr:nvSpPr>
      <xdr:spPr>
        <a:xfrm>
          <a:off x="22110700" y="6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130718</xdr:rowOff>
    </xdr:from>
    <xdr:ext cx="599010" cy="259045"/>
    <xdr:sp macro="" textlink="">
      <xdr:nvSpPr>
        <xdr:cNvPr id="561" name="【一般廃棄物処理施設】&#10;一人当たり有形固定資産（償却資産）額該当値テキスト">
          <a:extLst>
            <a:ext uri="{FF2B5EF4-FFF2-40B4-BE49-F238E27FC236}">
              <a16:creationId xmlns:a16="http://schemas.microsoft.com/office/drawing/2014/main" id="{248DF9E0-D7FF-4DA6-843A-C0FC071F243A}"/>
            </a:ext>
          </a:extLst>
        </xdr:cNvPr>
        <xdr:cNvSpPr txBox="1"/>
      </xdr:nvSpPr>
      <xdr:spPr>
        <a:xfrm>
          <a:off x="22199600" y="596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94536</xdr:rowOff>
    </xdr:from>
    <xdr:to>
      <xdr:col>112</xdr:col>
      <xdr:colOff>38100</xdr:colOff>
      <xdr:row>36</xdr:row>
      <xdr:rowOff>24686</xdr:rowOff>
    </xdr:to>
    <xdr:sp macro="" textlink="">
      <xdr:nvSpPr>
        <xdr:cNvPr id="562" name="楕円 561">
          <a:extLst>
            <a:ext uri="{FF2B5EF4-FFF2-40B4-BE49-F238E27FC236}">
              <a16:creationId xmlns:a16="http://schemas.microsoft.com/office/drawing/2014/main" id="{6DEA5646-DC8D-4CD0-8A3C-F314F25D5326}"/>
            </a:ext>
          </a:extLst>
        </xdr:cNvPr>
        <xdr:cNvSpPr/>
      </xdr:nvSpPr>
      <xdr:spPr>
        <a:xfrm>
          <a:off x="21272500" y="60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145336</xdr:rowOff>
    </xdr:from>
    <xdr:to>
      <xdr:col>116</xdr:col>
      <xdr:colOff>63500</xdr:colOff>
      <xdr:row>35</xdr:row>
      <xdr:rowOff>158641</xdr:rowOff>
    </xdr:to>
    <xdr:cxnSp macro="">
      <xdr:nvCxnSpPr>
        <xdr:cNvPr id="563" name="直線コネクタ 562">
          <a:extLst>
            <a:ext uri="{FF2B5EF4-FFF2-40B4-BE49-F238E27FC236}">
              <a16:creationId xmlns:a16="http://schemas.microsoft.com/office/drawing/2014/main" id="{C1506F1B-2B6A-4C56-9EB0-BB04F7D55CFD}"/>
            </a:ext>
          </a:extLst>
        </xdr:cNvPr>
        <xdr:cNvCxnSpPr/>
      </xdr:nvCxnSpPr>
      <xdr:spPr>
        <a:xfrm>
          <a:off x="21323300" y="6146086"/>
          <a:ext cx="8382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128019</xdr:rowOff>
    </xdr:from>
    <xdr:to>
      <xdr:col>107</xdr:col>
      <xdr:colOff>101600</xdr:colOff>
      <xdr:row>41</xdr:row>
      <xdr:rowOff>58169</xdr:rowOff>
    </xdr:to>
    <xdr:sp macro="" textlink="">
      <xdr:nvSpPr>
        <xdr:cNvPr id="564" name="楕円 563">
          <a:extLst>
            <a:ext uri="{FF2B5EF4-FFF2-40B4-BE49-F238E27FC236}">
              <a16:creationId xmlns:a16="http://schemas.microsoft.com/office/drawing/2014/main" id="{973C9E21-7F40-4153-8278-CB93033A7B0E}"/>
            </a:ext>
          </a:extLst>
        </xdr:cNvPr>
        <xdr:cNvSpPr/>
      </xdr:nvSpPr>
      <xdr:spPr>
        <a:xfrm>
          <a:off x="20383500" y="69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145336</xdr:rowOff>
    </xdr:from>
    <xdr:to>
      <xdr:col>111</xdr:col>
      <xdr:colOff>177800</xdr:colOff>
      <xdr:row>41</xdr:row>
      <xdr:rowOff>7369</xdr:rowOff>
    </xdr:to>
    <xdr:cxnSp macro="">
      <xdr:nvCxnSpPr>
        <xdr:cNvPr id="565" name="直線コネクタ 564">
          <a:extLst>
            <a:ext uri="{FF2B5EF4-FFF2-40B4-BE49-F238E27FC236}">
              <a16:creationId xmlns:a16="http://schemas.microsoft.com/office/drawing/2014/main" id="{95C9CE2D-CDA7-4A3C-99AB-5328C572C339}"/>
            </a:ext>
          </a:extLst>
        </xdr:cNvPr>
        <xdr:cNvCxnSpPr/>
      </xdr:nvCxnSpPr>
      <xdr:spPr>
        <a:xfrm flipV="1">
          <a:off x="20434300" y="6146086"/>
          <a:ext cx="889000" cy="89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19060</xdr:rowOff>
    </xdr:from>
    <xdr:to>
      <xdr:col>102</xdr:col>
      <xdr:colOff>165100</xdr:colOff>
      <xdr:row>41</xdr:row>
      <xdr:rowOff>120660</xdr:rowOff>
    </xdr:to>
    <xdr:sp macro="" textlink="">
      <xdr:nvSpPr>
        <xdr:cNvPr id="566" name="楕円 565">
          <a:extLst>
            <a:ext uri="{FF2B5EF4-FFF2-40B4-BE49-F238E27FC236}">
              <a16:creationId xmlns:a16="http://schemas.microsoft.com/office/drawing/2014/main" id="{317BC401-FAA8-4396-AAB8-833C08C238F2}"/>
            </a:ext>
          </a:extLst>
        </xdr:cNvPr>
        <xdr:cNvSpPr/>
      </xdr:nvSpPr>
      <xdr:spPr>
        <a:xfrm>
          <a:off x="19494500" y="70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7369</xdr:rowOff>
    </xdr:from>
    <xdr:to>
      <xdr:col>107</xdr:col>
      <xdr:colOff>50800</xdr:colOff>
      <xdr:row>41</xdr:row>
      <xdr:rowOff>69860</xdr:rowOff>
    </xdr:to>
    <xdr:cxnSp macro="">
      <xdr:nvCxnSpPr>
        <xdr:cNvPr id="567" name="直線コネクタ 566">
          <a:extLst>
            <a:ext uri="{FF2B5EF4-FFF2-40B4-BE49-F238E27FC236}">
              <a16:creationId xmlns:a16="http://schemas.microsoft.com/office/drawing/2014/main" id="{5169ACD7-AC62-49EF-8794-9A1D74D27449}"/>
            </a:ext>
          </a:extLst>
        </xdr:cNvPr>
        <xdr:cNvCxnSpPr/>
      </xdr:nvCxnSpPr>
      <xdr:spPr>
        <a:xfrm flipV="1">
          <a:off x="19545300" y="7036819"/>
          <a:ext cx="889000" cy="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3532351B-0644-4101-BB5E-02D321945A72}"/>
            </a:ext>
          </a:extLst>
        </xdr:cNvPr>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148A3E5A-24B5-40CE-AC86-99C53425AAC0}"/>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1F474DC5-FEFB-4FFF-80CA-6EC78AB6B95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144281</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F5BD28F9-0F73-42CF-92EA-3C1508E62486}"/>
            </a:ext>
          </a:extLst>
        </xdr:cNvPr>
        <xdr:cNvSpPr txBox="1"/>
      </xdr:nvSpPr>
      <xdr:spPr>
        <a:xfrm>
          <a:off x="183891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41213</xdr:rowOff>
    </xdr:from>
    <xdr:ext cx="599010" cy="259045"/>
    <xdr:sp macro="" textlink="">
      <xdr:nvSpPr>
        <xdr:cNvPr id="572" name="n_1mainValue【一般廃棄物処理施設】&#10;一人当たり有形固定資産（償却資産）額">
          <a:extLst>
            <a:ext uri="{FF2B5EF4-FFF2-40B4-BE49-F238E27FC236}">
              <a16:creationId xmlns:a16="http://schemas.microsoft.com/office/drawing/2014/main" id="{DCE75A28-85C6-4E7E-A4C0-8F8CADB9994F}"/>
            </a:ext>
          </a:extLst>
        </xdr:cNvPr>
        <xdr:cNvSpPr txBox="1"/>
      </xdr:nvSpPr>
      <xdr:spPr>
        <a:xfrm>
          <a:off x="21011095" y="587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49296</xdr:rowOff>
    </xdr:from>
    <xdr:ext cx="534377" cy="259045"/>
    <xdr:sp macro="" textlink="">
      <xdr:nvSpPr>
        <xdr:cNvPr id="573" name="n_2mainValue【一般廃棄物処理施設】&#10;一人当たり有形固定資産（償却資産）額">
          <a:extLst>
            <a:ext uri="{FF2B5EF4-FFF2-40B4-BE49-F238E27FC236}">
              <a16:creationId xmlns:a16="http://schemas.microsoft.com/office/drawing/2014/main" id="{4BEC72FF-6A24-42C7-BCFA-D00C24DCBF91}"/>
            </a:ext>
          </a:extLst>
        </xdr:cNvPr>
        <xdr:cNvSpPr txBox="1"/>
      </xdr:nvSpPr>
      <xdr:spPr>
        <a:xfrm>
          <a:off x="20167111" y="70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111787</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id="{46AB3500-CF9C-4652-BBF1-E846AA12B4B6}"/>
            </a:ext>
          </a:extLst>
        </xdr:cNvPr>
        <xdr:cNvSpPr txBox="1"/>
      </xdr:nvSpPr>
      <xdr:spPr>
        <a:xfrm>
          <a:off x="19278111" y="71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1EC11BE9-5479-4218-8E2A-F55085926B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B1605DB1-B663-4BDC-A669-674EA1AEF01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E0BB83F5-01D9-4C58-88EE-838F6CE4B6B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B490EBAD-66ED-46D1-BC10-CACE7F01AA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215B02C6-7115-43DC-83EE-161AB6F7BCA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C32E6ABA-3857-4D06-A331-91EFD68948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A8B5C71E-F631-4FEA-8B5B-7E809BBD16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1CDAD116-0783-432B-93F9-53FDF9C4B41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7F74DDE0-8645-4360-AD89-963F14D38C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81874356-E81D-4909-82B9-BE87ED905E7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91436EEA-9BC0-42D8-BF5D-EEC3630B25B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B1654F26-2CB3-4D42-94AF-3968BF6A097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C4AC5C54-76F7-4CD8-94C6-1ECD3F42F88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1F3B4561-FD05-4C5E-A7A0-0EA35F18C65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5AF23C44-6914-4A78-AFA6-A841E9BB69B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3CE789ED-2C66-41FA-8558-704279D65B4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30BBF0F5-9556-4342-926E-67CE2996A52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225A99DC-AA57-48B4-8199-0C125D19E56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46A1AAE8-A768-4479-969E-FF565CBFA77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662108BB-09B6-40A8-A8F8-03F299470C1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56D92458-7717-48BB-9271-A844E30CAAD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1E1AF82D-CEF8-4406-81D5-95666F79245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946367A5-1D83-4B32-8CBF-2C1BCC73E9D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C59F0338-C33E-4C14-9AC7-776F1E09852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31F21AF6-9875-426B-B61E-BF5F6B36B9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a:extLst>
            <a:ext uri="{FF2B5EF4-FFF2-40B4-BE49-F238E27FC236}">
              <a16:creationId xmlns:a16="http://schemas.microsoft.com/office/drawing/2014/main" id="{E6DB0025-ED33-43E1-8382-DA934F985809}"/>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944D6535-57C0-4F46-9AB4-B7308FF5F16A}"/>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a:extLst>
            <a:ext uri="{FF2B5EF4-FFF2-40B4-BE49-F238E27FC236}">
              <a16:creationId xmlns:a16="http://schemas.microsoft.com/office/drawing/2014/main" id="{62B809E5-B5DF-4895-9EBF-5CE1F8E44EDD}"/>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id="{C4AEAB57-E091-4100-B3A3-FDD7FEEFCE28}"/>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a:extLst>
            <a:ext uri="{FF2B5EF4-FFF2-40B4-BE49-F238E27FC236}">
              <a16:creationId xmlns:a16="http://schemas.microsoft.com/office/drawing/2014/main" id="{820BE223-A4E9-49FC-9A92-93CEB62B616D}"/>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B86D9481-3775-4D4A-B414-6FB2801F2487}"/>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a:extLst>
            <a:ext uri="{FF2B5EF4-FFF2-40B4-BE49-F238E27FC236}">
              <a16:creationId xmlns:a16="http://schemas.microsoft.com/office/drawing/2014/main" id="{D8FCB8C1-4F06-469F-BAD0-76E610A85E25}"/>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a:extLst>
            <a:ext uri="{FF2B5EF4-FFF2-40B4-BE49-F238E27FC236}">
              <a16:creationId xmlns:a16="http://schemas.microsoft.com/office/drawing/2014/main" id="{3EC5348F-C236-4056-B6AD-95B687D72E76}"/>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a:extLst>
            <a:ext uri="{FF2B5EF4-FFF2-40B4-BE49-F238E27FC236}">
              <a16:creationId xmlns:a16="http://schemas.microsoft.com/office/drawing/2014/main" id="{E910ABE4-D40D-4C76-8A37-574848A7D647}"/>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a:extLst>
            <a:ext uri="{FF2B5EF4-FFF2-40B4-BE49-F238E27FC236}">
              <a16:creationId xmlns:a16="http://schemas.microsoft.com/office/drawing/2014/main" id="{89E37C7F-A00D-4320-9C54-3F2276257E2E}"/>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10" name="フローチャート: 判断 609">
          <a:extLst>
            <a:ext uri="{FF2B5EF4-FFF2-40B4-BE49-F238E27FC236}">
              <a16:creationId xmlns:a16="http://schemas.microsoft.com/office/drawing/2014/main" id="{4D003E37-E6BD-4709-B1ED-4A8A6C0CD6A1}"/>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688EFE6-BEAB-436F-BCBF-219F0370324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3940E99-A5C5-44F5-89FF-674E239FB18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698E09B-D8C3-4581-A0F0-B6DA045E62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EC836071-D8F6-4A6F-B0E2-7A8396082E6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D6548A1-DCAA-4EBF-9809-25C618236D6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616" name="楕円 615">
          <a:extLst>
            <a:ext uri="{FF2B5EF4-FFF2-40B4-BE49-F238E27FC236}">
              <a16:creationId xmlns:a16="http://schemas.microsoft.com/office/drawing/2014/main" id="{3A3FF076-2E52-409E-9932-D96FFC25FA7B}"/>
            </a:ext>
          </a:extLst>
        </xdr:cNvPr>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EEF82978-9FDD-4A50-9BBC-CBB3D25071A2}"/>
            </a:ext>
          </a:extLst>
        </xdr:cNvPr>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618" name="楕円 617">
          <a:extLst>
            <a:ext uri="{FF2B5EF4-FFF2-40B4-BE49-F238E27FC236}">
              <a16:creationId xmlns:a16="http://schemas.microsoft.com/office/drawing/2014/main" id="{601C1B18-9106-4C3D-86F4-E011C7E8D8A9}"/>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135527</xdr:rowOff>
    </xdr:to>
    <xdr:cxnSp macro="">
      <xdr:nvCxnSpPr>
        <xdr:cNvPr id="619" name="直線コネクタ 618">
          <a:extLst>
            <a:ext uri="{FF2B5EF4-FFF2-40B4-BE49-F238E27FC236}">
              <a16:creationId xmlns:a16="http://schemas.microsoft.com/office/drawing/2014/main" id="{449DAB8D-BAFE-4921-A28A-7D72B45EAF30}"/>
            </a:ext>
          </a:extLst>
        </xdr:cNvPr>
        <xdr:cNvCxnSpPr/>
      </xdr:nvCxnSpPr>
      <xdr:spPr>
        <a:xfrm>
          <a:off x="15481300" y="105613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620" name="楕円 619">
          <a:extLst>
            <a:ext uri="{FF2B5EF4-FFF2-40B4-BE49-F238E27FC236}">
              <a16:creationId xmlns:a16="http://schemas.microsoft.com/office/drawing/2014/main" id="{122F00BE-A248-4475-A0F7-C1ACA1B0182D}"/>
            </a:ext>
          </a:extLst>
        </xdr:cNvPr>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102870</xdr:rowOff>
    </xdr:to>
    <xdr:cxnSp macro="">
      <xdr:nvCxnSpPr>
        <xdr:cNvPr id="621" name="直線コネクタ 620">
          <a:extLst>
            <a:ext uri="{FF2B5EF4-FFF2-40B4-BE49-F238E27FC236}">
              <a16:creationId xmlns:a16="http://schemas.microsoft.com/office/drawing/2014/main" id="{CCF4FC92-4D76-4402-9F2C-5661224C9E9F}"/>
            </a:ext>
          </a:extLst>
        </xdr:cNvPr>
        <xdr:cNvCxnSpPr/>
      </xdr:nvCxnSpPr>
      <xdr:spPr>
        <a:xfrm>
          <a:off x="14592300" y="105286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622" name="楕円 621">
          <a:extLst>
            <a:ext uri="{FF2B5EF4-FFF2-40B4-BE49-F238E27FC236}">
              <a16:creationId xmlns:a16="http://schemas.microsoft.com/office/drawing/2014/main" id="{C5EE7EF7-609A-4FC7-83C6-8504BA082FB7}"/>
            </a:ext>
          </a:extLst>
        </xdr:cNvPr>
        <xdr:cNvSpPr/>
      </xdr:nvSpPr>
      <xdr:spPr>
        <a:xfrm>
          <a:off x="13652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70213</xdr:rowOff>
    </xdr:to>
    <xdr:cxnSp macro="">
      <xdr:nvCxnSpPr>
        <xdr:cNvPr id="623" name="直線コネクタ 622">
          <a:extLst>
            <a:ext uri="{FF2B5EF4-FFF2-40B4-BE49-F238E27FC236}">
              <a16:creationId xmlns:a16="http://schemas.microsoft.com/office/drawing/2014/main" id="{95516092-4921-4E41-91FB-FBCBEA65C1AA}"/>
            </a:ext>
          </a:extLst>
        </xdr:cNvPr>
        <xdr:cNvCxnSpPr/>
      </xdr:nvCxnSpPr>
      <xdr:spPr>
        <a:xfrm>
          <a:off x="13703300" y="104960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637A45FF-8239-4EF9-8169-C98AAD7DF459}"/>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BEA6B317-13E2-4055-95B6-0741C42678A5}"/>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4CEFA35C-AB23-47E6-878D-00E3B5CF9EF8}"/>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E8BD8747-617B-4548-8380-1CDD522C267F}"/>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16188FA0-8CB4-482B-A516-4F4630F29F9B}"/>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FC4827D1-6CEB-43D4-8AED-3AC3B2F083FB}"/>
            </a:ext>
          </a:extLst>
        </xdr:cNvPr>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6D8AAB7A-CE8B-4B5E-AD42-16316BC709C7}"/>
            </a:ext>
          </a:extLst>
        </xdr:cNvPr>
        <xdr:cNvSpPr txBox="1"/>
      </xdr:nvSpPr>
      <xdr:spPr>
        <a:xfrm>
          <a:off x="13500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2AF9FBE2-25CF-4F3B-A7E7-9A427B5AA59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F651EAB3-7C08-4D14-9C23-9FCD6A7639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DD8F835F-9862-49F5-B405-537F5C0055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7580E0E7-C643-4AEE-8B3B-975EA15889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2CB9E4DD-180A-4780-8036-075F0CBD42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BE53C44D-9B3F-45F9-ACA3-BEED47B4BD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2A936633-1D65-473B-A36B-E7FB72A764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BFCE5BBB-A4CC-4476-8968-E06415F75C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35545BFC-60EA-4108-BBF9-B8026B1F6C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4B57200C-51ED-4FDA-B91A-E9EF6D9FBEF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a:extLst>
            <a:ext uri="{FF2B5EF4-FFF2-40B4-BE49-F238E27FC236}">
              <a16:creationId xmlns:a16="http://schemas.microsoft.com/office/drawing/2014/main" id="{B251FDA8-54F4-41B3-9633-E378AEEA0B7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a:extLst>
            <a:ext uri="{FF2B5EF4-FFF2-40B4-BE49-F238E27FC236}">
              <a16:creationId xmlns:a16="http://schemas.microsoft.com/office/drawing/2014/main" id="{583803E6-9CBA-4E97-B5A4-18A3861E7F63}"/>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a:extLst>
            <a:ext uri="{FF2B5EF4-FFF2-40B4-BE49-F238E27FC236}">
              <a16:creationId xmlns:a16="http://schemas.microsoft.com/office/drawing/2014/main" id="{0B035208-8331-4EC9-8546-F530559AEB9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a:extLst>
            <a:ext uri="{FF2B5EF4-FFF2-40B4-BE49-F238E27FC236}">
              <a16:creationId xmlns:a16="http://schemas.microsoft.com/office/drawing/2014/main" id="{1C579F28-036A-45DC-BCB3-F1C45B87955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a:extLst>
            <a:ext uri="{FF2B5EF4-FFF2-40B4-BE49-F238E27FC236}">
              <a16:creationId xmlns:a16="http://schemas.microsoft.com/office/drawing/2014/main" id="{40F95B90-0A7D-4138-8915-1BD51684C46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a:extLst>
            <a:ext uri="{FF2B5EF4-FFF2-40B4-BE49-F238E27FC236}">
              <a16:creationId xmlns:a16="http://schemas.microsoft.com/office/drawing/2014/main" id="{63FA114E-48F7-4EA5-BCE6-BC9637143FC7}"/>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a:extLst>
            <a:ext uri="{FF2B5EF4-FFF2-40B4-BE49-F238E27FC236}">
              <a16:creationId xmlns:a16="http://schemas.microsoft.com/office/drawing/2014/main" id="{4B157EE5-203F-48BA-9AB3-4259DD56FF5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a:extLst>
            <a:ext uri="{FF2B5EF4-FFF2-40B4-BE49-F238E27FC236}">
              <a16:creationId xmlns:a16="http://schemas.microsoft.com/office/drawing/2014/main" id="{525302DE-E9AB-4703-98FC-D89D80106A2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a:extLst>
            <a:ext uri="{FF2B5EF4-FFF2-40B4-BE49-F238E27FC236}">
              <a16:creationId xmlns:a16="http://schemas.microsoft.com/office/drawing/2014/main" id="{B8F92783-C293-4528-B2D4-22311F56044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a:extLst>
            <a:ext uri="{FF2B5EF4-FFF2-40B4-BE49-F238E27FC236}">
              <a16:creationId xmlns:a16="http://schemas.microsoft.com/office/drawing/2014/main" id="{729BB697-8E37-4928-BFAB-1AC143FC6384}"/>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a:extLst>
            <a:ext uri="{FF2B5EF4-FFF2-40B4-BE49-F238E27FC236}">
              <a16:creationId xmlns:a16="http://schemas.microsoft.com/office/drawing/2014/main" id="{F30E6C6E-BFE5-46DE-8D1E-B74961AF02A2}"/>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a:extLst>
            <a:ext uri="{FF2B5EF4-FFF2-40B4-BE49-F238E27FC236}">
              <a16:creationId xmlns:a16="http://schemas.microsoft.com/office/drawing/2014/main" id="{B8C2BEA1-6BF1-48E1-8B53-CEE6D6DD77AB}"/>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a:extLst>
            <a:ext uri="{FF2B5EF4-FFF2-40B4-BE49-F238E27FC236}">
              <a16:creationId xmlns:a16="http://schemas.microsoft.com/office/drawing/2014/main" id="{6CD1C00A-6F5C-4585-9FB6-18FCF3826C43}"/>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a:extLst>
            <a:ext uri="{FF2B5EF4-FFF2-40B4-BE49-F238E27FC236}">
              <a16:creationId xmlns:a16="http://schemas.microsoft.com/office/drawing/2014/main" id="{ABE3561D-A343-480C-88DB-82C6BF7ECC05}"/>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a:extLst>
            <a:ext uri="{FF2B5EF4-FFF2-40B4-BE49-F238E27FC236}">
              <a16:creationId xmlns:a16="http://schemas.microsoft.com/office/drawing/2014/main" id="{961D8883-F6C7-405B-91F5-8D6AF464859E}"/>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a:extLst>
            <a:ext uri="{FF2B5EF4-FFF2-40B4-BE49-F238E27FC236}">
              <a16:creationId xmlns:a16="http://schemas.microsoft.com/office/drawing/2014/main" id="{63960E73-E8D5-4136-83B8-D43083114875}"/>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a:extLst>
            <a:ext uri="{FF2B5EF4-FFF2-40B4-BE49-F238E27FC236}">
              <a16:creationId xmlns:a16="http://schemas.microsoft.com/office/drawing/2014/main" id="{E704A422-34A4-4296-A904-CB420EC7588C}"/>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a:extLst>
            <a:ext uri="{FF2B5EF4-FFF2-40B4-BE49-F238E27FC236}">
              <a16:creationId xmlns:a16="http://schemas.microsoft.com/office/drawing/2014/main" id="{B966DB04-F205-4DB4-9FD1-049247B6B504}"/>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a:extLst>
            <a:ext uri="{FF2B5EF4-FFF2-40B4-BE49-F238E27FC236}">
              <a16:creationId xmlns:a16="http://schemas.microsoft.com/office/drawing/2014/main" id="{16E3472D-1EB4-421A-9C56-37B5D7269588}"/>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34925</xdr:rowOff>
    </xdr:from>
    <xdr:to>
      <xdr:col>98</xdr:col>
      <xdr:colOff>38100</xdr:colOff>
      <xdr:row>61</xdr:row>
      <xdr:rowOff>136525</xdr:rowOff>
    </xdr:to>
    <xdr:sp macro="" textlink="">
      <xdr:nvSpPr>
        <xdr:cNvPr id="660" name="フローチャート: 判断 659">
          <a:extLst>
            <a:ext uri="{FF2B5EF4-FFF2-40B4-BE49-F238E27FC236}">
              <a16:creationId xmlns:a16="http://schemas.microsoft.com/office/drawing/2014/main" id="{3A630BAC-4AD1-4520-A10B-025F7B0A5577}"/>
            </a:ext>
          </a:extLst>
        </xdr:cNvPr>
        <xdr:cNvSpPr/>
      </xdr:nvSpPr>
      <xdr:spPr>
        <a:xfrm>
          <a:off x="18605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9EE197A-0083-40DE-8A55-F0CFCEB8A6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3CEC37A8-99EA-4CF5-A99A-07598C5578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E2FB2BDE-B59B-4CD3-8157-2F9C144E69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E2A5977-043F-4722-AB89-550D1FD39B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53FFB8E5-2276-4B04-B5F4-FA380F70287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66" name="楕円 665">
          <a:extLst>
            <a:ext uri="{FF2B5EF4-FFF2-40B4-BE49-F238E27FC236}">
              <a16:creationId xmlns:a16="http://schemas.microsoft.com/office/drawing/2014/main" id="{91D54A24-39F6-4690-B90A-7DD2A60EA031}"/>
            </a:ext>
          </a:extLst>
        </xdr:cNvPr>
        <xdr:cNvSpPr/>
      </xdr:nvSpPr>
      <xdr:spPr>
        <a:xfrm>
          <a:off x="221107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667" name="【保健センター・保健所】&#10;一人当たり面積該当値テキスト">
          <a:extLst>
            <a:ext uri="{FF2B5EF4-FFF2-40B4-BE49-F238E27FC236}">
              <a16:creationId xmlns:a16="http://schemas.microsoft.com/office/drawing/2014/main" id="{4F18142F-DE81-4945-9080-9255FB907D3A}"/>
            </a:ext>
          </a:extLst>
        </xdr:cNvPr>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154940</xdr:rowOff>
    </xdr:from>
    <xdr:to>
      <xdr:col>112</xdr:col>
      <xdr:colOff>38100</xdr:colOff>
      <xdr:row>62</xdr:row>
      <xdr:rowOff>85090</xdr:rowOff>
    </xdr:to>
    <xdr:sp macro="" textlink="">
      <xdr:nvSpPr>
        <xdr:cNvPr id="668" name="楕円 667">
          <a:extLst>
            <a:ext uri="{FF2B5EF4-FFF2-40B4-BE49-F238E27FC236}">
              <a16:creationId xmlns:a16="http://schemas.microsoft.com/office/drawing/2014/main" id="{EE0451F6-5C25-497E-BB5E-981D8075372D}"/>
            </a:ext>
          </a:extLst>
        </xdr:cNvPr>
        <xdr:cNvSpPr/>
      </xdr:nvSpPr>
      <xdr:spPr>
        <a:xfrm>
          <a:off x="2127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34290</xdr:rowOff>
    </xdr:from>
    <xdr:to>
      <xdr:col>116</xdr:col>
      <xdr:colOff>63500</xdr:colOff>
      <xdr:row>62</xdr:row>
      <xdr:rowOff>40005</xdr:rowOff>
    </xdr:to>
    <xdr:cxnSp macro="">
      <xdr:nvCxnSpPr>
        <xdr:cNvPr id="669" name="直線コネクタ 668">
          <a:extLst>
            <a:ext uri="{FF2B5EF4-FFF2-40B4-BE49-F238E27FC236}">
              <a16:creationId xmlns:a16="http://schemas.microsoft.com/office/drawing/2014/main" id="{00CE856C-E49D-4CF3-AE72-F802C3838C1B}"/>
            </a:ext>
          </a:extLst>
        </xdr:cNvPr>
        <xdr:cNvCxnSpPr/>
      </xdr:nvCxnSpPr>
      <xdr:spPr>
        <a:xfrm>
          <a:off x="21323300" y="106641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154940</xdr:rowOff>
    </xdr:from>
    <xdr:to>
      <xdr:col>107</xdr:col>
      <xdr:colOff>101600</xdr:colOff>
      <xdr:row>62</xdr:row>
      <xdr:rowOff>85090</xdr:rowOff>
    </xdr:to>
    <xdr:sp macro="" textlink="">
      <xdr:nvSpPr>
        <xdr:cNvPr id="670" name="楕円 669">
          <a:extLst>
            <a:ext uri="{FF2B5EF4-FFF2-40B4-BE49-F238E27FC236}">
              <a16:creationId xmlns:a16="http://schemas.microsoft.com/office/drawing/2014/main" id="{94C6C8FB-18B6-4244-9FE4-066DF4733382}"/>
            </a:ext>
          </a:extLst>
        </xdr:cNvPr>
        <xdr:cNvSpPr/>
      </xdr:nvSpPr>
      <xdr:spPr>
        <a:xfrm>
          <a:off x="2038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34290</xdr:rowOff>
    </xdr:from>
    <xdr:to>
      <xdr:col>111</xdr:col>
      <xdr:colOff>177800</xdr:colOff>
      <xdr:row>62</xdr:row>
      <xdr:rowOff>34290</xdr:rowOff>
    </xdr:to>
    <xdr:cxnSp macro="">
      <xdr:nvCxnSpPr>
        <xdr:cNvPr id="671" name="直線コネクタ 670">
          <a:extLst>
            <a:ext uri="{FF2B5EF4-FFF2-40B4-BE49-F238E27FC236}">
              <a16:creationId xmlns:a16="http://schemas.microsoft.com/office/drawing/2014/main" id="{6375E9C7-9806-4EA8-986C-2B43AD69EB5F}"/>
            </a:ext>
          </a:extLst>
        </xdr:cNvPr>
        <xdr:cNvCxnSpPr/>
      </xdr:nvCxnSpPr>
      <xdr:spPr>
        <a:xfrm>
          <a:off x="20434300" y="1066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149225</xdr:rowOff>
    </xdr:from>
    <xdr:to>
      <xdr:col>102</xdr:col>
      <xdr:colOff>165100</xdr:colOff>
      <xdr:row>62</xdr:row>
      <xdr:rowOff>79375</xdr:rowOff>
    </xdr:to>
    <xdr:sp macro="" textlink="">
      <xdr:nvSpPr>
        <xdr:cNvPr id="672" name="楕円 671">
          <a:extLst>
            <a:ext uri="{FF2B5EF4-FFF2-40B4-BE49-F238E27FC236}">
              <a16:creationId xmlns:a16="http://schemas.microsoft.com/office/drawing/2014/main" id="{6408A2B4-5459-44C0-9B1B-C47690514986}"/>
            </a:ext>
          </a:extLst>
        </xdr:cNvPr>
        <xdr:cNvSpPr/>
      </xdr:nvSpPr>
      <xdr:spPr>
        <a:xfrm>
          <a:off x="19494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28575</xdr:rowOff>
    </xdr:from>
    <xdr:to>
      <xdr:col>107</xdr:col>
      <xdr:colOff>50800</xdr:colOff>
      <xdr:row>62</xdr:row>
      <xdr:rowOff>34290</xdr:rowOff>
    </xdr:to>
    <xdr:cxnSp macro="">
      <xdr:nvCxnSpPr>
        <xdr:cNvPr id="673" name="直線コネクタ 672">
          <a:extLst>
            <a:ext uri="{FF2B5EF4-FFF2-40B4-BE49-F238E27FC236}">
              <a16:creationId xmlns:a16="http://schemas.microsoft.com/office/drawing/2014/main" id="{62C47116-64BB-4EEB-8A21-DFCF548D5C60}"/>
            </a:ext>
          </a:extLst>
        </xdr:cNvPr>
        <xdr:cNvCxnSpPr/>
      </xdr:nvCxnSpPr>
      <xdr:spPr>
        <a:xfrm>
          <a:off x="19545300" y="106584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a:extLst>
            <a:ext uri="{FF2B5EF4-FFF2-40B4-BE49-F238E27FC236}">
              <a16:creationId xmlns:a16="http://schemas.microsoft.com/office/drawing/2014/main" id="{7074F60D-5BB3-4355-8981-4180139F24AB}"/>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a:extLst>
            <a:ext uri="{FF2B5EF4-FFF2-40B4-BE49-F238E27FC236}">
              <a16:creationId xmlns:a16="http://schemas.microsoft.com/office/drawing/2014/main" id="{AA158DB9-4488-42A3-A236-28FC6CAEE5F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a:extLst>
            <a:ext uri="{FF2B5EF4-FFF2-40B4-BE49-F238E27FC236}">
              <a16:creationId xmlns:a16="http://schemas.microsoft.com/office/drawing/2014/main" id="{1E52B66B-79B8-4C33-BDD1-D0A77C10EB1A}"/>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153052</xdr:rowOff>
    </xdr:from>
    <xdr:ext cx="469744" cy="259045"/>
    <xdr:sp macro="" textlink="">
      <xdr:nvSpPr>
        <xdr:cNvPr id="677" name="n_4aveValue【保健センター・保健所】&#10;一人当たり面積">
          <a:extLst>
            <a:ext uri="{FF2B5EF4-FFF2-40B4-BE49-F238E27FC236}">
              <a16:creationId xmlns:a16="http://schemas.microsoft.com/office/drawing/2014/main" id="{B74B4832-58B4-4D94-B621-DDD3137953F2}"/>
            </a:ext>
          </a:extLst>
        </xdr:cNvPr>
        <xdr:cNvSpPr txBox="1"/>
      </xdr:nvSpPr>
      <xdr:spPr>
        <a:xfrm>
          <a:off x="18421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76217</xdr:rowOff>
    </xdr:from>
    <xdr:ext cx="469744" cy="259045"/>
    <xdr:sp macro="" textlink="">
      <xdr:nvSpPr>
        <xdr:cNvPr id="678" name="n_1mainValue【保健センター・保健所】&#10;一人当たり面積">
          <a:extLst>
            <a:ext uri="{FF2B5EF4-FFF2-40B4-BE49-F238E27FC236}">
              <a16:creationId xmlns:a16="http://schemas.microsoft.com/office/drawing/2014/main" id="{2C9574AB-7BD9-4187-A82A-3FD8A3C2AF69}"/>
            </a:ext>
          </a:extLst>
        </xdr:cNvPr>
        <xdr:cNvSpPr txBox="1"/>
      </xdr:nvSpPr>
      <xdr:spPr>
        <a:xfrm>
          <a:off x="210757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76217</xdr:rowOff>
    </xdr:from>
    <xdr:ext cx="469744" cy="259045"/>
    <xdr:sp macro="" textlink="">
      <xdr:nvSpPr>
        <xdr:cNvPr id="679" name="n_2mainValue【保健センター・保健所】&#10;一人当たり面積">
          <a:extLst>
            <a:ext uri="{FF2B5EF4-FFF2-40B4-BE49-F238E27FC236}">
              <a16:creationId xmlns:a16="http://schemas.microsoft.com/office/drawing/2014/main" id="{D9BD9BB6-337B-459E-9F39-0B089D34A81F}"/>
            </a:ext>
          </a:extLst>
        </xdr:cNvPr>
        <xdr:cNvSpPr txBox="1"/>
      </xdr:nvSpPr>
      <xdr:spPr>
        <a:xfrm>
          <a:off x="20199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70502</xdr:rowOff>
    </xdr:from>
    <xdr:ext cx="469744" cy="259045"/>
    <xdr:sp macro="" textlink="">
      <xdr:nvSpPr>
        <xdr:cNvPr id="680" name="n_3mainValue【保健センター・保健所】&#10;一人当たり面積">
          <a:extLst>
            <a:ext uri="{FF2B5EF4-FFF2-40B4-BE49-F238E27FC236}">
              <a16:creationId xmlns:a16="http://schemas.microsoft.com/office/drawing/2014/main" id="{5B9DD47C-C65D-4488-9D2A-794252A3D81E}"/>
            </a:ext>
          </a:extLst>
        </xdr:cNvPr>
        <xdr:cNvSpPr txBox="1"/>
      </xdr:nvSpPr>
      <xdr:spPr>
        <a:xfrm>
          <a:off x="193104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a:extLst>
            <a:ext uri="{FF2B5EF4-FFF2-40B4-BE49-F238E27FC236}">
              <a16:creationId xmlns:a16="http://schemas.microsoft.com/office/drawing/2014/main" id="{F4CC9449-D1AD-4A74-A85F-D4768C3686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a:extLst>
            <a:ext uri="{FF2B5EF4-FFF2-40B4-BE49-F238E27FC236}">
              <a16:creationId xmlns:a16="http://schemas.microsoft.com/office/drawing/2014/main" id="{B02E7EE7-D5A1-47B2-95D3-81BE15B127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a:extLst>
            <a:ext uri="{FF2B5EF4-FFF2-40B4-BE49-F238E27FC236}">
              <a16:creationId xmlns:a16="http://schemas.microsoft.com/office/drawing/2014/main" id="{B6AFA919-6A4A-4135-AEED-BA236ACCF1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a:extLst>
            <a:ext uri="{FF2B5EF4-FFF2-40B4-BE49-F238E27FC236}">
              <a16:creationId xmlns:a16="http://schemas.microsoft.com/office/drawing/2014/main" id="{A3101AD1-CDFA-43FC-87CA-A0F0545F51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a:extLst>
            <a:ext uri="{FF2B5EF4-FFF2-40B4-BE49-F238E27FC236}">
              <a16:creationId xmlns:a16="http://schemas.microsoft.com/office/drawing/2014/main" id="{AA08BECE-F78E-475C-AB91-8782B2FE83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a:extLst>
            <a:ext uri="{FF2B5EF4-FFF2-40B4-BE49-F238E27FC236}">
              <a16:creationId xmlns:a16="http://schemas.microsoft.com/office/drawing/2014/main" id="{CC6B9AF0-BB2B-4104-869A-A6A76EC7C9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a:extLst>
            <a:ext uri="{FF2B5EF4-FFF2-40B4-BE49-F238E27FC236}">
              <a16:creationId xmlns:a16="http://schemas.microsoft.com/office/drawing/2014/main" id="{6EE53622-5C2F-424B-A028-A5017B228C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a:extLst>
            <a:ext uri="{FF2B5EF4-FFF2-40B4-BE49-F238E27FC236}">
              <a16:creationId xmlns:a16="http://schemas.microsoft.com/office/drawing/2014/main" id="{2D9AC932-29FC-4625-9BE3-F5FD771856C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a:extLst>
            <a:ext uri="{FF2B5EF4-FFF2-40B4-BE49-F238E27FC236}">
              <a16:creationId xmlns:a16="http://schemas.microsoft.com/office/drawing/2014/main" id="{1FE69ABC-A486-47D8-849E-A1B83A2E7E0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a:extLst>
            <a:ext uri="{FF2B5EF4-FFF2-40B4-BE49-F238E27FC236}">
              <a16:creationId xmlns:a16="http://schemas.microsoft.com/office/drawing/2014/main" id="{A2514FFE-ABDA-415B-8048-B5E08C2E1D4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id="{195E9AF6-98A7-4D1D-B85B-EDD8FCDA249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a:extLst>
            <a:ext uri="{FF2B5EF4-FFF2-40B4-BE49-F238E27FC236}">
              <a16:creationId xmlns:a16="http://schemas.microsoft.com/office/drawing/2014/main" id="{17838C1C-0BC9-4709-BD51-4C709FDA48C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8FCB059B-FE0E-4CDC-8B8B-F7CCBA4CBC6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a:extLst>
            <a:ext uri="{FF2B5EF4-FFF2-40B4-BE49-F238E27FC236}">
              <a16:creationId xmlns:a16="http://schemas.microsoft.com/office/drawing/2014/main" id="{9765463B-F4F6-40CB-AC0F-39BD8BB0C7F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a:extLst>
            <a:ext uri="{FF2B5EF4-FFF2-40B4-BE49-F238E27FC236}">
              <a16:creationId xmlns:a16="http://schemas.microsoft.com/office/drawing/2014/main" id="{122AC3C4-9C21-467B-881B-7F2EEDDE0A4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a:extLst>
            <a:ext uri="{FF2B5EF4-FFF2-40B4-BE49-F238E27FC236}">
              <a16:creationId xmlns:a16="http://schemas.microsoft.com/office/drawing/2014/main" id="{64B0C895-0B85-4A5F-8C4A-656762EE5AF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a:extLst>
            <a:ext uri="{FF2B5EF4-FFF2-40B4-BE49-F238E27FC236}">
              <a16:creationId xmlns:a16="http://schemas.microsoft.com/office/drawing/2014/main" id="{B1AD4361-DB66-48F0-8883-CD6BD531BA9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a:extLst>
            <a:ext uri="{FF2B5EF4-FFF2-40B4-BE49-F238E27FC236}">
              <a16:creationId xmlns:a16="http://schemas.microsoft.com/office/drawing/2014/main" id="{CC0F49ED-EF3B-4AF0-A234-A3B6C7353AF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a:extLst>
            <a:ext uri="{FF2B5EF4-FFF2-40B4-BE49-F238E27FC236}">
              <a16:creationId xmlns:a16="http://schemas.microsoft.com/office/drawing/2014/main" id="{24ABD434-56E0-43A6-9603-B680F0D8D9E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a:extLst>
            <a:ext uri="{FF2B5EF4-FFF2-40B4-BE49-F238E27FC236}">
              <a16:creationId xmlns:a16="http://schemas.microsoft.com/office/drawing/2014/main" id="{ECA51AB5-F0E4-4B54-898A-B5C9817F43D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a:extLst>
            <a:ext uri="{FF2B5EF4-FFF2-40B4-BE49-F238E27FC236}">
              <a16:creationId xmlns:a16="http://schemas.microsoft.com/office/drawing/2014/main" id="{30360A86-EAC6-44D0-B290-0B3CCE80CDB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a:extLst>
            <a:ext uri="{FF2B5EF4-FFF2-40B4-BE49-F238E27FC236}">
              <a16:creationId xmlns:a16="http://schemas.microsoft.com/office/drawing/2014/main" id="{A093A88A-4A29-45E5-A2DC-F90874AA754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a:extLst>
            <a:ext uri="{FF2B5EF4-FFF2-40B4-BE49-F238E27FC236}">
              <a16:creationId xmlns:a16="http://schemas.microsoft.com/office/drawing/2014/main" id="{29C71BCF-27F8-4DAD-8C12-E33533705DF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A685EBF8-0443-4367-876E-09070A92AA9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id="{36E0C180-254F-4A40-BEBE-1AA29F808D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a:extLst>
            <a:ext uri="{FF2B5EF4-FFF2-40B4-BE49-F238E27FC236}">
              <a16:creationId xmlns:a16="http://schemas.microsoft.com/office/drawing/2014/main" id="{FACC8596-6725-4C1E-8D6E-5E4577D41449}"/>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a:extLst>
            <a:ext uri="{FF2B5EF4-FFF2-40B4-BE49-F238E27FC236}">
              <a16:creationId xmlns:a16="http://schemas.microsoft.com/office/drawing/2014/main" id="{45998B24-EADF-4C1E-AFD2-3E8B8949D6FD}"/>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a:extLst>
            <a:ext uri="{FF2B5EF4-FFF2-40B4-BE49-F238E27FC236}">
              <a16:creationId xmlns:a16="http://schemas.microsoft.com/office/drawing/2014/main" id="{33E07102-20FC-4676-B4DF-CB606FD76331}"/>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a:extLst>
            <a:ext uri="{FF2B5EF4-FFF2-40B4-BE49-F238E27FC236}">
              <a16:creationId xmlns:a16="http://schemas.microsoft.com/office/drawing/2014/main" id="{40AA3670-BD11-440A-AAE8-AF34D538D167}"/>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a:extLst>
            <a:ext uri="{FF2B5EF4-FFF2-40B4-BE49-F238E27FC236}">
              <a16:creationId xmlns:a16="http://schemas.microsoft.com/office/drawing/2014/main" id="{09B8B1D5-AF32-4CCD-AA34-2F270C9D0BB5}"/>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11" name="【消防施設】&#10;有形固定資産減価償却率平均値テキスト">
          <a:extLst>
            <a:ext uri="{FF2B5EF4-FFF2-40B4-BE49-F238E27FC236}">
              <a16:creationId xmlns:a16="http://schemas.microsoft.com/office/drawing/2014/main" id="{5245AC30-E56D-449E-93FD-684FA503FBA8}"/>
            </a:ext>
          </a:extLst>
        </xdr:cNvPr>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a:extLst>
            <a:ext uri="{FF2B5EF4-FFF2-40B4-BE49-F238E27FC236}">
              <a16:creationId xmlns:a16="http://schemas.microsoft.com/office/drawing/2014/main" id="{9FB4EB77-6418-46DD-93ED-6FA040CD4B29}"/>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a:extLst>
            <a:ext uri="{FF2B5EF4-FFF2-40B4-BE49-F238E27FC236}">
              <a16:creationId xmlns:a16="http://schemas.microsoft.com/office/drawing/2014/main" id="{8AAE4537-B8BD-4223-90C2-1606D7ECB03F}"/>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a:extLst>
            <a:ext uri="{FF2B5EF4-FFF2-40B4-BE49-F238E27FC236}">
              <a16:creationId xmlns:a16="http://schemas.microsoft.com/office/drawing/2014/main" id="{F0393907-74B1-4CDA-8D19-8490F411C48C}"/>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a:extLst>
            <a:ext uri="{FF2B5EF4-FFF2-40B4-BE49-F238E27FC236}">
              <a16:creationId xmlns:a16="http://schemas.microsoft.com/office/drawing/2014/main" id="{8C9926EC-AB02-4618-92CF-07E2D2B91291}"/>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16" name="フローチャート: 判断 715">
          <a:extLst>
            <a:ext uri="{FF2B5EF4-FFF2-40B4-BE49-F238E27FC236}">
              <a16:creationId xmlns:a16="http://schemas.microsoft.com/office/drawing/2014/main" id="{A496C33B-2ACD-4FFC-A2B2-08A8D64A0D84}"/>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B5C3D06-B4F2-49F3-92CA-F0B769C74F6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5463E91-F747-4AF3-B1CF-DDF97CAC0F1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F62C853-860C-48C1-91A2-A96CE5160AD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8BEBC795-150C-4F2F-A25D-3F1F38F5264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4131055-9B7A-41EC-B67D-EA070AA82D2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91802</xdr:rowOff>
    </xdr:from>
    <xdr:to>
      <xdr:col>85</xdr:col>
      <xdr:colOff>177800</xdr:colOff>
      <xdr:row>86</xdr:row>
      <xdr:rowOff>21952</xdr:rowOff>
    </xdr:to>
    <xdr:sp macro="" textlink="">
      <xdr:nvSpPr>
        <xdr:cNvPr id="722" name="楕円 721">
          <a:extLst>
            <a:ext uri="{FF2B5EF4-FFF2-40B4-BE49-F238E27FC236}">
              <a16:creationId xmlns:a16="http://schemas.microsoft.com/office/drawing/2014/main" id="{7155AFFE-FFEA-40F0-A21D-0542A3E851F1}"/>
            </a:ext>
          </a:extLst>
        </xdr:cNvPr>
        <xdr:cNvSpPr/>
      </xdr:nvSpPr>
      <xdr:spPr>
        <a:xfrm>
          <a:off x="162687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6729</xdr:rowOff>
    </xdr:from>
    <xdr:ext cx="405111" cy="259045"/>
    <xdr:sp macro="" textlink="">
      <xdr:nvSpPr>
        <xdr:cNvPr id="723" name="【消防施設】&#10;有形固定資産減価償却率該当値テキスト">
          <a:extLst>
            <a:ext uri="{FF2B5EF4-FFF2-40B4-BE49-F238E27FC236}">
              <a16:creationId xmlns:a16="http://schemas.microsoft.com/office/drawing/2014/main" id="{023EF149-0089-466D-B2FE-9E3B093085A1}"/>
            </a:ext>
          </a:extLst>
        </xdr:cNvPr>
        <xdr:cNvSpPr txBox="1"/>
      </xdr:nvSpPr>
      <xdr:spPr>
        <a:xfrm>
          <a:off x="16357600" y="14579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724" name="楕円 723">
          <a:extLst>
            <a:ext uri="{FF2B5EF4-FFF2-40B4-BE49-F238E27FC236}">
              <a16:creationId xmlns:a16="http://schemas.microsoft.com/office/drawing/2014/main" id="{17EDABC4-A4FA-4452-9D4E-79F3A16908A6}"/>
            </a:ext>
          </a:extLst>
        </xdr:cNvPr>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85</xdr:row>
      <xdr:rowOff>142602</xdr:rowOff>
    </xdr:to>
    <xdr:cxnSp macro="">
      <xdr:nvCxnSpPr>
        <xdr:cNvPr id="725" name="直線コネクタ 724">
          <a:extLst>
            <a:ext uri="{FF2B5EF4-FFF2-40B4-BE49-F238E27FC236}">
              <a16:creationId xmlns:a16="http://schemas.microsoft.com/office/drawing/2014/main" id="{5ABEC4BB-06E5-4603-A164-3FA5F1AD6384}"/>
            </a:ext>
          </a:extLst>
        </xdr:cNvPr>
        <xdr:cNvCxnSpPr/>
      </xdr:nvCxnSpPr>
      <xdr:spPr>
        <a:xfrm>
          <a:off x="15481300" y="1469136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42818</xdr:rowOff>
    </xdr:from>
    <xdr:to>
      <xdr:col>76</xdr:col>
      <xdr:colOff>165100</xdr:colOff>
      <xdr:row>85</xdr:row>
      <xdr:rowOff>144418</xdr:rowOff>
    </xdr:to>
    <xdr:sp macro="" textlink="">
      <xdr:nvSpPr>
        <xdr:cNvPr id="726" name="楕円 725">
          <a:extLst>
            <a:ext uri="{FF2B5EF4-FFF2-40B4-BE49-F238E27FC236}">
              <a16:creationId xmlns:a16="http://schemas.microsoft.com/office/drawing/2014/main" id="{DEFEF4C6-33BF-46AC-B21D-E6D28000DC20}"/>
            </a:ext>
          </a:extLst>
        </xdr:cNvPr>
        <xdr:cNvSpPr/>
      </xdr:nvSpPr>
      <xdr:spPr>
        <a:xfrm>
          <a:off x="14541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93618</xdr:rowOff>
    </xdr:from>
    <xdr:to>
      <xdr:col>81</xdr:col>
      <xdr:colOff>50800</xdr:colOff>
      <xdr:row>85</xdr:row>
      <xdr:rowOff>118111</xdr:rowOff>
    </xdr:to>
    <xdr:cxnSp macro="">
      <xdr:nvCxnSpPr>
        <xdr:cNvPr id="727" name="直線コネクタ 726">
          <a:extLst>
            <a:ext uri="{FF2B5EF4-FFF2-40B4-BE49-F238E27FC236}">
              <a16:creationId xmlns:a16="http://schemas.microsoft.com/office/drawing/2014/main" id="{3467963C-D6C7-443F-A1AF-E4D61F69BF9D}"/>
            </a:ext>
          </a:extLst>
        </xdr:cNvPr>
        <xdr:cNvCxnSpPr/>
      </xdr:nvCxnSpPr>
      <xdr:spPr>
        <a:xfrm>
          <a:off x="14592300" y="1466686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82006</xdr:rowOff>
    </xdr:from>
    <xdr:to>
      <xdr:col>72</xdr:col>
      <xdr:colOff>38100</xdr:colOff>
      <xdr:row>86</xdr:row>
      <xdr:rowOff>12156</xdr:rowOff>
    </xdr:to>
    <xdr:sp macro="" textlink="">
      <xdr:nvSpPr>
        <xdr:cNvPr id="728" name="楕円 727">
          <a:extLst>
            <a:ext uri="{FF2B5EF4-FFF2-40B4-BE49-F238E27FC236}">
              <a16:creationId xmlns:a16="http://schemas.microsoft.com/office/drawing/2014/main" id="{861AFC3C-0370-4D54-999B-E7FE86865BD8}"/>
            </a:ext>
          </a:extLst>
        </xdr:cNvPr>
        <xdr:cNvSpPr/>
      </xdr:nvSpPr>
      <xdr:spPr>
        <a:xfrm>
          <a:off x="13652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93618</xdr:rowOff>
    </xdr:from>
    <xdr:to>
      <xdr:col>76</xdr:col>
      <xdr:colOff>114300</xdr:colOff>
      <xdr:row>85</xdr:row>
      <xdr:rowOff>132806</xdr:rowOff>
    </xdr:to>
    <xdr:cxnSp macro="">
      <xdr:nvCxnSpPr>
        <xdr:cNvPr id="729" name="直線コネクタ 728">
          <a:extLst>
            <a:ext uri="{FF2B5EF4-FFF2-40B4-BE49-F238E27FC236}">
              <a16:creationId xmlns:a16="http://schemas.microsoft.com/office/drawing/2014/main" id="{513EA5D5-5E7A-4C8E-9EAC-58F1311039F7}"/>
            </a:ext>
          </a:extLst>
        </xdr:cNvPr>
        <xdr:cNvCxnSpPr/>
      </xdr:nvCxnSpPr>
      <xdr:spPr>
        <a:xfrm flipV="1">
          <a:off x="13703300" y="146668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30" name="n_1aveValue【消防施設】&#10;有形固定資産減価償却率">
          <a:extLst>
            <a:ext uri="{FF2B5EF4-FFF2-40B4-BE49-F238E27FC236}">
              <a16:creationId xmlns:a16="http://schemas.microsoft.com/office/drawing/2014/main" id="{37AB74DA-E830-4D98-BAC0-F8AF62F6E531}"/>
            </a:ext>
          </a:extLst>
        </xdr:cNvPr>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31" name="n_2aveValue【消防施設】&#10;有形固定資産減価償却率">
          <a:extLst>
            <a:ext uri="{FF2B5EF4-FFF2-40B4-BE49-F238E27FC236}">
              <a16:creationId xmlns:a16="http://schemas.microsoft.com/office/drawing/2014/main" id="{8733C7BB-831B-4884-B734-AE40F5F40DBD}"/>
            </a:ext>
          </a:extLst>
        </xdr:cNvPr>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32" name="n_3aveValue【消防施設】&#10;有形固定資産減価償却率">
          <a:extLst>
            <a:ext uri="{FF2B5EF4-FFF2-40B4-BE49-F238E27FC236}">
              <a16:creationId xmlns:a16="http://schemas.microsoft.com/office/drawing/2014/main" id="{6186FE2C-FB51-45C1-A9E5-24B1A59F7A2E}"/>
            </a:ext>
          </a:extLst>
        </xdr:cNvPr>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33" name="n_4aveValue【消防施設】&#10;有形固定資産減価償却率">
          <a:extLst>
            <a:ext uri="{FF2B5EF4-FFF2-40B4-BE49-F238E27FC236}">
              <a16:creationId xmlns:a16="http://schemas.microsoft.com/office/drawing/2014/main" id="{DAD99675-154A-454E-A0C8-085503F37DE4}"/>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734" name="n_1mainValue【消防施設】&#10;有形固定資産減価償却率">
          <a:extLst>
            <a:ext uri="{FF2B5EF4-FFF2-40B4-BE49-F238E27FC236}">
              <a16:creationId xmlns:a16="http://schemas.microsoft.com/office/drawing/2014/main" id="{9F23CE22-89B3-49FB-8513-194DFC07CF35}"/>
            </a:ext>
          </a:extLst>
        </xdr:cNvPr>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135545</xdr:rowOff>
    </xdr:from>
    <xdr:ext cx="405111" cy="259045"/>
    <xdr:sp macro="" textlink="">
      <xdr:nvSpPr>
        <xdr:cNvPr id="735" name="n_2mainValue【消防施設】&#10;有形固定資産減価償却率">
          <a:extLst>
            <a:ext uri="{FF2B5EF4-FFF2-40B4-BE49-F238E27FC236}">
              <a16:creationId xmlns:a16="http://schemas.microsoft.com/office/drawing/2014/main" id="{5F17D3F1-9A7C-424C-98E8-E95305B860DD}"/>
            </a:ext>
          </a:extLst>
        </xdr:cNvPr>
        <xdr:cNvSpPr txBox="1"/>
      </xdr:nvSpPr>
      <xdr:spPr>
        <a:xfrm>
          <a:off x="14389744"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3283</xdr:rowOff>
    </xdr:from>
    <xdr:ext cx="405111" cy="259045"/>
    <xdr:sp macro="" textlink="">
      <xdr:nvSpPr>
        <xdr:cNvPr id="736" name="n_3mainValue【消防施設】&#10;有形固定資産減価償却率">
          <a:extLst>
            <a:ext uri="{FF2B5EF4-FFF2-40B4-BE49-F238E27FC236}">
              <a16:creationId xmlns:a16="http://schemas.microsoft.com/office/drawing/2014/main" id="{833151F4-39AE-437F-A5B0-2DC79EA4FB7F}"/>
            </a:ext>
          </a:extLst>
        </xdr:cNvPr>
        <xdr:cNvSpPr txBox="1"/>
      </xdr:nvSpPr>
      <xdr:spPr>
        <a:xfrm>
          <a:off x="135007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id="{B0F1FF26-CDE3-4B2F-BD2A-3AA7678ACE9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id="{3C891D1B-2127-4E1E-86A2-50594FA41C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id="{0DE1DBF7-1B35-4E24-84D8-E8A3B725032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id="{D0A1CC77-67B4-4F1D-B4C8-D1073A2BC1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id="{DE1CCADF-18F0-4724-8688-ABEB1BFC17F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id="{61C73E94-99E2-498C-B675-75840B9DCF6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id="{D185F90D-6AAB-409A-985B-CD22F5F669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id="{B61606D6-6116-46F6-A8D5-C893C13BA7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a:extLst>
            <a:ext uri="{FF2B5EF4-FFF2-40B4-BE49-F238E27FC236}">
              <a16:creationId xmlns:a16="http://schemas.microsoft.com/office/drawing/2014/main" id="{8AEE0CC7-4627-4101-9EF8-A5496D7460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a:extLst>
            <a:ext uri="{FF2B5EF4-FFF2-40B4-BE49-F238E27FC236}">
              <a16:creationId xmlns:a16="http://schemas.microsoft.com/office/drawing/2014/main" id="{4AC43941-C162-4BA7-A8D3-CAB24BD13F7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a:extLst>
            <a:ext uri="{FF2B5EF4-FFF2-40B4-BE49-F238E27FC236}">
              <a16:creationId xmlns:a16="http://schemas.microsoft.com/office/drawing/2014/main" id="{A1BC7512-E4F5-49EB-8052-15745DB0E78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a:extLst>
            <a:ext uri="{FF2B5EF4-FFF2-40B4-BE49-F238E27FC236}">
              <a16:creationId xmlns:a16="http://schemas.microsoft.com/office/drawing/2014/main" id="{3208BE4F-93DC-408F-853B-7719B4CB444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a:extLst>
            <a:ext uri="{FF2B5EF4-FFF2-40B4-BE49-F238E27FC236}">
              <a16:creationId xmlns:a16="http://schemas.microsoft.com/office/drawing/2014/main" id="{51623C72-01F7-4037-8A53-D50A6A2DC77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a:extLst>
            <a:ext uri="{FF2B5EF4-FFF2-40B4-BE49-F238E27FC236}">
              <a16:creationId xmlns:a16="http://schemas.microsoft.com/office/drawing/2014/main" id="{CC7F70FE-F954-441E-A2E4-0DC20629C9B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a:extLst>
            <a:ext uri="{FF2B5EF4-FFF2-40B4-BE49-F238E27FC236}">
              <a16:creationId xmlns:a16="http://schemas.microsoft.com/office/drawing/2014/main" id="{541B4489-0A35-4A10-981A-26F3F4FB7D2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a:extLst>
            <a:ext uri="{FF2B5EF4-FFF2-40B4-BE49-F238E27FC236}">
              <a16:creationId xmlns:a16="http://schemas.microsoft.com/office/drawing/2014/main" id="{702EC8B4-6CA0-41BA-944A-3DD308ECE11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a:extLst>
            <a:ext uri="{FF2B5EF4-FFF2-40B4-BE49-F238E27FC236}">
              <a16:creationId xmlns:a16="http://schemas.microsoft.com/office/drawing/2014/main" id="{FD449F28-36D7-4B5A-AD10-4DEEDC17A64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a:extLst>
            <a:ext uri="{FF2B5EF4-FFF2-40B4-BE49-F238E27FC236}">
              <a16:creationId xmlns:a16="http://schemas.microsoft.com/office/drawing/2014/main" id="{A04E96E1-9516-46FA-B21A-C9E1F66ED28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98540CDE-4B20-448B-98C6-97AB41B729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01C65327-9454-487D-B0FC-8939BABB686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09A19FE1-1D45-43C2-8B4D-ABC6DDAB858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a:extLst>
            <a:ext uri="{FF2B5EF4-FFF2-40B4-BE49-F238E27FC236}">
              <a16:creationId xmlns:a16="http://schemas.microsoft.com/office/drawing/2014/main" id="{ED061A88-D6C5-4972-B63A-490CFCC77E71}"/>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a:extLst>
            <a:ext uri="{FF2B5EF4-FFF2-40B4-BE49-F238E27FC236}">
              <a16:creationId xmlns:a16="http://schemas.microsoft.com/office/drawing/2014/main" id="{1599DED5-B100-43D9-9602-E1373FC91C44}"/>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a:extLst>
            <a:ext uri="{FF2B5EF4-FFF2-40B4-BE49-F238E27FC236}">
              <a16:creationId xmlns:a16="http://schemas.microsoft.com/office/drawing/2014/main" id="{379593C9-815A-4203-9D9C-5EF66F77CB6E}"/>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a:extLst>
            <a:ext uri="{FF2B5EF4-FFF2-40B4-BE49-F238E27FC236}">
              <a16:creationId xmlns:a16="http://schemas.microsoft.com/office/drawing/2014/main" id="{AFF7CBAE-B3BB-4FE3-8677-0169C23EE6C5}"/>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a:extLst>
            <a:ext uri="{FF2B5EF4-FFF2-40B4-BE49-F238E27FC236}">
              <a16:creationId xmlns:a16="http://schemas.microsoft.com/office/drawing/2014/main" id="{40A614EA-7A5B-489A-9EAE-091C186491A4}"/>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63" name="【消防施設】&#10;一人当たり面積平均値テキスト">
          <a:extLst>
            <a:ext uri="{FF2B5EF4-FFF2-40B4-BE49-F238E27FC236}">
              <a16:creationId xmlns:a16="http://schemas.microsoft.com/office/drawing/2014/main" id="{999EDB0C-6733-49BF-A47D-15FB345DB359}"/>
            </a:ext>
          </a:extLst>
        </xdr:cNvPr>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a:extLst>
            <a:ext uri="{FF2B5EF4-FFF2-40B4-BE49-F238E27FC236}">
              <a16:creationId xmlns:a16="http://schemas.microsoft.com/office/drawing/2014/main" id="{DD45BCC7-C804-4A17-BBF8-F7C0CFE9B5A9}"/>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a:extLst>
            <a:ext uri="{FF2B5EF4-FFF2-40B4-BE49-F238E27FC236}">
              <a16:creationId xmlns:a16="http://schemas.microsoft.com/office/drawing/2014/main" id="{402AF274-B542-4B0C-B0E9-16778F5DBD7A}"/>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a:extLst>
            <a:ext uri="{FF2B5EF4-FFF2-40B4-BE49-F238E27FC236}">
              <a16:creationId xmlns:a16="http://schemas.microsoft.com/office/drawing/2014/main" id="{3F5348F1-8BFC-4216-968D-D54CF1B9C98D}"/>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a:extLst>
            <a:ext uri="{FF2B5EF4-FFF2-40B4-BE49-F238E27FC236}">
              <a16:creationId xmlns:a16="http://schemas.microsoft.com/office/drawing/2014/main" id="{A27EB47D-09B0-4B21-BCEB-703BB04995A3}"/>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68" name="フローチャート: 判断 767">
          <a:extLst>
            <a:ext uri="{FF2B5EF4-FFF2-40B4-BE49-F238E27FC236}">
              <a16:creationId xmlns:a16="http://schemas.microsoft.com/office/drawing/2014/main" id="{2FA6B0D1-B88A-40B5-B871-A95BAD45E0FE}"/>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806A0DEE-173E-459E-BDE3-9550C3F8F38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83D302F2-66B2-4EF2-8F82-7948AB418A4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4CD5089E-9DD4-4EF0-8054-39EB4EE17AA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BE6BC6B4-8B89-4CD1-9118-FAFD1930842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84E3892A-E994-427F-AC4F-03473FA7F71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74" name="楕円 773">
          <a:extLst>
            <a:ext uri="{FF2B5EF4-FFF2-40B4-BE49-F238E27FC236}">
              <a16:creationId xmlns:a16="http://schemas.microsoft.com/office/drawing/2014/main" id="{6C21B300-FB36-479E-95E9-EDC5FA059ABD}"/>
            </a:ext>
          </a:extLst>
        </xdr:cNvPr>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775" name="【消防施設】&#10;一人当たり面積該当値テキスト">
          <a:extLst>
            <a:ext uri="{FF2B5EF4-FFF2-40B4-BE49-F238E27FC236}">
              <a16:creationId xmlns:a16="http://schemas.microsoft.com/office/drawing/2014/main" id="{E8C909AD-0D2B-4F9A-8F66-308A8A39A8D8}"/>
            </a:ext>
          </a:extLst>
        </xdr:cNvPr>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76" name="楕円 775">
          <a:extLst>
            <a:ext uri="{FF2B5EF4-FFF2-40B4-BE49-F238E27FC236}">
              <a16:creationId xmlns:a16="http://schemas.microsoft.com/office/drawing/2014/main" id="{D805255C-398F-4469-89D0-3A618CD2E9A4}"/>
            </a:ext>
          </a:extLst>
        </xdr:cNvPr>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147828</xdr:rowOff>
    </xdr:to>
    <xdr:cxnSp macro="">
      <xdr:nvCxnSpPr>
        <xdr:cNvPr id="777" name="直線コネクタ 776">
          <a:extLst>
            <a:ext uri="{FF2B5EF4-FFF2-40B4-BE49-F238E27FC236}">
              <a16:creationId xmlns:a16="http://schemas.microsoft.com/office/drawing/2014/main" id="{9B0EFDA0-ADE4-46FB-BCA8-8BA4F9CB9592}"/>
            </a:ext>
          </a:extLst>
        </xdr:cNvPr>
        <xdr:cNvCxnSpPr/>
      </xdr:nvCxnSpPr>
      <xdr:spPr>
        <a:xfrm>
          <a:off x="21323300" y="1454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778" name="楕円 777">
          <a:extLst>
            <a:ext uri="{FF2B5EF4-FFF2-40B4-BE49-F238E27FC236}">
              <a16:creationId xmlns:a16="http://schemas.microsoft.com/office/drawing/2014/main" id="{125C25A3-2615-4A71-927C-FD53A169F896}"/>
            </a:ext>
          </a:extLst>
        </xdr:cNvPr>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143256</xdr:rowOff>
    </xdr:to>
    <xdr:cxnSp macro="">
      <xdr:nvCxnSpPr>
        <xdr:cNvPr id="779" name="直線コネクタ 778">
          <a:extLst>
            <a:ext uri="{FF2B5EF4-FFF2-40B4-BE49-F238E27FC236}">
              <a16:creationId xmlns:a16="http://schemas.microsoft.com/office/drawing/2014/main" id="{DF9539A5-D86E-4E47-A962-4AF32D0D19F7}"/>
            </a:ext>
          </a:extLst>
        </xdr:cNvPr>
        <xdr:cNvCxnSpPr/>
      </xdr:nvCxnSpPr>
      <xdr:spPr>
        <a:xfrm>
          <a:off x="20434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80" name="楕円 779">
          <a:extLst>
            <a:ext uri="{FF2B5EF4-FFF2-40B4-BE49-F238E27FC236}">
              <a16:creationId xmlns:a16="http://schemas.microsoft.com/office/drawing/2014/main" id="{BA90EDF8-A92A-4D28-B94A-6AE34D19D3C4}"/>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85</xdr:row>
      <xdr:rowOff>140970</xdr:rowOff>
    </xdr:to>
    <xdr:cxnSp macro="">
      <xdr:nvCxnSpPr>
        <xdr:cNvPr id="781" name="直線コネクタ 780">
          <a:extLst>
            <a:ext uri="{FF2B5EF4-FFF2-40B4-BE49-F238E27FC236}">
              <a16:creationId xmlns:a16="http://schemas.microsoft.com/office/drawing/2014/main" id="{1B5AF62D-69B8-4CC8-BD1B-3FA4B8D099EE}"/>
            </a:ext>
          </a:extLst>
        </xdr:cNvPr>
        <xdr:cNvCxnSpPr/>
      </xdr:nvCxnSpPr>
      <xdr:spPr>
        <a:xfrm flipV="1">
          <a:off x="19545300" y="14540485"/>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82" name="n_1aveValue【消防施設】&#10;一人当たり面積">
          <a:extLst>
            <a:ext uri="{FF2B5EF4-FFF2-40B4-BE49-F238E27FC236}">
              <a16:creationId xmlns:a16="http://schemas.microsoft.com/office/drawing/2014/main" id="{B531A186-ED79-4A34-8421-C9D12A0590C7}"/>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83" name="n_2aveValue【消防施設】&#10;一人当たり面積">
          <a:extLst>
            <a:ext uri="{FF2B5EF4-FFF2-40B4-BE49-F238E27FC236}">
              <a16:creationId xmlns:a16="http://schemas.microsoft.com/office/drawing/2014/main" id="{D5B2EDAD-B9CF-45E4-90A2-B7AA17D59889}"/>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4" name="n_3aveValue【消防施設】&#10;一人当たり面積">
          <a:extLst>
            <a:ext uri="{FF2B5EF4-FFF2-40B4-BE49-F238E27FC236}">
              <a16:creationId xmlns:a16="http://schemas.microsoft.com/office/drawing/2014/main" id="{E7F456B3-B4CD-4BF9-A07F-E6B7DBBA826C}"/>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85" name="n_4aveValue【消防施設】&#10;一人当たり面積">
          <a:extLst>
            <a:ext uri="{FF2B5EF4-FFF2-40B4-BE49-F238E27FC236}">
              <a16:creationId xmlns:a16="http://schemas.microsoft.com/office/drawing/2014/main" id="{62D4655F-9D88-497F-B7F0-AF813714786E}"/>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86" name="n_1mainValue【消防施設】&#10;一人当たり面積">
          <a:extLst>
            <a:ext uri="{FF2B5EF4-FFF2-40B4-BE49-F238E27FC236}">
              <a16:creationId xmlns:a16="http://schemas.microsoft.com/office/drawing/2014/main" id="{94635BDB-DE18-46AE-9754-7E0AA26ECC02}"/>
            </a:ext>
          </a:extLst>
        </xdr:cNvPr>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87" name="n_2mainValue【消防施設】&#10;一人当たり面積">
          <a:extLst>
            <a:ext uri="{FF2B5EF4-FFF2-40B4-BE49-F238E27FC236}">
              <a16:creationId xmlns:a16="http://schemas.microsoft.com/office/drawing/2014/main" id="{A4D5495B-45A3-42B0-84B6-A6E50E55B37D}"/>
            </a:ext>
          </a:extLst>
        </xdr:cNvPr>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88" name="n_3mainValue【消防施設】&#10;一人当たり面積">
          <a:extLst>
            <a:ext uri="{FF2B5EF4-FFF2-40B4-BE49-F238E27FC236}">
              <a16:creationId xmlns:a16="http://schemas.microsoft.com/office/drawing/2014/main" id="{17647EBC-96C3-49BA-98B4-9B21DB8F2C4C}"/>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699FAB1F-1B63-4BA9-95A1-C8030863EA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D4AF52D8-C3AB-4280-A842-063769EAF77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2A5A62B2-90C8-4DE8-8419-1E4C17BACA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EAD3912D-E17E-42AC-8162-C2C9948362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56D8F1F5-50F1-425B-8068-EBFC5A2945A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9EE512B6-4225-4884-AE7E-F885669A3A5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238E1164-C8E4-4DFC-8BB5-EC101CE5D4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28BA8DD6-E197-4FB0-8581-B5F904EA377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AACF4A1D-1CC1-402E-8383-7CC3E243F94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C90B28A8-A196-41A6-AFE3-0B8A6EC7771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16B4FD13-F058-49F3-8664-4918D6FBCBB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21A4B00D-EC16-43AC-A00A-949187249FF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4A7711E4-0430-4197-9F1B-7B7A24EB3B7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4821DEDB-0962-4050-B54C-30135DA4182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3BF8AEFC-F930-4468-A692-4558C7D348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CB55B31B-7470-464A-8D5C-07F10325EB0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9B5CF1B1-1124-42AD-AA21-2E350EE86F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D3BCA294-586F-47B4-8065-E9C8B925BF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784DA85F-CB79-4F5D-A073-65EC34F8372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6FCB7312-EE64-405A-8609-6AD9E84649C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2FFFCEAA-48C1-4FBB-A0CE-6D0F3E2CD90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33C0DC45-DC52-4C67-AE1A-BAF6350180A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0BB141F4-F21C-4D04-A537-06AB8CC588E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6712763E-7E56-446D-812A-11D02B0D874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39773DD5-7A66-4229-B1EC-5B291875B7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a:extLst>
            <a:ext uri="{FF2B5EF4-FFF2-40B4-BE49-F238E27FC236}">
              <a16:creationId xmlns:a16="http://schemas.microsoft.com/office/drawing/2014/main" id="{FAA790A4-1A40-40F3-99AD-4E612A47E4BB}"/>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a:extLst>
            <a:ext uri="{FF2B5EF4-FFF2-40B4-BE49-F238E27FC236}">
              <a16:creationId xmlns:a16="http://schemas.microsoft.com/office/drawing/2014/main" id="{63E4082E-22BB-4519-BBE9-278E13D6EAE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a:extLst>
            <a:ext uri="{FF2B5EF4-FFF2-40B4-BE49-F238E27FC236}">
              <a16:creationId xmlns:a16="http://schemas.microsoft.com/office/drawing/2014/main" id="{FB1F9CA5-8A1D-4020-BA60-7208426553FE}"/>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a:extLst>
            <a:ext uri="{FF2B5EF4-FFF2-40B4-BE49-F238E27FC236}">
              <a16:creationId xmlns:a16="http://schemas.microsoft.com/office/drawing/2014/main" id="{06BDF039-D367-495A-A9AD-44FBB2A4FD6D}"/>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a:extLst>
            <a:ext uri="{FF2B5EF4-FFF2-40B4-BE49-F238E27FC236}">
              <a16:creationId xmlns:a16="http://schemas.microsoft.com/office/drawing/2014/main" id="{6482AEE8-C51D-49F9-9C17-6AEA1E9F936D}"/>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19" name="【庁舎】&#10;有形固定資産減価償却率平均値テキスト">
          <a:extLst>
            <a:ext uri="{FF2B5EF4-FFF2-40B4-BE49-F238E27FC236}">
              <a16:creationId xmlns:a16="http://schemas.microsoft.com/office/drawing/2014/main" id="{A1A2724A-58C1-41FB-A4FD-817C1A99DA16}"/>
            </a:ext>
          </a:extLst>
        </xdr:cNvPr>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a:extLst>
            <a:ext uri="{FF2B5EF4-FFF2-40B4-BE49-F238E27FC236}">
              <a16:creationId xmlns:a16="http://schemas.microsoft.com/office/drawing/2014/main" id="{5DE7771C-541B-4DE2-9D33-A430DE6A1BB4}"/>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a:extLst>
            <a:ext uri="{FF2B5EF4-FFF2-40B4-BE49-F238E27FC236}">
              <a16:creationId xmlns:a16="http://schemas.microsoft.com/office/drawing/2014/main" id="{7C00A197-521A-41C5-96D9-059F8D968D16}"/>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a:extLst>
            <a:ext uri="{FF2B5EF4-FFF2-40B4-BE49-F238E27FC236}">
              <a16:creationId xmlns:a16="http://schemas.microsoft.com/office/drawing/2014/main" id="{458E7CD5-8BAE-467E-8A97-D9F8E017E4B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a:extLst>
            <a:ext uri="{FF2B5EF4-FFF2-40B4-BE49-F238E27FC236}">
              <a16:creationId xmlns:a16="http://schemas.microsoft.com/office/drawing/2014/main" id="{ACEA3D30-C662-4298-87A1-5387221DC5B4}"/>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24" name="フローチャート: 判断 823">
          <a:extLst>
            <a:ext uri="{FF2B5EF4-FFF2-40B4-BE49-F238E27FC236}">
              <a16:creationId xmlns:a16="http://schemas.microsoft.com/office/drawing/2014/main" id="{7858ACEF-47AE-480F-8609-8F9828EA6830}"/>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EB09900-C17C-4603-A197-93659AAB144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9F11B62D-70CB-4C5D-B12B-4399237E07D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B8BD50BA-CDF2-4E87-B635-38610F0E1A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D3679A8E-3369-4402-B868-4E135D0930D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8877C0C-86E3-43A0-8720-EC907DB5D0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62956</xdr:rowOff>
    </xdr:from>
    <xdr:to>
      <xdr:col>85</xdr:col>
      <xdr:colOff>177800</xdr:colOff>
      <xdr:row>102</xdr:row>
      <xdr:rowOff>164556</xdr:rowOff>
    </xdr:to>
    <xdr:sp macro="" textlink="">
      <xdr:nvSpPr>
        <xdr:cNvPr id="830" name="楕円 829">
          <a:extLst>
            <a:ext uri="{FF2B5EF4-FFF2-40B4-BE49-F238E27FC236}">
              <a16:creationId xmlns:a16="http://schemas.microsoft.com/office/drawing/2014/main" id="{9792FEE4-096D-4AAD-85F9-8280A6EB12FD}"/>
            </a:ext>
          </a:extLst>
        </xdr:cNvPr>
        <xdr:cNvSpPr/>
      </xdr:nvSpPr>
      <xdr:spPr>
        <a:xfrm>
          <a:off x="16268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85833</xdr:rowOff>
    </xdr:from>
    <xdr:ext cx="405111" cy="259045"/>
    <xdr:sp macro="" textlink="">
      <xdr:nvSpPr>
        <xdr:cNvPr id="831" name="【庁舎】&#10;有形固定資産減価償却率該当値テキスト">
          <a:extLst>
            <a:ext uri="{FF2B5EF4-FFF2-40B4-BE49-F238E27FC236}">
              <a16:creationId xmlns:a16="http://schemas.microsoft.com/office/drawing/2014/main" id="{6DCA67AE-D11A-4930-9B65-5AB66B51F7FB}"/>
            </a:ext>
          </a:extLst>
        </xdr:cNvPr>
        <xdr:cNvSpPr txBox="1"/>
      </xdr:nvSpPr>
      <xdr:spPr>
        <a:xfrm>
          <a:off x="16357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35198</xdr:rowOff>
    </xdr:from>
    <xdr:to>
      <xdr:col>81</xdr:col>
      <xdr:colOff>101600</xdr:colOff>
      <xdr:row>102</xdr:row>
      <xdr:rowOff>136798</xdr:rowOff>
    </xdr:to>
    <xdr:sp macro="" textlink="">
      <xdr:nvSpPr>
        <xdr:cNvPr id="832" name="楕円 831">
          <a:extLst>
            <a:ext uri="{FF2B5EF4-FFF2-40B4-BE49-F238E27FC236}">
              <a16:creationId xmlns:a16="http://schemas.microsoft.com/office/drawing/2014/main" id="{1BBDF3FD-26A2-44D2-8138-B65BC4DD2F5A}"/>
            </a:ext>
          </a:extLst>
        </xdr:cNvPr>
        <xdr:cNvSpPr/>
      </xdr:nvSpPr>
      <xdr:spPr>
        <a:xfrm>
          <a:off x="15430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85998</xdr:rowOff>
    </xdr:from>
    <xdr:to>
      <xdr:col>85</xdr:col>
      <xdr:colOff>127000</xdr:colOff>
      <xdr:row>102</xdr:row>
      <xdr:rowOff>113756</xdr:rowOff>
    </xdr:to>
    <xdr:cxnSp macro="">
      <xdr:nvCxnSpPr>
        <xdr:cNvPr id="833" name="直線コネクタ 832">
          <a:extLst>
            <a:ext uri="{FF2B5EF4-FFF2-40B4-BE49-F238E27FC236}">
              <a16:creationId xmlns:a16="http://schemas.microsoft.com/office/drawing/2014/main" id="{4DE6472A-B094-4373-A746-B0D9C21A364D}"/>
            </a:ext>
          </a:extLst>
        </xdr:cNvPr>
        <xdr:cNvCxnSpPr/>
      </xdr:nvCxnSpPr>
      <xdr:spPr>
        <a:xfrm>
          <a:off x="15481300" y="1757389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834" name="楕円 833">
          <a:extLst>
            <a:ext uri="{FF2B5EF4-FFF2-40B4-BE49-F238E27FC236}">
              <a16:creationId xmlns:a16="http://schemas.microsoft.com/office/drawing/2014/main" id="{7B043290-2174-4C01-BF68-79AEA658A5F2}"/>
            </a:ext>
          </a:extLst>
        </xdr:cNvPr>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85998</xdr:rowOff>
    </xdr:to>
    <xdr:cxnSp macro="">
      <xdr:nvCxnSpPr>
        <xdr:cNvPr id="835" name="直線コネクタ 834">
          <a:extLst>
            <a:ext uri="{FF2B5EF4-FFF2-40B4-BE49-F238E27FC236}">
              <a16:creationId xmlns:a16="http://schemas.microsoft.com/office/drawing/2014/main" id="{F9B070F9-11EC-41B5-912E-20853375776F}"/>
            </a:ext>
          </a:extLst>
        </xdr:cNvPr>
        <xdr:cNvCxnSpPr/>
      </xdr:nvCxnSpPr>
      <xdr:spPr>
        <a:xfrm>
          <a:off x="14592300" y="175412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836" name="楕円 835">
          <a:extLst>
            <a:ext uri="{FF2B5EF4-FFF2-40B4-BE49-F238E27FC236}">
              <a16:creationId xmlns:a16="http://schemas.microsoft.com/office/drawing/2014/main" id="{9240A613-EBD0-491E-8475-0CF3A1B6EACF}"/>
            </a:ext>
          </a:extLst>
        </xdr:cNvPr>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41911</xdr:rowOff>
    </xdr:from>
    <xdr:to>
      <xdr:col>76</xdr:col>
      <xdr:colOff>114300</xdr:colOff>
      <xdr:row>102</xdr:row>
      <xdr:rowOff>53339</xdr:rowOff>
    </xdr:to>
    <xdr:cxnSp macro="">
      <xdr:nvCxnSpPr>
        <xdr:cNvPr id="837" name="直線コネクタ 836">
          <a:extLst>
            <a:ext uri="{FF2B5EF4-FFF2-40B4-BE49-F238E27FC236}">
              <a16:creationId xmlns:a16="http://schemas.microsoft.com/office/drawing/2014/main" id="{88EF0D19-0753-4079-AC5C-05DD2783614F}"/>
            </a:ext>
          </a:extLst>
        </xdr:cNvPr>
        <xdr:cNvCxnSpPr/>
      </xdr:nvCxnSpPr>
      <xdr:spPr>
        <a:xfrm>
          <a:off x="13703300" y="17529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38" name="n_1aveValue【庁舎】&#10;有形固定資産減価償却率">
          <a:extLst>
            <a:ext uri="{FF2B5EF4-FFF2-40B4-BE49-F238E27FC236}">
              <a16:creationId xmlns:a16="http://schemas.microsoft.com/office/drawing/2014/main" id="{0E58BB92-1988-4736-A01D-19610CA85545}"/>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39" name="n_2aveValue【庁舎】&#10;有形固定資産減価償却率">
          <a:extLst>
            <a:ext uri="{FF2B5EF4-FFF2-40B4-BE49-F238E27FC236}">
              <a16:creationId xmlns:a16="http://schemas.microsoft.com/office/drawing/2014/main" id="{9371BCA0-D666-4A68-BB9F-0D18EF98EDC3}"/>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40" name="n_3aveValue【庁舎】&#10;有形固定資産減価償却率">
          <a:extLst>
            <a:ext uri="{FF2B5EF4-FFF2-40B4-BE49-F238E27FC236}">
              <a16:creationId xmlns:a16="http://schemas.microsoft.com/office/drawing/2014/main" id="{36CF663A-334A-443D-AE6A-AD6AB5CCF7D3}"/>
            </a:ext>
          </a:extLst>
        </xdr:cNvPr>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41" name="n_4aveValue【庁舎】&#10;有形固定資産減価償却率">
          <a:extLst>
            <a:ext uri="{FF2B5EF4-FFF2-40B4-BE49-F238E27FC236}">
              <a16:creationId xmlns:a16="http://schemas.microsoft.com/office/drawing/2014/main" id="{17BF5D55-AB2A-4F0E-AF0A-40C055C6F2D2}"/>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153325</xdr:rowOff>
    </xdr:from>
    <xdr:ext cx="405111" cy="259045"/>
    <xdr:sp macro="" textlink="">
      <xdr:nvSpPr>
        <xdr:cNvPr id="842" name="n_1mainValue【庁舎】&#10;有形固定資産減価償却率">
          <a:extLst>
            <a:ext uri="{FF2B5EF4-FFF2-40B4-BE49-F238E27FC236}">
              <a16:creationId xmlns:a16="http://schemas.microsoft.com/office/drawing/2014/main" id="{C314F5CE-48E6-48D3-B33B-78AE19E0B364}"/>
            </a:ext>
          </a:extLst>
        </xdr:cNvPr>
        <xdr:cNvSpPr txBox="1"/>
      </xdr:nvSpPr>
      <xdr:spPr>
        <a:xfrm>
          <a:off x="152660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843" name="n_2mainValue【庁舎】&#10;有形固定資産減価償却率">
          <a:extLst>
            <a:ext uri="{FF2B5EF4-FFF2-40B4-BE49-F238E27FC236}">
              <a16:creationId xmlns:a16="http://schemas.microsoft.com/office/drawing/2014/main" id="{F270D8B4-FF2F-42F9-90A9-D6E630E06CC1}"/>
            </a:ext>
          </a:extLst>
        </xdr:cNvPr>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844" name="n_3mainValue【庁舎】&#10;有形固定資産減価償却率">
          <a:extLst>
            <a:ext uri="{FF2B5EF4-FFF2-40B4-BE49-F238E27FC236}">
              <a16:creationId xmlns:a16="http://schemas.microsoft.com/office/drawing/2014/main" id="{F8CE8D47-B8B0-4056-8D80-32FC8A47E866}"/>
            </a:ext>
          </a:extLst>
        </xdr:cNvPr>
        <xdr:cNvSpPr txBox="1"/>
      </xdr:nvSpPr>
      <xdr:spPr>
        <a:xfrm>
          <a:off x="13500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DD56130F-45B7-4A67-9B63-6BB2C442875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34EE561C-8ADB-42E2-BD8E-1C48E090EF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0548BFA1-34F1-4BC7-A72B-5DB8D5C3E0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E1B20388-1428-40D6-BF55-0466C4CC9D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A3D8BF5A-55D7-4EE2-8599-71E47F7676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6F7BC895-59A2-4DDE-AB05-6E65DE131A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5E203F1F-E76F-48A9-8606-1E3E638BFC2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E71D34E3-B955-4433-B649-D58D982B8B9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4B6075A6-4063-4B18-BDC3-E9A966B8F4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54AC63FE-A881-4790-99EF-881FA0817E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a:extLst>
            <a:ext uri="{FF2B5EF4-FFF2-40B4-BE49-F238E27FC236}">
              <a16:creationId xmlns:a16="http://schemas.microsoft.com/office/drawing/2014/main" id="{75819B65-E3B2-4A33-9D70-08547C7C667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BDC9FFC8-9F20-4E2A-81E6-D62DBC8EC4D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a:extLst>
            <a:ext uri="{FF2B5EF4-FFF2-40B4-BE49-F238E27FC236}">
              <a16:creationId xmlns:a16="http://schemas.microsoft.com/office/drawing/2014/main" id="{8FD4BD48-C472-4A2D-A0D0-07212CC5143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a:extLst>
            <a:ext uri="{FF2B5EF4-FFF2-40B4-BE49-F238E27FC236}">
              <a16:creationId xmlns:a16="http://schemas.microsoft.com/office/drawing/2014/main" id="{34BCC502-2C5E-4A35-BB67-38D99347F7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a:extLst>
            <a:ext uri="{FF2B5EF4-FFF2-40B4-BE49-F238E27FC236}">
              <a16:creationId xmlns:a16="http://schemas.microsoft.com/office/drawing/2014/main" id="{97880E94-B0EF-4F83-9F22-A5D08EA9CD9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a:extLst>
            <a:ext uri="{FF2B5EF4-FFF2-40B4-BE49-F238E27FC236}">
              <a16:creationId xmlns:a16="http://schemas.microsoft.com/office/drawing/2014/main" id="{B49A4B53-4A8D-49D8-AC00-EDCFB27F635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a:extLst>
            <a:ext uri="{FF2B5EF4-FFF2-40B4-BE49-F238E27FC236}">
              <a16:creationId xmlns:a16="http://schemas.microsoft.com/office/drawing/2014/main" id="{2F8B87D8-4E0E-4BBC-9AA0-CBFC17EC74A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a:extLst>
            <a:ext uri="{FF2B5EF4-FFF2-40B4-BE49-F238E27FC236}">
              <a16:creationId xmlns:a16="http://schemas.microsoft.com/office/drawing/2014/main" id="{CE3765E8-43EB-497A-B1B6-2FF475D684C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a:extLst>
            <a:ext uri="{FF2B5EF4-FFF2-40B4-BE49-F238E27FC236}">
              <a16:creationId xmlns:a16="http://schemas.microsoft.com/office/drawing/2014/main" id="{9012A78A-8324-4FDE-9A73-D3DF904346F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a:extLst>
            <a:ext uri="{FF2B5EF4-FFF2-40B4-BE49-F238E27FC236}">
              <a16:creationId xmlns:a16="http://schemas.microsoft.com/office/drawing/2014/main" id="{D09D4BC9-B19C-4772-9A57-D2458FD2E8E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a:extLst>
            <a:ext uri="{FF2B5EF4-FFF2-40B4-BE49-F238E27FC236}">
              <a16:creationId xmlns:a16="http://schemas.microsoft.com/office/drawing/2014/main" id="{5FF573D9-DACA-4E93-A593-CDF3E28F1ED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a:extLst>
            <a:ext uri="{FF2B5EF4-FFF2-40B4-BE49-F238E27FC236}">
              <a16:creationId xmlns:a16="http://schemas.microsoft.com/office/drawing/2014/main" id="{0CB0E805-AE0E-4A24-8DFE-279235D3E99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a:extLst>
            <a:ext uri="{FF2B5EF4-FFF2-40B4-BE49-F238E27FC236}">
              <a16:creationId xmlns:a16="http://schemas.microsoft.com/office/drawing/2014/main" id="{D5B131B7-92BE-4702-9A65-BFC2AB4ED51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a:extLst>
            <a:ext uri="{FF2B5EF4-FFF2-40B4-BE49-F238E27FC236}">
              <a16:creationId xmlns:a16="http://schemas.microsoft.com/office/drawing/2014/main" id="{F54D8471-3F81-478C-BE3F-E23495ABA0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a:extLst>
            <a:ext uri="{FF2B5EF4-FFF2-40B4-BE49-F238E27FC236}">
              <a16:creationId xmlns:a16="http://schemas.microsoft.com/office/drawing/2014/main" id="{EA19EB8E-0BD6-4F11-82D5-7CC481072BB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a:extLst>
            <a:ext uri="{FF2B5EF4-FFF2-40B4-BE49-F238E27FC236}">
              <a16:creationId xmlns:a16="http://schemas.microsoft.com/office/drawing/2014/main" id="{E3EF485B-A0B0-4FE0-9303-023024A9C53F}"/>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a:extLst>
            <a:ext uri="{FF2B5EF4-FFF2-40B4-BE49-F238E27FC236}">
              <a16:creationId xmlns:a16="http://schemas.microsoft.com/office/drawing/2014/main" id="{F9DFC9B1-594D-4D2A-B2FC-7F9090700A48}"/>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a:extLst>
            <a:ext uri="{FF2B5EF4-FFF2-40B4-BE49-F238E27FC236}">
              <a16:creationId xmlns:a16="http://schemas.microsoft.com/office/drawing/2014/main" id="{1F966B78-4A18-4161-8B89-0500306AB1A4}"/>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a:extLst>
            <a:ext uri="{FF2B5EF4-FFF2-40B4-BE49-F238E27FC236}">
              <a16:creationId xmlns:a16="http://schemas.microsoft.com/office/drawing/2014/main" id="{ADCE21F0-ABCF-4071-B0CC-A52699BEC66E}"/>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a:extLst>
            <a:ext uri="{FF2B5EF4-FFF2-40B4-BE49-F238E27FC236}">
              <a16:creationId xmlns:a16="http://schemas.microsoft.com/office/drawing/2014/main" id="{8A6FF880-25F9-4704-816E-2AA5D23E4CFB}"/>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875" name="【庁舎】&#10;一人当たり面積平均値テキスト">
          <a:extLst>
            <a:ext uri="{FF2B5EF4-FFF2-40B4-BE49-F238E27FC236}">
              <a16:creationId xmlns:a16="http://schemas.microsoft.com/office/drawing/2014/main" id="{48BC00DF-7955-4670-8FFE-E32980D566EB}"/>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a:extLst>
            <a:ext uri="{FF2B5EF4-FFF2-40B4-BE49-F238E27FC236}">
              <a16:creationId xmlns:a16="http://schemas.microsoft.com/office/drawing/2014/main" id="{1EFE514B-8402-41DD-85C6-BE78BF408A9E}"/>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a:extLst>
            <a:ext uri="{FF2B5EF4-FFF2-40B4-BE49-F238E27FC236}">
              <a16:creationId xmlns:a16="http://schemas.microsoft.com/office/drawing/2014/main" id="{AC13E73C-95B9-473E-9E1F-8AA37CCB625E}"/>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a:extLst>
            <a:ext uri="{FF2B5EF4-FFF2-40B4-BE49-F238E27FC236}">
              <a16:creationId xmlns:a16="http://schemas.microsoft.com/office/drawing/2014/main" id="{E18F3846-FB80-4B26-9C4E-6A979728355F}"/>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a:extLst>
            <a:ext uri="{FF2B5EF4-FFF2-40B4-BE49-F238E27FC236}">
              <a16:creationId xmlns:a16="http://schemas.microsoft.com/office/drawing/2014/main" id="{00BA0C7C-446B-46A2-956E-46B4818787B3}"/>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90714</xdr:rowOff>
    </xdr:from>
    <xdr:to>
      <xdr:col>98</xdr:col>
      <xdr:colOff>38100</xdr:colOff>
      <xdr:row>105</xdr:row>
      <xdr:rowOff>20864</xdr:rowOff>
    </xdr:to>
    <xdr:sp macro="" textlink="">
      <xdr:nvSpPr>
        <xdr:cNvPr id="880" name="フローチャート: 判断 879">
          <a:extLst>
            <a:ext uri="{FF2B5EF4-FFF2-40B4-BE49-F238E27FC236}">
              <a16:creationId xmlns:a16="http://schemas.microsoft.com/office/drawing/2014/main" id="{0A2892A4-0031-4D50-A805-06E2159D5D9D}"/>
            </a:ext>
          </a:extLst>
        </xdr:cNvPr>
        <xdr:cNvSpPr/>
      </xdr:nvSpPr>
      <xdr:spPr>
        <a:xfrm>
          <a:off x="18605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241411B4-AD9A-4D86-BC02-4C0AC1201A5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7A4BACE1-2D98-449E-99B5-4CCF95F17F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A9534CFA-A6D6-4FCF-9C95-74BB732E7D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27527326-B326-490B-AAD0-89E42BE3FF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6F84E123-FF23-45B4-AB47-B07F52FEADD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46627</xdr:rowOff>
    </xdr:from>
    <xdr:to>
      <xdr:col>116</xdr:col>
      <xdr:colOff>114300</xdr:colOff>
      <xdr:row>105</xdr:row>
      <xdr:rowOff>148227</xdr:rowOff>
    </xdr:to>
    <xdr:sp macro="" textlink="">
      <xdr:nvSpPr>
        <xdr:cNvPr id="886" name="楕円 885">
          <a:extLst>
            <a:ext uri="{FF2B5EF4-FFF2-40B4-BE49-F238E27FC236}">
              <a16:creationId xmlns:a16="http://schemas.microsoft.com/office/drawing/2014/main" id="{A4193C4E-B79E-4F01-9289-AF49DED1F9A9}"/>
            </a:ext>
          </a:extLst>
        </xdr:cNvPr>
        <xdr:cNvSpPr/>
      </xdr:nvSpPr>
      <xdr:spPr>
        <a:xfrm>
          <a:off x="22110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69504</xdr:rowOff>
    </xdr:from>
    <xdr:ext cx="469744" cy="259045"/>
    <xdr:sp macro="" textlink="">
      <xdr:nvSpPr>
        <xdr:cNvPr id="887" name="【庁舎】&#10;一人当たり面積該当値テキスト">
          <a:extLst>
            <a:ext uri="{FF2B5EF4-FFF2-40B4-BE49-F238E27FC236}">
              <a16:creationId xmlns:a16="http://schemas.microsoft.com/office/drawing/2014/main" id="{5B46EAE7-DE73-4AD3-B688-F831A9F5DADA}"/>
            </a:ext>
          </a:extLst>
        </xdr:cNvPr>
        <xdr:cNvSpPr txBox="1"/>
      </xdr:nvSpPr>
      <xdr:spPr>
        <a:xfrm>
          <a:off x="22199600"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33564</xdr:rowOff>
    </xdr:from>
    <xdr:to>
      <xdr:col>112</xdr:col>
      <xdr:colOff>38100</xdr:colOff>
      <xdr:row>105</xdr:row>
      <xdr:rowOff>135164</xdr:rowOff>
    </xdr:to>
    <xdr:sp macro="" textlink="">
      <xdr:nvSpPr>
        <xdr:cNvPr id="888" name="楕円 887">
          <a:extLst>
            <a:ext uri="{FF2B5EF4-FFF2-40B4-BE49-F238E27FC236}">
              <a16:creationId xmlns:a16="http://schemas.microsoft.com/office/drawing/2014/main" id="{7B7DCBE7-A3EB-4BD5-BC79-84EB98068767}"/>
            </a:ext>
          </a:extLst>
        </xdr:cNvPr>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84364</xdr:rowOff>
    </xdr:from>
    <xdr:to>
      <xdr:col>116</xdr:col>
      <xdr:colOff>63500</xdr:colOff>
      <xdr:row>105</xdr:row>
      <xdr:rowOff>97427</xdr:rowOff>
    </xdr:to>
    <xdr:cxnSp macro="">
      <xdr:nvCxnSpPr>
        <xdr:cNvPr id="889" name="直線コネクタ 888">
          <a:extLst>
            <a:ext uri="{FF2B5EF4-FFF2-40B4-BE49-F238E27FC236}">
              <a16:creationId xmlns:a16="http://schemas.microsoft.com/office/drawing/2014/main" id="{96175C35-CFFA-4A18-9B80-3FE8957BCB4B}"/>
            </a:ext>
          </a:extLst>
        </xdr:cNvPr>
        <xdr:cNvCxnSpPr/>
      </xdr:nvCxnSpPr>
      <xdr:spPr>
        <a:xfrm>
          <a:off x="21323300" y="180866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27032</xdr:rowOff>
    </xdr:from>
    <xdr:to>
      <xdr:col>107</xdr:col>
      <xdr:colOff>101600</xdr:colOff>
      <xdr:row>105</xdr:row>
      <xdr:rowOff>128632</xdr:rowOff>
    </xdr:to>
    <xdr:sp macro="" textlink="">
      <xdr:nvSpPr>
        <xdr:cNvPr id="890" name="楕円 889">
          <a:extLst>
            <a:ext uri="{FF2B5EF4-FFF2-40B4-BE49-F238E27FC236}">
              <a16:creationId xmlns:a16="http://schemas.microsoft.com/office/drawing/2014/main" id="{BB01FEB7-4ACB-4449-BE58-2772EF00367C}"/>
            </a:ext>
          </a:extLst>
        </xdr:cNvPr>
        <xdr:cNvSpPr/>
      </xdr:nvSpPr>
      <xdr:spPr>
        <a:xfrm>
          <a:off x="20383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77832</xdr:rowOff>
    </xdr:from>
    <xdr:to>
      <xdr:col>111</xdr:col>
      <xdr:colOff>177800</xdr:colOff>
      <xdr:row>105</xdr:row>
      <xdr:rowOff>84364</xdr:rowOff>
    </xdr:to>
    <xdr:cxnSp macro="">
      <xdr:nvCxnSpPr>
        <xdr:cNvPr id="891" name="直線コネクタ 890">
          <a:extLst>
            <a:ext uri="{FF2B5EF4-FFF2-40B4-BE49-F238E27FC236}">
              <a16:creationId xmlns:a16="http://schemas.microsoft.com/office/drawing/2014/main" id="{786E961E-EC1B-4817-9209-1044D523AD6E}"/>
            </a:ext>
          </a:extLst>
        </xdr:cNvPr>
        <xdr:cNvCxnSpPr/>
      </xdr:nvCxnSpPr>
      <xdr:spPr>
        <a:xfrm>
          <a:off x="20434300" y="180800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92" name="楕円 891">
          <a:extLst>
            <a:ext uri="{FF2B5EF4-FFF2-40B4-BE49-F238E27FC236}">
              <a16:creationId xmlns:a16="http://schemas.microsoft.com/office/drawing/2014/main" id="{80B48BAF-67C4-4911-81B5-1DD883CEC4A5}"/>
            </a:ext>
          </a:extLst>
        </xdr:cNvPr>
        <xdr:cNvSpPr/>
      </xdr:nvSpPr>
      <xdr:spPr>
        <a:xfrm>
          <a:off x="19494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35379</xdr:rowOff>
    </xdr:from>
    <xdr:to>
      <xdr:col>107</xdr:col>
      <xdr:colOff>50800</xdr:colOff>
      <xdr:row>105</xdr:row>
      <xdr:rowOff>77832</xdr:rowOff>
    </xdr:to>
    <xdr:cxnSp macro="">
      <xdr:nvCxnSpPr>
        <xdr:cNvPr id="893" name="直線コネクタ 892">
          <a:extLst>
            <a:ext uri="{FF2B5EF4-FFF2-40B4-BE49-F238E27FC236}">
              <a16:creationId xmlns:a16="http://schemas.microsoft.com/office/drawing/2014/main" id="{834A99DC-216C-4FFF-9EF3-E886EA61D061}"/>
            </a:ext>
          </a:extLst>
        </xdr:cNvPr>
        <xdr:cNvCxnSpPr/>
      </xdr:nvCxnSpPr>
      <xdr:spPr>
        <a:xfrm>
          <a:off x="19545300" y="1803762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94" name="n_1aveValue【庁舎】&#10;一人当たり面積">
          <a:extLst>
            <a:ext uri="{FF2B5EF4-FFF2-40B4-BE49-F238E27FC236}">
              <a16:creationId xmlns:a16="http://schemas.microsoft.com/office/drawing/2014/main" id="{650F4356-65E4-468C-BFE7-AB4E45A8CD21}"/>
            </a:ext>
          </a:extLst>
        </xdr:cNvPr>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95" name="n_2aveValue【庁舎】&#10;一人当たり面積">
          <a:extLst>
            <a:ext uri="{FF2B5EF4-FFF2-40B4-BE49-F238E27FC236}">
              <a16:creationId xmlns:a16="http://schemas.microsoft.com/office/drawing/2014/main" id="{4E6C6C39-A243-4DF6-97DB-3AF23A59591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96" name="n_3aveValue【庁舎】&#10;一人当たり面積">
          <a:extLst>
            <a:ext uri="{FF2B5EF4-FFF2-40B4-BE49-F238E27FC236}">
              <a16:creationId xmlns:a16="http://schemas.microsoft.com/office/drawing/2014/main" id="{EAD91B9B-9592-415A-9FB7-0C9D08818E2C}"/>
            </a:ext>
          </a:extLst>
        </xdr:cNvPr>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37391</xdr:rowOff>
    </xdr:from>
    <xdr:ext cx="469744" cy="259045"/>
    <xdr:sp macro="" textlink="">
      <xdr:nvSpPr>
        <xdr:cNvPr id="897" name="n_4aveValue【庁舎】&#10;一人当たり面積">
          <a:extLst>
            <a:ext uri="{FF2B5EF4-FFF2-40B4-BE49-F238E27FC236}">
              <a16:creationId xmlns:a16="http://schemas.microsoft.com/office/drawing/2014/main" id="{93DF5143-9365-46A4-92C7-52C166939534}"/>
            </a:ext>
          </a:extLst>
        </xdr:cNvPr>
        <xdr:cNvSpPr txBox="1"/>
      </xdr:nvSpPr>
      <xdr:spPr>
        <a:xfrm>
          <a:off x="18421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151691</xdr:rowOff>
    </xdr:from>
    <xdr:ext cx="469744" cy="259045"/>
    <xdr:sp macro="" textlink="">
      <xdr:nvSpPr>
        <xdr:cNvPr id="898" name="n_1mainValue【庁舎】&#10;一人当たり面積">
          <a:extLst>
            <a:ext uri="{FF2B5EF4-FFF2-40B4-BE49-F238E27FC236}">
              <a16:creationId xmlns:a16="http://schemas.microsoft.com/office/drawing/2014/main" id="{C7284A93-DB8B-4042-B5D8-F39758EEF841}"/>
            </a:ext>
          </a:extLst>
        </xdr:cNvPr>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145159</xdr:rowOff>
    </xdr:from>
    <xdr:ext cx="469744" cy="259045"/>
    <xdr:sp macro="" textlink="">
      <xdr:nvSpPr>
        <xdr:cNvPr id="899" name="n_2mainValue【庁舎】&#10;一人当たり面積">
          <a:extLst>
            <a:ext uri="{FF2B5EF4-FFF2-40B4-BE49-F238E27FC236}">
              <a16:creationId xmlns:a16="http://schemas.microsoft.com/office/drawing/2014/main" id="{A5EB8614-CCCA-49B1-86E3-B0FCF9447C8F}"/>
            </a:ext>
          </a:extLst>
        </xdr:cNvPr>
        <xdr:cNvSpPr txBox="1"/>
      </xdr:nvSpPr>
      <xdr:spPr>
        <a:xfrm>
          <a:off x="20199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900" name="n_3mainValue【庁舎】&#10;一人当たり面積">
          <a:extLst>
            <a:ext uri="{FF2B5EF4-FFF2-40B4-BE49-F238E27FC236}">
              <a16:creationId xmlns:a16="http://schemas.microsoft.com/office/drawing/2014/main" id="{C0C22536-FFF2-4C3F-9ADE-218820C5EE5B}"/>
            </a:ext>
          </a:extLst>
        </xdr:cNvPr>
        <xdr:cNvSpPr txBox="1"/>
      </xdr:nvSpPr>
      <xdr:spPr>
        <a:xfrm>
          <a:off x="19310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a:extLst>
            <a:ext uri="{FF2B5EF4-FFF2-40B4-BE49-F238E27FC236}">
              <a16:creationId xmlns:a16="http://schemas.microsoft.com/office/drawing/2014/main" id="{B23BE996-B5E3-42A0-9043-F095EB800D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a:extLst>
            <a:ext uri="{FF2B5EF4-FFF2-40B4-BE49-F238E27FC236}">
              <a16:creationId xmlns:a16="http://schemas.microsoft.com/office/drawing/2014/main" id="{B93963FB-736F-4544-9746-9C4457372B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a:extLst>
            <a:ext uri="{FF2B5EF4-FFF2-40B4-BE49-F238E27FC236}">
              <a16:creationId xmlns:a16="http://schemas.microsoft.com/office/drawing/2014/main" id="{7C246007-C7F6-4D67-8A69-78C4CA945A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類似団体内平均値と比較して特に有形固定資産減価償却率が高くなっている施設は、消防施設であり、特に低くなっている施設は、一般廃棄物処理施設、庁舎である。</a:t>
          </a:r>
        </a:p>
        <a:p>
          <a:r>
            <a:rPr kumimoji="1" lang="ja-JP" altLang="en-US" sz="1300">
              <a:latin typeface="ＭＳ Ｐゴシック" panose="020B0600070205080204" pitchFamily="50" charset="-128"/>
              <a:ea typeface="ＭＳ Ｐゴシック" panose="020B0600070205080204" pitchFamily="50" charset="-128"/>
            </a:rPr>
            <a:t>　消防施設については、調査のルールに則り、消防団の詰所等の本市が所有する資産のほか、本市が構成団体となっている一部事務組合である相楽中部消防組合が所有する資産も計上している。そして、本市の消防施設、相楽中部消防組合の消防施設のいずれについても、有形固定資産減価償却率は８０％以上となっている。ただし、進行中の相楽中部消防組合の本部庁舎移転建設事業が完了した後には、有形固定資産減価償却率は低下する見込み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３０年度に環境の森センター・きづがわのごみ焼却施設等の建物が完成したことにより、有形固定資産減価償却率が低くなっている。もっとも、耐用年数が長くない資産もあるため、現在では有形固定資産減価償却率が低いものの、今後の施設の状態に注意する必要がある。</a:t>
          </a:r>
        </a:p>
        <a:p>
          <a:r>
            <a:rPr kumimoji="1" lang="ja-JP" altLang="en-US" sz="1300">
              <a:latin typeface="ＭＳ Ｐゴシック" panose="020B0600070205080204" pitchFamily="50" charset="-128"/>
              <a:ea typeface="ＭＳ Ｐゴシック" panose="020B0600070205080204" pitchFamily="50" charset="-128"/>
            </a:rPr>
            <a:t>　庁舎については、市役所本庁舎を合併後の平成２０年度に、山城支所庁舎を平成２３年度に新築したため、有形固定資産減価償却率が低くなっている。「木津川市施設類型別個別施設計画」においては、まず、合併前から使用している加茂支所庁舎の長寿命化に取り組むことを掲げ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78,223
77,581
85.13
28,468,577
27,820,782
417,063
17,209,463
32,789,807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ニュータウンの開発に伴う人口の増加等により、税収が増加しているため、基準財政収入額が増加している。一方、社会福祉費等の増加により、基準財政需要額もまた増加しているため、３か年平均の財政力指数は大きく変動していない。ただし、令和元年度の単年度の財政力指数は、直近３年間で最も低い０．６４１となっている。</a:t>
          </a:r>
        </a:p>
        <a:p>
          <a:r>
            <a:rPr kumimoji="1" lang="ja-JP" altLang="en-US" sz="1300">
              <a:latin typeface="ＭＳ Ｐゴシック" panose="020B0600070205080204" pitchFamily="50" charset="-128"/>
              <a:ea typeface="ＭＳ Ｐゴシック" panose="020B0600070205080204" pitchFamily="50" charset="-128"/>
            </a:rPr>
            <a:t>　平成２８年度に本市の市町村類型が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－３に移行して以来、財政力指数は類似団体内平均値を下回る状況が続いており、今後も引き続き税収を始めとした財源の確保に努めるなど財政基盤の強化を図る。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令和元年度においては、固定資産税及び個人市民税の増加により、歳入経常一般財源が大きく増加したため、経常収支比率は、前年度の９３．６％から１．０ポイント好転し、９２．６％となった。</a:t>
          </a:r>
        </a:p>
        <a:p>
          <a:r>
            <a:rPr kumimoji="1" lang="ja-JP" altLang="en-US" sz="1300">
              <a:latin typeface="ＭＳ Ｐゴシック" panose="020B0600070205080204" pitchFamily="50" charset="-128"/>
              <a:ea typeface="ＭＳ Ｐゴシック" panose="020B0600070205080204" pitchFamily="50" charset="-128"/>
            </a:rPr>
            <a:t>　今後、令和２年度を最後に普通交付税合併算定替特例措置が終了する上、可燃ごみ焼却施設や新学校給食センターの整備に係る地方債の元金償還の開始に伴う公債費負担の増加が見込まれるため、引き続き行財政改革に取り組み、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62</xdr:row>
      <xdr:rowOff>97536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7917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63</xdr:row>
      <xdr:rowOff>32258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274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128778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336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63</xdr:row>
      <xdr:rowOff>128778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480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82313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としては、前年度比で人件費が減少したものの、物件費等が増加したため、約２，０００円増加する結果となった。物件費については、新学校給食センター建設事業の関連経費や消費税増税対策のプレミアム付商品券事業に係る物件費等が前年度から大きく増加している。</a:t>
          </a:r>
        </a:p>
        <a:p>
          <a:r>
            <a:rPr kumimoji="1" lang="ja-JP" altLang="en-US" sz="1300">
              <a:latin typeface="ＭＳ Ｐゴシック" panose="020B0600070205080204" pitchFamily="50" charset="-128"/>
              <a:ea typeface="ＭＳ Ｐゴシック" panose="020B0600070205080204" pitchFamily="50" charset="-128"/>
            </a:rPr>
            <a:t>　平成３０年度から類似団体内平均値よりもやや少ない決算額で推移しているが、同年度から実施している職員の給料月額のカット（特別職１０％、一般職２％）がその要因として挙げられる。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166984</xdr:rowOff>
    </xdr:from>
    <xdr:to>
      <xdr:col>23</xdr:col>
      <xdr:colOff>133350</xdr:colOff>
      <xdr:row>82</xdr:row>
      <xdr:rowOff>28978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4434"/>
          <a:ext cx="8382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166984</xdr:rowOff>
    </xdr:from>
    <xdr:to>
      <xdr:col>19</xdr:col>
      <xdr:colOff>133350</xdr:colOff>
      <xdr:row>82</xdr:row>
      <xdr:rowOff>124758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54434"/>
          <a:ext cx="889000" cy="1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103234</xdr:rowOff>
    </xdr:from>
    <xdr:to>
      <xdr:col>15</xdr:col>
      <xdr:colOff>82550</xdr:colOff>
      <xdr:row>82</xdr:row>
      <xdr:rowOff>124758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62134"/>
          <a:ext cx="889000" cy="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103234</xdr:rowOff>
    </xdr:from>
    <xdr:to>
      <xdr:col>11</xdr:col>
      <xdr:colOff>31750</xdr:colOff>
      <xdr:row>82</xdr:row>
      <xdr:rowOff>122216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62134"/>
          <a:ext cx="889000" cy="1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142540</xdr:rowOff>
    </xdr:from>
    <xdr:to>
      <xdr:col>7</xdr:col>
      <xdr:colOff>31750</xdr:colOff>
      <xdr:row>86</xdr:row>
      <xdr:rowOff>72690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71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57467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80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149628</xdr:rowOff>
    </xdr:from>
    <xdr:to>
      <xdr:col>23</xdr:col>
      <xdr:colOff>184150</xdr:colOff>
      <xdr:row>82</xdr:row>
      <xdr:rowOff>79778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3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166155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8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116184</xdr:rowOff>
    </xdr:from>
    <xdr:to>
      <xdr:col>19</xdr:col>
      <xdr:colOff>184150</xdr:colOff>
      <xdr:row>82</xdr:row>
      <xdr:rowOff>46334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56511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7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73958</xdr:rowOff>
    </xdr:from>
    <xdr:to>
      <xdr:col>15</xdr:col>
      <xdr:colOff>133350</xdr:colOff>
      <xdr:row>83</xdr:row>
      <xdr:rowOff>4108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160335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1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52434</xdr:rowOff>
    </xdr:from>
    <xdr:to>
      <xdr:col>11</xdr:col>
      <xdr:colOff>82550</xdr:colOff>
      <xdr:row>82</xdr:row>
      <xdr:rowOff>154034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164211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8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71416</xdr:rowOff>
    </xdr:from>
    <xdr:to>
      <xdr:col>7</xdr:col>
      <xdr:colOff>31750</xdr:colOff>
      <xdr:row>83</xdr:row>
      <xdr:rowOff>1566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3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11743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本市におけるラスパイレス指数は、類似団体内平均値を大きく下回っている。その大きな要因としては、職員の給料月額のカットによるものである。</a:t>
          </a:r>
        </a:p>
        <a:p>
          <a:r>
            <a:rPr kumimoji="1" lang="ja-JP" altLang="en-US" sz="1300">
              <a:latin typeface="ＭＳ Ｐゴシック" panose="020B0600070205080204" pitchFamily="50" charset="-128"/>
              <a:ea typeface="ＭＳ Ｐゴシック" panose="020B0600070205080204" pitchFamily="50" charset="-128"/>
            </a:rPr>
            <a:t>　人件費の財源の大半が一般財源であり、財政硬直化の原因となることから、今後もより一層の総人件費抑制に努める。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117021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498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48079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86</xdr:row>
      <xdr:rowOff>84364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15407"/>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及び消防業務を一部事務組合において担っていることも類似団体内平均値よりも少ない要因ではあるが、合併の効果を発揮するため、定員適正化計画において職員数を類似団体の１割減としたことが最大の要因であると考える。</a:t>
          </a:r>
        </a:p>
        <a:p>
          <a:r>
            <a:rPr kumimoji="1" lang="ja-JP" altLang="en-US" sz="1300">
              <a:latin typeface="ＭＳ Ｐゴシック" panose="020B0600070205080204" pitchFamily="50" charset="-128"/>
              <a:ea typeface="ＭＳ Ｐゴシック" panose="020B0600070205080204" pitchFamily="50" charset="-128"/>
            </a:rPr>
            <a:t>　引き続き市民サービスの向上に直結した業務や新たな施策へ対応するため、適正な職員数の確保を図りつつ、事務事業や組織の徹底的な見直し、民間活力の活用、ＩＣＴ化の推進及び再任用制度の活用を行い、さらなる定員適正化に取り組む。</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3281</xdr:rowOff>
    </xdr:from>
    <xdr:to>
      <xdr:col>81</xdr:col>
      <xdr:colOff>44450</xdr:colOff>
      <xdr:row>60</xdr:row>
      <xdr:rowOff>15346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9028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3281</xdr:rowOff>
    </xdr:from>
    <xdr:to>
      <xdr:col>77</xdr:col>
      <xdr:colOff>44450</xdr:colOff>
      <xdr:row>60</xdr:row>
      <xdr:rowOff>17356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2902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17356</xdr:rowOff>
    </xdr:from>
    <xdr:to>
      <xdr:col>72</xdr:col>
      <xdr:colOff>203200</xdr:colOff>
      <xdr:row>60</xdr:row>
      <xdr:rowOff>49530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043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63606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3653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135996</xdr:rowOff>
    </xdr:from>
    <xdr:to>
      <xdr:col>81</xdr:col>
      <xdr:colOff>95250</xdr:colOff>
      <xdr:row>60</xdr:row>
      <xdr:rowOff>66146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152523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9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123931</xdr:rowOff>
    </xdr:from>
    <xdr:to>
      <xdr:col>77</xdr:col>
      <xdr:colOff>95250</xdr:colOff>
      <xdr:row>60</xdr:row>
      <xdr:rowOff>54081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64258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08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138006</xdr:rowOff>
    </xdr:from>
    <xdr:to>
      <xdr:col>73</xdr:col>
      <xdr:colOff>44450</xdr:colOff>
      <xdr:row>60</xdr:row>
      <xdr:rowOff>68156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12806</xdr:rowOff>
    </xdr:from>
    <xdr:to>
      <xdr:col>64</xdr:col>
      <xdr:colOff>152400</xdr:colOff>
      <xdr:row>60</xdr:row>
      <xdr:rowOff>114406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124583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公債費負担の平準化に努める一方で、税収の増加等により、標準財政規模が増加している。そのため、３か年平均の実質公債費比率は、将来負担比率と同様に類似団体内平均値よりも高くなっているが、年々改善している状態である。</a:t>
          </a:r>
        </a:p>
        <a:p>
          <a:r>
            <a:rPr kumimoji="1" lang="ja-JP" altLang="en-US" sz="1300">
              <a:latin typeface="ＭＳ Ｐゴシック" panose="020B0600070205080204" pitchFamily="50" charset="-128"/>
              <a:ea typeface="ＭＳ Ｐゴシック" panose="020B0600070205080204" pitchFamily="50" charset="-128"/>
            </a:rPr>
            <a:t>　令和元年度の単年度の実質公債費比率は、学校施設の整備に伴う関公費の定期償還開始等により、前年度から０．４ポイント悪化し、９．３％となった。ただし、平成３０年度の地方債及び関公費の繰上償還により、比率の悪化を抑えられており、３か年平均では改善することとなった。</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42</xdr:row>
      <xdr:rowOff>154094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3147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38946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3549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95250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143510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63077</xdr:rowOff>
    </xdr:from>
    <xdr:to>
      <xdr:col>81</xdr:col>
      <xdr:colOff>95250</xdr:colOff>
      <xdr:row>42</xdr:row>
      <xdr:rowOff>164677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35154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内平均値よりも高くなっているが、改善傾向にある。令和元年度については、水道事業会計及び公共下水道事業会計における企業債残高の減少等により、公営企業債等繰入見込額が大幅に減少したほか、関公費の定期償還等進行に伴う債務負担行為に基づく支出予定額の減少や標準財政規模の増加等により、前年度から５．１ポイント改善し、３０．０％となった。</a:t>
          </a:r>
        </a:p>
        <a:p>
          <a:r>
            <a:rPr kumimoji="1" lang="ja-JP" altLang="en-US" sz="1300">
              <a:latin typeface="ＭＳ Ｐゴシック" panose="020B0600070205080204" pitchFamily="50" charset="-128"/>
              <a:ea typeface="ＭＳ Ｐゴシック" panose="020B0600070205080204" pitchFamily="50" charset="-128"/>
            </a:rPr>
            <a:t>　令和元年度に策定した木津川市施設類型別個別施設計画を着実に進め、将来世代の負担に留意しつつ、健全な財政運営に努める。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168910</xdr:rowOff>
    </xdr:from>
    <xdr:to>
      <xdr:col>81</xdr:col>
      <xdr:colOff>44450</xdr:colOff>
      <xdr:row>16</xdr:row>
      <xdr:rowOff>46685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740660"/>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28346</xdr:rowOff>
    </xdr:from>
    <xdr:to>
      <xdr:col>77</xdr:col>
      <xdr:colOff>44450</xdr:colOff>
      <xdr:row>16</xdr:row>
      <xdr:rowOff>46685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771546"/>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28346</xdr:rowOff>
    </xdr:from>
    <xdr:to>
      <xdr:col>72</xdr:col>
      <xdr:colOff>203200</xdr:colOff>
      <xdr:row>17</xdr:row>
      <xdr:rowOff>8433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771546"/>
          <a:ext cx="889000" cy="15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8433</xdr:rowOff>
    </xdr:from>
    <xdr:to>
      <xdr:col>68</xdr:col>
      <xdr:colOff>152400</xdr:colOff>
      <xdr:row>17</xdr:row>
      <xdr:rowOff>53797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923083"/>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118110</xdr:rowOff>
    </xdr:from>
    <xdr:to>
      <xdr:col>81</xdr:col>
      <xdr:colOff>95250</xdr:colOff>
      <xdr:row>16</xdr:row>
      <xdr:rowOff>48260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90187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167335</xdr:rowOff>
    </xdr:from>
    <xdr:to>
      <xdr:col>77</xdr:col>
      <xdr:colOff>95250</xdr:colOff>
      <xdr:row>16</xdr:row>
      <xdr:rowOff>97485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82262</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25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148996</xdr:rowOff>
    </xdr:from>
    <xdr:to>
      <xdr:col>73</xdr:col>
      <xdr:colOff>44450</xdr:colOff>
      <xdr:row>16</xdr:row>
      <xdr:rowOff>79146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63923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80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129083</xdr:rowOff>
    </xdr:from>
    <xdr:to>
      <xdr:col>68</xdr:col>
      <xdr:colOff>203200</xdr:colOff>
      <xdr:row>17</xdr:row>
      <xdr:rowOff>59233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44010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2997</xdr:rowOff>
    </xdr:from>
    <xdr:to>
      <xdr:col>64</xdr:col>
      <xdr:colOff>152400</xdr:colOff>
      <xdr:row>17</xdr:row>
      <xdr:rowOff>104597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9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89374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0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78,223
77,581
85.13
28,468,577
27,820,782
417,063
17,209,463
32,789,807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本市は、人口当たりの職員数が比較的少ない上、ラスパイレス指数が低いため、経常収支比率の人件費分は、類似団体内平均値と比較して低い水準で推移している。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令和元年度においては、退職手当組合に対する負担金の減少等により、前年度から０．６ポイント改善し、２０．０％となった。</a:t>
          </a:r>
        </a:p>
        <a:p>
          <a:r>
            <a:rPr kumimoji="1" lang="ja-JP" altLang="en-US" sz="1300">
              <a:latin typeface="ＭＳ Ｐゴシック" panose="020B0600070205080204" pitchFamily="50" charset="-128"/>
              <a:ea typeface="ＭＳ Ｐゴシック" panose="020B0600070205080204" pitchFamily="50" charset="-128"/>
            </a:rPr>
            <a:t>　今後、会計年度任用職員制度の導入による影響が見込まれるが、人件費が過大とならないように努める。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3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物件費分は、類似団体内平均値と比較して高い水準で推移していたが、可燃ごみ焼却施設の本格稼働に伴うごみ処分等に係る委託料の減少や防犯灯のＬＥＤ化に伴う光熱水費の減少により、類似団体内平均値と同水準まで改善した。</a:t>
          </a:r>
        </a:p>
        <a:p>
          <a:r>
            <a:rPr kumimoji="1" lang="ja-JP" altLang="en-US" sz="1300">
              <a:latin typeface="ＭＳ Ｐゴシック" panose="020B0600070205080204" pitchFamily="50" charset="-128"/>
              <a:ea typeface="ＭＳ Ｐゴシック" panose="020B0600070205080204" pitchFamily="50" charset="-128"/>
            </a:rPr>
            <a:t>　今後、木津川市公共施設等総合管理計画を着実に進め、施設総量の最適化を図るなど管理経費の抑制に努める。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51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72571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845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72571</xdr:rowOff>
    </xdr:from>
    <xdr:to>
      <xdr:col>73</xdr:col>
      <xdr:colOff>180975</xdr:colOff>
      <xdr:row>18</xdr:row>
      <xdr:rowOff>83457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58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83457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82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児童扶養手当や障害福祉サービス費等の増加により、経常一般財源で対応する扶助費の金額は、前年度から約１億６千万円増加した。この結果、経常収支比率の扶助費分は、類似団体内平均値と比較してやや低いものの、前年度から０．７ポイント悪化し、１２．３％となった。</a:t>
          </a:r>
        </a:p>
        <a:p>
          <a:r>
            <a:rPr kumimoji="1" lang="ja-JP" altLang="en-US" sz="1300">
              <a:latin typeface="ＭＳ Ｐゴシック" panose="020B0600070205080204" pitchFamily="50" charset="-128"/>
              <a:ea typeface="ＭＳ Ｐゴシック" panose="020B0600070205080204" pitchFamily="50" charset="-128"/>
            </a:rPr>
            <a:t>　今後も市独自施策について、充実、見直し、廃止と複数の方向から検討を行い、財政を圧迫しないように努める。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153670</xdr:rowOff>
    </xdr:from>
    <xdr:to>
      <xdr:col>24</xdr:col>
      <xdr:colOff>25400</xdr:colOff>
      <xdr:row>56</xdr:row>
      <xdr:rowOff>35560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83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55</xdr:row>
      <xdr:rowOff>153670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8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153670</xdr:rowOff>
    </xdr:from>
    <xdr:to>
      <xdr:col>15</xdr:col>
      <xdr:colOff>98425</xdr:colOff>
      <xdr:row>55</xdr:row>
      <xdr:rowOff>168910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168910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22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102870</xdr:rowOff>
    </xdr:from>
    <xdr:to>
      <xdr:col>20</xdr:col>
      <xdr:colOff>38100</xdr:colOff>
      <xdr:row>56</xdr:row>
      <xdr:rowOff>33020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43197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102870</xdr:rowOff>
    </xdr:from>
    <xdr:to>
      <xdr:col>15</xdr:col>
      <xdr:colOff>149225</xdr:colOff>
      <xdr:row>56</xdr:row>
      <xdr:rowOff>33020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43197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118110</xdr:rowOff>
    </xdr:from>
    <xdr:to>
      <xdr:col>11</xdr:col>
      <xdr:colOff>60325</xdr:colOff>
      <xdr:row>56</xdr:row>
      <xdr:rowOff>48260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58437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令和元年度においては、維持補修費の増加や介護保険特別会計及び後期高齢者医療特別会計に対する繰出金等の増加により、前年度から０．４ポイント悪化し、１１．０％となった。</a:t>
          </a:r>
        </a:p>
        <a:p>
          <a:r>
            <a:rPr kumimoji="1" lang="ja-JP" altLang="en-US" sz="1300">
              <a:latin typeface="ＭＳ Ｐゴシック" panose="020B0600070205080204" pitchFamily="50" charset="-128"/>
              <a:ea typeface="ＭＳ Ｐゴシック" panose="020B0600070205080204" pitchFamily="50" charset="-128"/>
            </a:rPr>
            <a:t>　今後、令和２年度の地方債の償還終了を機に想定企業会計である駐車場整備事業に対する繰出金が無くなるが、老朽化等に伴う公共施設等の維持補修費の増加や高齢者人口の増加に伴う特別会計繰出金の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07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56</xdr:row>
      <xdr:rowOff>157480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300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24130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場合、消防、ごみ処理、し尿処理等の業務を一部事務組合等で行っている。そのため、一部事務組合等に対する負担金が多くなっており、経常収支比率の補助費等分は、類似団体内平均値と比較して高く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令和元年度においては、可燃ごみ焼却施設を管理・運営する一部事務組合に対する負担金の大幅な減少等により、前年度から１．５ポイント改善し、１７．２％となった。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33927</xdr:rowOff>
    </xdr:from>
    <xdr:to>
      <xdr:col>82</xdr:col>
      <xdr:colOff>107950</xdr:colOff>
      <xdr:row>39</xdr:row>
      <xdr:rowOff>131899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72047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131899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7792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120469</xdr:rowOff>
    </xdr:from>
    <xdr:to>
      <xdr:col>73</xdr:col>
      <xdr:colOff>180975</xdr:colOff>
      <xdr:row>39</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63556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113937</xdr:rowOff>
    </xdr:from>
    <xdr:to>
      <xdr:col>69</xdr:col>
      <xdr:colOff>92075</xdr:colOff>
      <xdr:row>38</xdr:row>
      <xdr:rowOff>120469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6290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93271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154577</xdr:rowOff>
    </xdr:from>
    <xdr:to>
      <xdr:col>82</xdr:col>
      <xdr:colOff>158750</xdr:colOff>
      <xdr:row>39</xdr:row>
      <xdr:rowOff>84727</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126654</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81099</xdr:rowOff>
    </xdr:from>
    <xdr:to>
      <xdr:col>78</xdr:col>
      <xdr:colOff>120650</xdr:colOff>
      <xdr:row>40</xdr:row>
      <xdr:rowOff>11249</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167476</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854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69669</xdr:rowOff>
    </xdr:from>
    <xdr:to>
      <xdr:col>69</xdr:col>
      <xdr:colOff>142875</xdr:colOff>
      <xdr:row>38</xdr:row>
      <xdr:rowOff>171269</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156046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63137</xdr:rowOff>
    </xdr:from>
    <xdr:to>
      <xdr:col>65</xdr:col>
      <xdr:colOff>53975</xdr:colOff>
      <xdr:row>38</xdr:row>
      <xdr:rowOff>164737</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149514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令和元年度においては、新たに元金償還を開始した地方債に係る償還額が前年度で償還終了となった地方債に係る償還額を上回り、前年度から０．３ポイント悪化し、１５．９％となった。</a:t>
          </a:r>
        </a:p>
        <a:p>
          <a:r>
            <a:rPr kumimoji="1" lang="ja-JP" altLang="en-US" sz="1300">
              <a:latin typeface="ＭＳ Ｐゴシック" panose="020B0600070205080204" pitchFamily="50" charset="-128"/>
              <a:ea typeface="ＭＳ Ｐゴシック" panose="020B0600070205080204" pitchFamily="50" charset="-128"/>
            </a:rPr>
            <a:t>　経常収支比率の公債費分は、ここ５年間は１５％～１６％台で推移しており、今後は近年に実施した大規模事業に係る地方債の元金償還の開始に伴い、単年度当たりの公債費負担の増加が見込まれるが、地方債残高は減少傾向となる見込みであ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30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5080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0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5080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62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近年改善を続けており、令和元年度は類似団体内平均値よりも２．１ポイント低い７６．７％となった。</a:t>
          </a:r>
        </a:p>
        <a:p>
          <a:r>
            <a:rPr kumimoji="1" lang="ja-JP" altLang="en-US" sz="1300">
              <a:latin typeface="ＭＳ Ｐゴシック" panose="020B0600070205080204" pitchFamily="50" charset="-128"/>
              <a:ea typeface="ＭＳ Ｐゴシック" panose="020B0600070205080204" pitchFamily="50" charset="-128"/>
            </a:rPr>
            <a:t>　今後、公債費負担の増加が見込まれるため、公債費以外の経費を抑制することの必要性が今まで以上に増すと考えられる。これまでも税収等の増加や歳出削減のための様々な施策を推し進めてきたが、今後も引き続き行財政改革に取り組むことにより、安定した財政基盤の確立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3492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086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79</xdr:row>
      <xdr:rowOff>19558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95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113301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33636</xdr:rowOff>
    </xdr:from>
    <xdr:to>
      <xdr:col>29</xdr:col>
      <xdr:colOff>127000</xdr:colOff>
      <xdr:row>17</xdr:row>
      <xdr:rowOff>61220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95911"/>
          <a:ext cx="6477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527</xdr:rowOff>
    </xdr:from>
    <xdr:to>
      <xdr:col>26</xdr:col>
      <xdr:colOff>50800</xdr:colOff>
      <xdr:row>17</xdr:row>
      <xdr:rowOff>33636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62802"/>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164128</xdr:rowOff>
    </xdr:from>
    <xdr:to>
      <xdr:col>22</xdr:col>
      <xdr:colOff>114300</xdr:colOff>
      <xdr:row>17</xdr:row>
      <xdr:rowOff>527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54953"/>
          <a:ext cx="6985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132677</xdr:rowOff>
    </xdr:from>
    <xdr:to>
      <xdr:col>18</xdr:col>
      <xdr:colOff>177800</xdr:colOff>
      <xdr:row>16</xdr:row>
      <xdr:rowOff>164128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23502"/>
          <a:ext cx="698500" cy="3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93288</xdr:rowOff>
    </xdr:from>
    <xdr:to>
      <xdr:col>15</xdr:col>
      <xdr:colOff>101600</xdr:colOff>
      <xdr:row>16</xdr:row>
      <xdr:rowOff>23438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33615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10420</xdr:rowOff>
    </xdr:from>
    <xdr:to>
      <xdr:col>29</xdr:col>
      <xdr:colOff>177800</xdr:colOff>
      <xdr:row>17</xdr:row>
      <xdr:rowOff>112020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153947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154286</xdr:rowOff>
    </xdr:from>
    <xdr:to>
      <xdr:col>26</xdr:col>
      <xdr:colOff>101600</xdr:colOff>
      <xdr:row>17</xdr:row>
      <xdr:rowOff>84436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94613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13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121177</xdr:rowOff>
    </xdr:from>
    <xdr:to>
      <xdr:col>22</xdr:col>
      <xdr:colOff>165100</xdr:colOff>
      <xdr:row>17</xdr:row>
      <xdr:rowOff>51327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61504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8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113328</xdr:rowOff>
    </xdr:from>
    <xdr:to>
      <xdr:col>19</xdr:col>
      <xdr:colOff>38100</xdr:colOff>
      <xdr:row>17</xdr:row>
      <xdr:rowOff>43478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53655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81877</xdr:rowOff>
    </xdr:from>
    <xdr:to>
      <xdr:col>15</xdr:col>
      <xdr:colOff>101600</xdr:colOff>
      <xdr:row>17</xdr:row>
      <xdr:rowOff>12027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168254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102442</xdr:rowOff>
    </xdr:from>
    <xdr:to>
      <xdr:col>29</xdr:col>
      <xdr:colOff>127000</xdr:colOff>
      <xdr:row>35</xdr:row>
      <xdr:rowOff>120076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12792"/>
          <a:ext cx="647700" cy="17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94114</xdr:rowOff>
    </xdr:from>
    <xdr:to>
      <xdr:col>26</xdr:col>
      <xdr:colOff>50800</xdr:colOff>
      <xdr:row>35</xdr:row>
      <xdr:rowOff>120076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04464"/>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339304</xdr:rowOff>
    </xdr:from>
    <xdr:to>
      <xdr:col>22</xdr:col>
      <xdr:colOff>114300</xdr:colOff>
      <xdr:row>35</xdr:row>
      <xdr:rowOff>94114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06754"/>
          <a:ext cx="698500" cy="9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337083</xdr:rowOff>
    </xdr:from>
    <xdr:to>
      <xdr:col>18</xdr:col>
      <xdr:colOff>177800</xdr:colOff>
      <xdr:row>34</xdr:row>
      <xdr:rowOff>339304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04533"/>
          <a:ext cx="698500" cy="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79203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51642</xdr:rowOff>
    </xdr:from>
    <xdr:to>
      <xdr:col>29</xdr:col>
      <xdr:colOff>177800</xdr:colOff>
      <xdr:row>35</xdr:row>
      <xdr:rowOff>153242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6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239619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0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69276</xdr:rowOff>
    </xdr:from>
    <xdr:to>
      <xdr:col>26</xdr:col>
      <xdr:colOff>101600</xdr:colOff>
      <xdr:row>35</xdr:row>
      <xdr:rowOff>170876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7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181053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4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43314</xdr:rowOff>
    </xdr:from>
    <xdr:to>
      <xdr:col>22</xdr:col>
      <xdr:colOff>165100</xdr:colOff>
      <xdr:row>35</xdr:row>
      <xdr:rowOff>144914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5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155091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2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288504</xdr:rowOff>
    </xdr:from>
    <xdr:to>
      <xdr:col>19</xdr:col>
      <xdr:colOff>38100</xdr:colOff>
      <xdr:row>35</xdr:row>
      <xdr:rowOff>47204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5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57381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286283</xdr:rowOff>
    </xdr:from>
    <xdr:to>
      <xdr:col>15</xdr:col>
      <xdr:colOff>101600</xdr:colOff>
      <xdr:row>35</xdr:row>
      <xdr:rowOff>44983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5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55160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2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78,223
77,581
85.13
28,468,577
27,820,782
417,063
17,209,463
32,789,807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142691</xdr:rowOff>
    </xdr:from>
    <xdr:to>
      <xdr:col>24</xdr:col>
      <xdr:colOff>63500</xdr:colOff>
      <xdr:row>38</xdr:row>
      <xdr:rowOff>883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86341"/>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95752</xdr:rowOff>
    </xdr:from>
    <xdr:to>
      <xdr:col>19</xdr:col>
      <xdr:colOff>177800</xdr:colOff>
      <xdr:row>37</xdr:row>
      <xdr:rowOff>142691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9402"/>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95657</xdr:rowOff>
    </xdr:from>
    <xdr:to>
      <xdr:col>15</xdr:col>
      <xdr:colOff>50800</xdr:colOff>
      <xdr:row>37</xdr:row>
      <xdr:rowOff>95752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9307"/>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72434</xdr:rowOff>
    </xdr:from>
    <xdr:to>
      <xdr:col>10</xdr:col>
      <xdr:colOff>114300</xdr:colOff>
      <xdr:row>37</xdr:row>
      <xdr:rowOff>95657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6084"/>
          <a:ext cx="889000" cy="2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64154</xdr:rowOff>
    </xdr:from>
    <xdr:to>
      <xdr:col>6</xdr:col>
      <xdr:colOff>38100</xdr:colOff>
      <xdr:row>35</xdr:row>
      <xdr:rowOff>165754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10831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121533</xdr:rowOff>
    </xdr:from>
    <xdr:to>
      <xdr:col>24</xdr:col>
      <xdr:colOff>114300</xdr:colOff>
      <xdr:row>38</xdr:row>
      <xdr:rowOff>51682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5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99960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91891</xdr:rowOff>
    </xdr:from>
    <xdr:to>
      <xdr:col>20</xdr:col>
      <xdr:colOff>38100</xdr:colOff>
      <xdr:row>38</xdr:row>
      <xdr:rowOff>22041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13168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44952</xdr:rowOff>
    </xdr:from>
    <xdr:to>
      <xdr:col>15</xdr:col>
      <xdr:colOff>101600</xdr:colOff>
      <xdr:row>37</xdr:row>
      <xdr:rowOff>146552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137679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44857</xdr:rowOff>
    </xdr:from>
    <xdr:to>
      <xdr:col>10</xdr:col>
      <xdr:colOff>165100</xdr:colOff>
      <xdr:row>37</xdr:row>
      <xdr:rowOff>146457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137583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21634</xdr:rowOff>
    </xdr:from>
    <xdr:to>
      <xdr:col>6</xdr:col>
      <xdr:colOff>38100</xdr:colOff>
      <xdr:row>37</xdr:row>
      <xdr:rowOff>123234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114361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88808</xdr:rowOff>
    </xdr:from>
    <xdr:to>
      <xdr:col>24</xdr:col>
      <xdr:colOff>63500</xdr:colOff>
      <xdr:row>56</xdr:row>
      <xdr:rowOff>161189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90008"/>
          <a:ext cx="838200" cy="7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3254</xdr:rowOff>
    </xdr:from>
    <xdr:to>
      <xdr:col>19</xdr:col>
      <xdr:colOff>177800</xdr:colOff>
      <xdr:row>56</xdr:row>
      <xdr:rowOff>161189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04454"/>
          <a:ext cx="889000" cy="1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3254</xdr:rowOff>
    </xdr:from>
    <xdr:to>
      <xdr:col>15</xdr:col>
      <xdr:colOff>50800</xdr:colOff>
      <xdr:row>56</xdr:row>
      <xdr:rowOff>29343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04454"/>
          <a:ext cx="889000" cy="2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27943</xdr:rowOff>
    </xdr:from>
    <xdr:to>
      <xdr:col>10</xdr:col>
      <xdr:colOff>114300</xdr:colOff>
      <xdr:row>56</xdr:row>
      <xdr:rowOff>29343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629143"/>
          <a:ext cx="8890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61354</xdr:rowOff>
    </xdr:from>
    <xdr:to>
      <xdr:col>6</xdr:col>
      <xdr:colOff>38100</xdr:colOff>
      <xdr:row>52</xdr:row>
      <xdr:rowOff>162954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897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8031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8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38008</xdr:rowOff>
    </xdr:from>
    <xdr:to>
      <xdr:col>24</xdr:col>
      <xdr:colOff>114300</xdr:colOff>
      <xdr:row>56</xdr:row>
      <xdr:rowOff>139608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110389</xdr:rowOff>
    </xdr:from>
    <xdr:to>
      <xdr:col>20</xdr:col>
      <xdr:colOff>38100</xdr:colOff>
      <xdr:row>57</xdr:row>
      <xdr:rowOff>40539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31666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0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123904</xdr:rowOff>
    </xdr:from>
    <xdr:to>
      <xdr:col>15</xdr:col>
      <xdr:colOff>101600</xdr:colOff>
      <xdr:row>56</xdr:row>
      <xdr:rowOff>54054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5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70581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2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149993</xdr:rowOff>
    </xdr:from>
    <xdr:to>
      <xdr:col>10</xdr:col>
      <xdr:colOff>165100</xdr:colOff>
      <xdr:row>56</xdr:row>
      <xdr:rowOff>80143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96670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148593</xdr:rowOff>
    </xdr:from>
    <xdr:to>
      <xdr:col>6</xdr:col>
      <xdr:colOff>38100</xdr:colOff>
      <xdr:row>56</xdr:row>
      <xdr:rowOff>78743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69870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108564</xdr:rowOff>
    </xdr:from>
    <xdr:to>
      <xdr:col>24</xdr:col>
      <xdr:colOff>63500</xdr:colOff>
      <xdr:row>77</xdr:row>
      <xdr:rowOff>116246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10214"/>
          <a:ext cx="8382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116246</xdr:rowOff>
    </xdr:from>
    <xdr:to>
      <xdr:col>19</xdr:col>
      <xdr:colOff>177800</xdr:colOff>
      <xdr:row>77</xdr:row>
      <xdr:rowOff>120407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17896"/>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120407</xdr:rowOff>
    </xdr:from>
    <xdr:to>
      <xdr:col>15</xdr:col>
      <xdr:colOff>50800</xdr:colOff>
      <xdr:row>77</xdr:row>
      <xdr:rowOff>141391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22057"/>
          <a:ext cx="889000" cy="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141391</xdr:rowOff>
    </xdr:from>
    <xdr:to>
      <xdr:col>10</xdr:col>
      <xdr:colOff>114300</xdr:colOff>
      <xdr:row>77</xdr:row>
      <xdr:rowOff>147335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4304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57764</xdr:rowOff>
    </xdr:from>
    <xdr:to>
      <xdr:col>24</xdr:col>
      <xdr:colOff>114300</xdr:colOff>
      <xdr:row>77</xdr:row>
      <xdr:rowOff>159364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80641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1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65446</xdr:rowOff>
    </xdr:from>
    <xdr:to>
      <xdr:col>20</xdr:col>
      <xdr:colOff>38100</xdr:colOff>
      <xdr:row>77</xdr:row>
      <xdr:rowOff>167046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12123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69607</xdr:rowOff>
    </xdr:from>
    <xdr:to>
      <xdr:col>15</xdr:col>
      <xdr:colOff>101600</xdr:colOff>
      <xdr:row>77</xdr:row>
      <xdr:rowOff>171207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4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90591</xdr:rowOff>
    </xdr:from>
    <xdr:to>
      <xdr:col>10</xdr:col>
      <xdr:colOff>165100</xdr:colOff>
      <xdr:row>78</xdr:row>
      <xdr:rowOff>20741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37268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6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96535</xdr:rowOff>
    </xdr:from>
    <xdr:to>
      <xdr:col>6</xdr:col>
      <xdr:colOff>38100</xdr:colOff>
      <xdr:row>78</xdr:row>
      <xdr:rowOff>26685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17812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153225</xdr:rowOff>
    </xdr:from>
    <xdr:to>
      <xdr:col>24</xdr:col>
      <xdr:colOff>63500</xdr:colOff>
      <xdr:row>98</xdr:row>
      <xdr:rowOff>36334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83875"/>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36195</xdr:rowOff>
    </xdr:from>
    <xdr:to>
      <xdr:col>19</xdr:col>
      <xdr:colOff>177800</xdr:colOff>
      <xdr:row>98</xdr:row>
      <xdr:rowOff>36334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38295"/>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36195</xdr:rowOff>
    </xdr:from>
    <xdr:to>
      <xdr:col>15</xdr:col>
      <xdr:colOff>50800</xdr:colOff>
      <xdr:row>98</xdr:row>
      <xdr:rowOff>38748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38295"/>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38748</xdr:rowOff>
    </xdr:from>
    <xdr:to>
      <xdr:col>10</xdr:col>
      <xdr:colOff>114300</xdr:colOff>
      <xdr:row>98</xdr:row>
      <xdr:rowOff>88316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0848"/>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102425</xdr:rowOff>
    </xdr:from>
    <xdr:to>
      <xdr:col>24</xdr:col>
      <xdr:colOff>114300</xdr:colOff>
      <xdr:row>98</xdr:row>
      <xdr:rowOff>32575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80852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1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156984</xdr:rowOff>
    </xdr:from>
    <xdr:to>
      <xdr:col>20</xdr:col>
      <xdr:colOff>38100</xdr:colOff>
      <xdr:row>98</xdr:row>
      <xdr:rowOff>87134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78261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156845</xdr:rowOff>
    </xdr:from>
    <xdr:to>
      <xdr:col>15</xdr:col>
      <xdr:colOff>101600</xdr:colOff>
      <xdr:row>98</xdr:row>
      <xdr:rowOff>86995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78122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159398</xdr:rowOff>
    </xdr:from>
    <xdr:to>
      <xdr:col>10</xdr:col>
      <xdr:colOff>165100</xdr:colOff>
      <xdr:row>98</xdr:row>
      <xdr:rowOff>89548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80675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37516</xdr:rowOff>
    </xdr:from>
    <xdr:to>
      <xdr:col>6</xdr:col>
      <xdr:colOff>38100</xdr:colOff>
      <xdr:row>98</xdr:row>
      <xdr:rowOff>139116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130243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133799</xdr:rowOff>
    </xdr:from>
    <xdr:to>
      <xdr:col>55</xdr:col>
      <xdr:colOff>0</xdr:colOff>
      <xdr:row>34</xdr:row>
      <xdr:rowOff>138928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963099"/>
          <a:ext cx="8382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133799</xdr:rowOff>
    </xdr:from>
    <xdr:to>
      <xdr:col>50</xdr:col>
      <xdr:colOff>114300</xdr:colOff>
      <xdr:row>34</xdr:row>
      <xdr:rowOff>169304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963099"/>
          <a:ext cx="889000" cy="3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169304</xdr:rowOff>
    </xdr:from>
    <xdr:to>
      <xdr:col>45</xdr:col>
      <xdr:colOff>177800</xdr:colOff>
      <xdr:row>35</xdr:row>
      <xdr:rowOff>129942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998604"/>
          <a:ext cx="889000" cy="1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102395</xdr:rowOff>
    </xdr:from>
    <xdr:to>
      <xdr:col>41</xdr:col>
      <xdr:colOff>50800</xdr:colOff>
      <xdr:row>35</xdr:row>
      <xdr:rowOff>129942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10314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62868</xdr:rowOff>
    </xdr:from>
    <xdr:to>
      <xdr:col>36</xdr:col>
      <xdr:colOff>165100</xdr:colOff>
      <xdr:row>35</xdr:row>
      <xdr:rowOff>164468</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155595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5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88128</xdr:rowOff>
    </xdr:from>
    <xdr:to>
      <xdr:col>55</xdr:col>
      <xdr:colOff>50800</xdr:colOff>
      <xdr:row>35</xdr:row>
      <xdr:rowOff>18278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111005</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6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82999</xdr:rowOff>
    </xdr:from>
    <xdr:to>
      <xdr:col>50</xdr:col>
      <xdr:colOff>165100</xdr:colOff>
      <xdr:row>35</xdr:row>
      <xdr:rowOff>13149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29676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6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118504</xdr:rowOff>
    </xdr:from>
    <xdr:to>
      <xdr:col>46</xdr:col>
      <xdr:colOff>38100</xdr:colOff>
      <xdr:row>35</xdr:row>
      <xdr:rowOff>48654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9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65181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72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79142</xdr:rowOff>
    </xdr:from>
    <xdr:to>
      <xdr:col>41</xdr:col>
      <xdr:colOff>101600</xdr:colOff>
      <xdr:row>36</xdr:row>
      <xdr:rowOff>9292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25819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85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51595</xdr:rowOff>
    </xdr:from>
    <xdr:to>
      <xdr:col>36</xdr:col>
      <xdr:colOff>165100</xdr:colOff>
      <xdr:row>35</xdr:row>
      <xdr:rowOff>153195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169722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164519</xdr:rowOff>
    </xdr:from>
    <xdr:to>
      <xdr:col>55</xdr:col>
      <xdr:colOff>0</xdr:colOff>
      <xdr:row>57</xdr:row>
      <xdr:rowOff>60003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765719"/>
          <a:ext cx="8382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41333</xdr:rowOff>
    </xdr:from>
    <xdr:to>
      <xdr:col>50</xdr:col>
      <xdr:colOff>114300</xdr:colOff>
      <xdr:row>56</xdr:row>
      <xdr:rowOff>164519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471083"/>
          <a:ext cx="889000" cy="2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41333</xdr:rowOff>
    </xdr:from>
    <xdr:to>
      <xdr:col>45</xdr:col>
      <xdr:colOff>177800</xdr:colOff>
      <xdr:row>55</xdr:row>
      <xdr:rowOff>135029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471083"/>
          <a:ext cx="889000" cy="9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110310</xdr:rowOff>
    </xdr:from>
    <xdr:to>
      <xdr:col>41</xdr:col>
      <xdr:colOff>50800</xdr:colOff>
      <xdr:row>55</xdr:row>
      <xdr:rowOff>135029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540060"/>
          <a:ext cx="8890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147978</xdr:rowOff>
    </xdr:from>
    <xdr:to>
      <xdr:col>36</xdr:col>
      <xdr:colOff>165100</xdr:colOff>
      <xdr:row>55</xdr:row>
      <xdr:rowOff>78128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94655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9203</xdr:rowOff>
    </xdr:from>
    <xdr:to>
      <xdr:col>55</xdr:col>
      <xdr:colOff>50800</xdr:colOff>
      <xdr:row>57</xdr:row>
      <xdr:rowOff>110803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159080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113719</xdr:rowOff>
    </xdr:from>
    <xdr:to>
      <xdr:col>50</xdr:col>
      <xdr:colOff>165100</xdr:colOff>
      <xdr:row>57</xdr:row>
      <xdr:rowOff>43869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60396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49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161983</xdr:rowOff>
    </xdr:from>
    <xdr:to>
      <xdr:col>46</xdr:col>
      <xdr:colOff>38100</xdr:colOff>
      <xdr:row>55</xdr:row>
      <xdr:rowOff>92133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108660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19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84229</xdr:rowOff>
    </xdr:from>
    <xdr:to>
      <xdr:col>41</xdr:col>
      <xdr:colOff>101600</xdr:colOff>
      <xdr:row>56</xdr:row>
      <xdr:rowOff>14379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1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30906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8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59510</xdr:rowOff>
    </xdr:from>
    <xdr:to>
      <xdr:col>36</xdr:col>
      <xdr:colOff>165100</xdr:colOff>
      <xdr:row>55</xdr:row>
      <xdr:rowOff>161110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152237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58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50749</xdr:rowOff>
    </xdr:from>
    <xdr:to>
      <xdr:col>55</xdr:col>
      <xdr:colOff>0</xdr:colOff>
      <xdr:row>77</xdr:row>
      <xdr:rowOff>133452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52399"/>
          <a:ext cx="838200" cy="8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112890</xdr:rowOff>
    </xdr:from>
    <xdr:to>
      <xdr:col>50</xdr:col>
      <xdr:colOff>114300</xdr:colOff>
      <xdr:row>77</xdr:row>
      <xdr:rowOff>133452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628740"/>
          <a:ext cx="889000" cy="70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112890</xdr:rowOff>
    </xdr:from>
    <xdr:to>
      <xdr:col>45</xdr:col>
      <xdr:colOff>177800</xdr:colOff>
      <xdr:row>75</xdr:row>
      <xdr:rowOff>65824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628740"/>
          <a:ext cx="889000" cy="2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129946</xdr:rowOff>
    </xdr:from>
    <xdr:to>
      <xdr:col>41</xdr:col>
      <xdr:colOff>50800</xdr:colOff>
      <xdr:row>75</xdr:row>
      <xdr:rowOff>65824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817246"/>
          <a:ext cx="889000" cy="10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171399</xdr:rowOff>
    </xdr:from>
    <xdr:to>
      <xdr:col>55</xdr:col>
      <xdr:colOff>50800</xdr:colOff>
      <xdr:row>77</xdr:row>
      <xdr:rowOff>101549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22826</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5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82652</xdr:rowOff>
    </xdr:from>
    <xdr:to>
      <xdr:col>50</xdr:col>
      <xdr:colOff>165100</xdr:colOff>
      <xdr:row>78</xdr:row>
      <xdr:rowOff>12802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29329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62090</xdr:rowOff>
    </xdr:from>
    <xdr:to>
      <xdr:col>46</xdr:col>
      <xdr:colOff>38100</xdr:colOff>
      <xdr:row>73</xdr:row>
      <xdr:rowOff>163690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8767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3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15024</xdr:rowOff>
    </xdr:from>
    <xdr:to>
      <xdr:col>41</xdr:col>
      <xdr:colOff>101600</xdr:colOff>
      <xdr:row>75</xdr:row>
      <xdr:rowOff>116624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8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133151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6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79146</xdr:rowOff>
    </xdr:from>
    <xdr:to>
      <xdr:col>36</xdr:col>
      <xdr:colOff>165100</xdr:colOff>
      <xdr:row>75</xdr:row>
      <xdr:rowOff>9296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7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25823</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5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1682</xdr:rowOff>
    </xdr:from>
    <xdr:to>
      <xdr:col>55</xdr:col>
      <xdr:colOff>0</xdr:colOff>
      <xdr:row>98</xdr:row>
      <xdr:rowOff>7931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32332"/>
          <a:ext cx="838200" cy="17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1682</xdr:rowOff>
    </xdr:from>
    <xdr:to>
      <xdr:col>50</xdr:col>
      <xdr:colOff>114300</xdr:colOff>
      <xdr:row>98</xdr:row>
      <xdr:rowOff>86074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32332"/>
          <a:ext cx="889000" cy="25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5587</xdr:rowOff>
    </xdr:from>
    <xdr:to>
      <xdr:col>45</xdr:col>
      <xdr:colOff>177800</xdr:colOff>
      <xdr:row>98</xdr:row>
      <xdr:rowOff>86074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807687"/>
          <a:ext cx="889000" cy="8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81293</xdr:rowOff>
    </xdr:from>
    <xdr:to>
      <xdr:col>41</xdr:col>
      <xdr:colOff>50800</xdr:colOff>
      <xdr:row>98</xdr:row>
      <xdr:rowOff>5587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711943"/>
          <a:ext cx="889000" cy="9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161367</xdr:rowOff>
    </xdr:from>
    <xdr:to>
      <xdr:col>36</xdr:col>
      <xdr:colOff>165100</xdr:colOff>
      <xdr:row>96</xdr:row>
      <xdr:rowOff>91517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108044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128581</xdr:rowOff>
    </xdr:from>
    <xdr:to>
      <xdr:col>55</xdr:col>
      <xdr:colOff>50800</xdr:colOff>
      <xdr:row>98</xdr:row>
      <xdr:rowOff>58731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107008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122332</xdr:rowOff>
    </xdr:from>
    <xdr:to>
      <xdr:col>50</xdr:col>
      <xdr:colOff>165100</xdr:colOff>
      <xdr:row>97</xdr:row>
      <xdr:rowOff>52482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43609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35274</xdr:rowOff>
    </xdr:from>
    <xdr:to>
      <xdr:col>46</xdr:col>
      <xdr:colOff>38100</xdr:colOff>
      <xdr:row>98</xdr:row>
      <xdr:rowOff>136874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128001</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93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126237</xdr:rowOff>
    </xdr:from>
    <xdr:to>
      <xdr:col>41</xdr:col>
      <xdr:colOff>101600</xdr:colOff>
      <xdr:row>98</xdr:row>
      <xdr:rowOff>56387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47514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30493</xdr:rowOff>
    </xdr:from>
    <xdr:to>
      <xdr:col>36</xdr:col>
      <xdr:colOff>165100</xdr:colOff>
      <xdr:row>97</xdr:row>
      <xdr:rowOff>132093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123220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94132</xdr:rowOff>
    </xdr:from>
    <xdr:to>
      <xdr:col>85</xdr:col>
      <xdr:colOff>127000</xdr:colOff>
      <xdr:row>39</xdr:row>
      <xdr:rowOff>20600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09232"/>
          <a:ext cx="838200" cy="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94132</xdr:rowOff>
    </xdr:from>
    <xdr:to>
      <xdr:col>81</xdr:col>
      <xdr:colOff>50800</xdr:colOff>
      <xdr:row>39</xdr:row>
      <xdr:rowOff>21666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09232"/>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21666</xdr:rowOff>
    </xdr:from>
    <xdr:to>
      <xdr:col>76</xdr:col>
      <xdr:colOff>114300</xdr:colOff>
      <xdr:row>39</xdr:row>
      <xdr:rowOff>26543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08216"/>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4597</xdr:rowOff>
    </xdr:from>
    <xdr:to>
      <xdr:col>71</xdr:col>
      <xdr:colOff>177800</xdr:colOff>
      <xdr:row>39</xdr:row>
      <xdr:rowOff>26543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9114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38913</xdr:rowOff>
    </xdr:from>
    <xdr:to>
      <xdr:col>67</xdr:col>
      <xdr:colOff>101600</xdr:colOff>
      <xdr:row>36</xdr:row>
      <xdr:rowOff>140513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2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157040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141250</xdr:rowOff>
    </xdr:from>
    <xdr:to>
      <xdr:col>85</xdr:col>
      <xdr:colOff>177800</xdr:colOff>
      <xdr:row>39</xdr:row>
      <xdr:rowOff>71400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56177</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7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43332</xdr:rowOff>
    </xdr:from>
    <xdr:to>
      <xdr:col>81</xdr:col>
      <xdr:colOff>101600</xdr:colOff>
      <xdr:row>38</xdr:row>
      <xdr:rowOff>144932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136059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5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142316</xdr:rowOff>
    </xdr:from>
    <xdr:to>
      <xdr:col>76</xdr:col>
      <xdr:colOff>165100</xdr:colOff>
      <xdr:row>39</xdr:row>
      <xdr:rowOff>72466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63593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147193</xdr:rowOff>
    </xdr:from>
    <xdr:to>
      <xdr:col>72</xdr:col>
      <xdr:colOff>38100</xdr:colOff>
      <xdr:row>39</xdr:row>
      <xdr:rowOff>77343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68470</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5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125247</xdr:rowOff>
    </xdr:from>
    <xdr:to>
      <xdr:col>67</xdr:col>
      <xdr:colOff>101600</xdr:colOff>
      <xdr:row>39</xdr:row>
      <xdr:rowOff>55397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46524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33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21476</xdr:rowOff>
    </xdr:from>
    <xdr:to>
      <xdr:col>85</xdr:col>
      <xdr:colOff>127000</xdr:colOff>
      <xdr:row>76</xdr:row>
      <xdr:rowOff>97410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051676"/>
          <a:ext cx="8382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21476</xdr:rowOff>
    </xdr:from>
    <xdr:to>
      <xdr:col>81</xdr:col>
      <xdr:colOff>50800</xdr:colOff>
      <xdr:row>76</xdr:row>
      <xdr:rowOff>106731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51676"/>
          <a:ext cx="889000" cy="8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55626</xdr:rowOff>
    </xdr:from>
    <xdr:to>
      <xdr:col>76</xdr:col>
      <xdr:colOff>114300</xdr:colOff>
      <xdr:row>76</xdr:row>
      <xdr:rowOff>106731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85826"/>
          <a:ext cx="889000" cy="5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55626</xdr:rowOff>
    </xdr:from>
    <xdr:to>
      <xdr:col>71</xdr:col>
      <xdr:colOff>177800</xdr:colOff>
      <xdr:row>76</xdr:row>
      <xdr:rowOff>76340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85826"/>
          <a:ext cx="889000" cy="2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46610</xdr:rowOff>
    </xdr:from>
    <xdr:to>
      <xdr:col>85</xdr:col>
      <xdr:colOff>177800</xdr:colOff>
      <xdr:row>76</xdr:row>
      <xdr:rowOff>148210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69486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2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142125</xdr:rowOff>
    </xdr:from>
    <xdr:to>
      <xdr:col>81</xdr:col>
      <xdr:colOff>101600</xdr:colOff>
      <xdr:row>76</xdr:row>
      <xdr:rowOff>72275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88802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7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55931</xdr:rowOff>
    </xdr:from>
    <xdr:to>
      <xdr:col>76</xdr:col>
      <xdr:colOff>165100</xdr:colOff>
      <xdr:row>76</xdr:row>
      <xdr:rowOff>157531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148658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4826</xdr:rowOff>
    </xdr:from>
    <xdr:to>
      <xdr:col>72</xdr:col>
      <xdr:colOff>38100</xdr:colOff>
      <xdr:row>76</xdr:row>
      <xdr:rowOff>106426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3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122953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8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25540</xdr:rowOff>
    </xdr:from>
    <xdr:to>
      <xdr:col>67</xdr:col>
      <xdr:colOff>101600</xdr:colOff>
      <xdr:row>76</xdr:row>
      <xdr:rowOff>127140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118267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145621</xdr:rowOff>
    </xdr:from>
    <xdr:to>
      <xdr:col>85</xdr:col>
      <xdr:colOff>127000</xdr:colOff>
      <xdr:row>98</xdr:row>
      <xdr:rowOff>46112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76271"/>
          <a:ext cx="838200" cy="7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85637</xdr:rowOff>
    </xdr:from>
    <xdr:to>
      <xdr:col>81</xdr:col>
      <xdr:colOff>50800</xdr:colOff>
      <xdr:row>97</xdr:row>
      <xdr:rowOff>145621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716287"/>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85637</xdr:rowOff>
    </xdr:from>
    <xdr:to>
      <xdr:col>76</xdr:col>
      <xdr:colOff>114300</xdr:colOff>
      <xdr:row>97</xdr:row>
      <xdr:rowOff>164503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16287"/>
          <a:ext cx="8890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168824</xdr:rowOff>
    </xdr:from>
    <xdr:to>
      <xdr:col>71</xdr:col>
      <xdr:colOff>177800</xdr:colOff>
      <xdr:row>97</xdr:row>
      <xdr:rowOff>164503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628024"/>
          <a:ext cx="889000" cy="16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166762</xdr:rowOff>
    </xdr:from>
    <xdr:to>
      <xdr:col>85</xdr:col>
      <xdr:colOff>177800</xdr:colOff>
      <xdr:row>98</xdr:row>
      <xdr:rowOff>96912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81689</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1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94821</xdr:rowOff>
    </xdr:from>
    <xdr:to>
      <xdr:col>81</xdr:col>
      <xdr:colOff>101600</xdr:colOff>
      <xdr:row>98</xdr:row>
      <xdr:rowOff>24971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16098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34837</xdr:rowOff>
    </xdr:from>
    <xdr:to>
      <xdr:col>76</xdr:col>
      <xdr:colOff>165100</xdr:colOff>
      <xdr:row>97</xdr:row>
      <xdr:rowOff>136437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127564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75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113703</xdr:rowOff>
    </xdr:from>
    <xdr:to>
      <xdr:col>72</xdr:col>
      <xdr:colOff>38100</xdr:colOff>
      <xdr:row>98</xdr:row>
      <xdr:rowOff>43853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4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34980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118024</xdr:rowOff>
    </xdr:from>
    <xdr:to>
      <xdr:col>67</xdr:col>
      <xdr:colOff>101600</xdr:colOff>
      <xdr:row>97</xdr:row>
      <xdr:rowOff>48174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39301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66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100457</xdr:rowOff>
    </xdr:from>
    <xdr:to>
      <xdr:col>116</xdr:col>
      <xdr:colOff>63500</xdr:colOff>
      <xdr:row>38</xdr:row>
      <xdr:rowOff>151511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15557"/>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100838</xdr:rowOff>
    </xdr:from>
    <xdr:to>
      <xdr:col>111</xdr:col>
      <xdr:colOff>177800</xdr:colOff>
      <xdr:row>38</xdr:row>
      <xdr:rowOff>100457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444488"/>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100838</xdr:rowOff>
    </xdr:from>
    <xdr:to>
      <xdr:col>107</xdr:col>
      <xdr:colOff>50800</xdr:colOff>
      <xdr:row>38</xdr:row>
      <xdr:rowOff>141033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44488"/>
          <a:ext cx="889000" cy="21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141033</xdr:rowOff>
    </xdr:from>
    <xdr:to>
      <xdr:col>102</xdr:col>
      <xdr:colOff>114300</xdr:colOff>
      <xdr:row>39</xdr:row>
      <xdr:rowOff>21590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56133"/>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158052</xdr:rowOff>
    </xdr:from>
    <xdr:to>
      <xdr:col>98</xdr:col>
      <xdr:colOff>38100</xdr:colOff>
      <xdr:row>37</xdr:row>
      <xdr:rowOff>88202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3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104729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100711</xdr:rowOff>
    </xdr:from>
    <xdr:to>
      <xdr:col>116</xdr:col>
      <xdr:colOff>114300</xdr:colOff>
      <xdr:row>39</xdr:row>
      <xdr:rowOff>30861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15638</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3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49657</xdr:rowOff>
    </xdr:from>
    <xdr:to>
      <xdr:col>112</xdr:col>
      <xdr:colOff>38100</xdr:colOff>
      <xdr:row>38</xdr:row>
      <xdr:rowOff>151257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142384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50038</xdr:rowOff>
    </xdr:from>
    <xdr:to>
      <xdr:col>107</xdr:col>
      <xdr:colOff>101600</xdr:colOff>
      <xdr:row>37</xdr:row>
      <xdr:rowOff>151638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168165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90233</xdr:rowOff>
    </xdr:from>
    <xdr:to>
      <xdr:col>102</xdr:col>
      <xdr:colOff>165100</xdr:colOff>
      <xdr:row>39</xdr:row>
      <xdr:rowOff>20383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11510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9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63517</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136592</xdr:rowOff>
    </xdr:from>
    <xdr:to>
      <xdr:col>116</xdr:col>
      <xdr:colOff>63500</xdr:colOff>
      <xdr:row>77</xdr:row>
      <xdr:rowOff>148341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338242"/>
          <a:ext cx="8382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137277</xdr:rowOff>
    </xdr:from>
    <xdr:to>
      <xdr:col>111</xdr:col>
      <xdr:colOff>177800</xdr:colOff>
      <xdr:row>77</xdr:row>
      <xdr:rowOff>148341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338927"/>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20211</xdr:rowOff>
    </xdr:from>
    <xdr:to>
      <xdr:col>107</xdr:col>
      <xdr:colOff>50800</xdr:colOff>
      <xdr:row>77</xdr:row>
      <xdr:rowOff>137277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50411"/>
          <a:ext cx="889000" cy="28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20211</xdr:rowOff>
    </xdr:from>
    <xdr:to>
      <xdr:col>102</xdr:col>
      <xdr:colOff>114300</xdr:colOff>
      <xdr:row>76</xdr:row>
      <xdr:rowOff>85750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50411"/>
          <a:ext cx="889000" cy="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53307</xdr:rowOff>
    </xdr:from>
    <xdr:to>
      <xdr:col>98</xdr:col>
      <xdr:colOff>38100</xdr:colOff>
      <xdr:row>74</xdr:row>
      <xdr:rowOff>154907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171434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85792</xdr:rowOff>
    </xdr:from>
    <xdr:to>
      <xdr:col>116</xdr:col>
      <xdr:colOff>114300</xdr:colOff>
      <xdr:row>78</xdr:row>
      <xdr:rowOff>15942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64219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97541</xdr:rowOff>
    </xdr:from>
    <xdr:to>
      <xdr:col>112</xdr:col>
      <xdr:colOff>38100</xdr:colOff>
      <xdr:row>78</xdr:row>
      <xdr:rowOff>27691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18818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86477</xdr:rowOff>
    </xdr:from>
    <xdr:to>
      <xdr:col>107</xdr:col>
      <xdr:colOff>101600</xdr:colOff>
      <xdr:row>78</xdr:row>
      <xdr:rowOff>16627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7754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8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140860</xdr:rowOff>
    </xdr:from>
    <xdr:to>
      <xdr:col>102</xdr:col>
      <xdr:colOff>165100</xdr:colOff>
      <xdr:row>76</xdr:row>
      <xdr:rowOff>71010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87537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34950</xdr:rowOff>
    </xdr:from>
    <xdr:to>
      <xdr:col>98</xdr:col>
      <xdr:colOff>38100</xdr:colOff>
      <xdr:row>76</xdr:row>
      <xdr:rowOff>136550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127677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内平均値よりも少ない金額で推移しているが、補助事業と単独事業で区分すると、補助事業は類似団体内平均値よりも少ない金額であるが、単独事業は類似団体内平均値よりも多い金額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６０，０５４円となっており、類似団体内平均値と比較して多い金額となっている。消防、ごみ処理、し尿処理等の業務を一部事務組合等で行っているため、一部事務組合等（法適用の一部事務組合を除く）に対する負担金が類似団体内平均値よりも約５，０００円多くなっていることが要因として挙げられる。今後、相楽中部組合本部庁舎の移転が控えており、補助費等の増加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可燃ごみ焼却施設の整備等の大規模事業の実施により、平成２９年度まで類似団体内平均値を大きく上回っていたが、平成３０年度に可燃ごみ焼却施設が完成を迎え、大きく減少することとなった。令和元年度においては、新学校給食センター建設事業等により、再び増加に転じて住民一人当たり２６，５０４円となり、類似団体内平均値と比較して約２倍の金額となっている。近年の大規模事業で整備した公共施設等についても、将来的に整備の財源とした公債費の負担や更新整備に要する普通建設事業費が生じるため、木津川市公共施設等総合管理計画や木津川市施設類型別個別施設計画に基づき、計画的に公共施設等の更新や長寿命化等を進め、財政負担の軽減及び平準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78,223
77,581
85.13
28,468,577
27,820,782
417,063
17,209,463
32,789,807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136957</xdr:rowOff>
    </xdr:from>
    <xdr:to>
      <xdr:col>24</xdr:col>
      <xdr:colOff>63500</xdr:colOff>
      <xdr:row>37</xdr:row>
      <xdr:rowOff>80264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09157"/>
          <a:ext cx="8382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106781</xdr:rowOff>
    </xdr:from>
    <xdr:to>
      <xdr:col>19</xdr:col>
      <xdr:colOff>177800</xdr:colOff>
      <xdr:row>36</xdr:row>
      <xdr:rowOff>136957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7898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94894</xdr:rowOff>
    </xdr:from>
    <xdr:to>
      <xdr:col>15</xdr:col>
      <xdr:colOff>50800</xdr:colOff>
      <xdr:row>36</xdr:row>
      <xdr:rowOff>106781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6709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120040</xdr:rowOff>
    </xdr:from>
    <xdr:to>
      <xdr:col>10</xdr:col>
      <xdr:colOff>114300</xdr:colOff>
      <xdr:row>36</xdr:row>
      <xdr:rowOff>94894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2079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29464</xdr:rowOff>
    </xdr:from>
    <xdr:to>
      <xdr:col>24</xdr:col>
      <xdr:colOff>114300</xdr:colOff>
      <xdr:row>37</xdr:row>
      <xdr:rowOff>131064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86157</xdr:rowOff>
    </xdr:from>
    <xdr:to>
      <xdr:col>20</xdr:col>
      <xdr:colOff>38100</xdr:colOff>
      <xdr:row>37</xdr:row>
      <xdr:rowOff>16307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7434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55981</xdr:rowOff>
    </xdr:from>
    <xdr:to>
      <xdr:col>15</xdr:col>
      <xdr:colOff>101600</xdr:colOff>
      <xdr:row>36</xdr:row>
      <xdr:rowOff>157581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148708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44094</xdr:rowOff>
    </xdr:from>
    <xdr:to>
      <xdr:col>10</xdr:col>
      <xdr:colOff>165100</xdr:colOff>
      <xdr:row>36</xdr:row>
      <xdr:rowOff>145694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136821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0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49879</xdr:rowOff>
    </xdr:from>
    <xdr:to>
      <xdr:col>24</xdr:col>
      <xdr:colOff>63500</xdr:colOff>
      <xdr:row>57</xdr:row>
      <xdr:rowOff>119488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22529"/>
          <a:ext cx="8382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157855</xdr:rowOff>
    </xdr:from>
    <xdr:to>
      <xdr:col>19</xdr:col>
      <xdr:colOff>177800</xdr:colOff>
      <xdr:row>57</xdr:row>
      <xdr:rowOff>49879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59055"/>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157855</xdr:rowOff>
    </xdr:from>
    <xdr:to>
      <xdr:col>15</xdr:col>
      <xdr:colOff>50800</xdr:colOff>
      <xdr:row>57</xdr:row>
      <xdr:rowOff>58280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59055"/>
          <a:ext cx="889000" cy="7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58280</xdr:rowOff>
    </xdr:from>
    <xdr:to>
      <xdr:col>10</xdr:col>
      <xdr:colOff>114300</xdr:colOff>
      <xdr:row>57</xdr:row>
      <xdr:rowOff>75711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30930"/>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16853</xdr:rowOff>
    </xdr:from>
    <xdr:to>
      <xdr:col>6</xdr:col>
      <xdr:colOff>38100</xdr:colOff>
      <xdr:row>53</xdr:row>
      <xdr:rowOff>118453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10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134980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8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68688</xdr:rowOff>
    </xdr:from>
    <xdr:to>
      <xdr:col>24</xdr:col>
      <xdr:colOff>114300</xdr:colOff>
      <xdr:row>57</xdr:row>
      <xdr:rowOff>170288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155065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170529</xdr:rowOff>
    </xdr:from>
    <xdr:to>
      <xdr:col>20</xdr:col>
      <xdr:colOff>38100</xdr:colOff>
      <xdr:row>57</xdr:row>
      <xdr:rowOff>100679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91806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6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107055</xdr:rowOff>
    </xdr:from>
    <xdr:to>
      <xdr:col>15</xdr:col>
      <xdr:colOff>101600</xdr:colOff>
      <xdr:row>57</xdr:row>
      <xdr:rowOff>37205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28332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0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7480</xdr:rowOff>
    </xdr:from>
    <xdr:to>
      <xdr:col>10</xdr:col>
      <xdr:colOff>165100</xdr:colOff>
      <xdr:row>57</xdr:row>
      <xdr:rowOff>109080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100207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24911</xdr:rowOff>
    </xdr:from>
    <xdr:to>
      <xdr:col>6</xdr:col>
      <xdr:colOff>38100</xdr:colOff>
      <xdr:row>57</xdr:row>
      <xdr:rowOff>126511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117638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14167</xdr:rowOff>
    </xdr:from>
    <xdr:to>
      <xdr:col>24</xdr:col>
      <xdr:colOff>63500</xdr:colOff>
      <xdr:row>76</xdr:row>
      <xdr:rowOff>57948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44367"/>
          <a:ext cx="838200" cy="4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57948</xdr:rowOff>
    </xdr:from>
    <xdr:to>
      <xdr:col>19</xdr:col>
      <xdr:colOff>177800</xdr:colOff>
      <xdr:row>76</xdr:row>
      <xdr:rowOff>85282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88148"/>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51341</xdr:rowOff>
    </xdr:from>
    <xdr:to>
      <xdr:col>15</xdr:col>
      <xdr:colOff>50800</xdr:colOff>
      <xdr:row>76</xdr:row>
      <xdr:rowOff>85282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81541"/>
          <a:ext cx="889000" cy="3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51341</xdr:rowOff>
    </xdr:from>
    <xdr:to>
      <xdr:col>10</xdr:col>
      <xdr:colOff>114300</xdr:colOff>
      <xdr:row>76</xdr:row>
      <xdr:rowOff>128901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81541"/>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134816</xdr:rowOff>
    </xdr:from>
    <xdr:to>
      <xdr:col>24</xdr:col>
      <xdr:colOff>114300</xdr:colOff>
      <xdr:row>76</xdr:row>
      <xdr:rowOff>64967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93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113244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7148</xdr:rowOff>
    </xdr:from>
    <xdr:to>
      <xdr:col>20</xdr:col>
      <xdr:colOff>38100</xdr:colOff>
      <xdr:row>76</xdr:row>
      <xdr:rowOff>108748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99875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3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34482</xdr:rowOff>
    </xdr:from>
    <xdr:to>
      <xdr:col>15</xdr:col>
      <xdr:colOff>101600</xdr:colOff>
      <xdr:row>76</xdr:row>
      <xdr:rowOff>136082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127209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5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541</xdr:rowOff>
    </xdr:from>
    <xdr:to>
      <xdr:col>10</xdr:col>
      <xdr:colOff>165100</xdr:colOff>
      <xdr:row>76</xdr:row>
      <xdr:rowOff>102141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93268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2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78101</xdr:rowOff>
    </xdr:from>
    <xdr:to>
      <xdr:col>6</xdr:col>
      <xdr:colOff>38100</xdr:colOff>
      <xdr:row>77</xdr:row>
      <xdr:rowOff>8251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170828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0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37891</xdr:rowOff>
    </xdr:from>
    <xdr:to>
      <xdr:col>24</xdr:col>
      <xdr:colOff>63500</xdr:colOff>
      <xdr:row>98</xdr:row>
      <xdr:rowOff>87106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839991"/>
          <a:ext cx="838200" cy="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1479</xdr:rowOff>
    </xdr:from>
    <xdr:to>
      <xdr:col>19</xdr:col>
      <xdr:colOff>177800</xdr:colOff>
      <xdr:row>98</xdr:row>
      <xdr:rowOff>37891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774879"/>
          <a:ext cx="889000" cy="106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1479</xdr:rowOff>
    </xdr:from>
    <xdr:to>
      <xdr:col>15</xdr:col>
      <xdr:colOff>50800</xdr:colOff>
      <xdr:row>94</xdr:row>
      <xdr:rowOff>41990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774879"/>
          <a:ext cx="889000" cy="38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41990</xdr:rowOff>
    </xdr:from>
    <xdr:to>
      <xdr:col>10</xdr:col>
      <xdr:colOff>114300</xdr:colOff>
      <xdr:row>94</xdr:row>
      <xdr:rowOff>150003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158290"/>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29008</xdr:rowOff>
    </xdr:from>
    <xdr:to>
      <xdr:col>6</xdr:col>
      <xdr:colOff>38100</xdr:colOff>
      <xdr:row>97</xdr:row>
      <xdr:rowOff>130608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121735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5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36306</xdr:rowOff>
    </xdr:from>
    <xdr:to>
      <xdr:col>24</xdr:col>
      <xdr:colOff>114300</xdr:colOff>
      <xdr:row>98</xdr:row>
      <xdr:rowOff>137906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14733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158541</xdr:rowOff>
    </xdr:from>
    <xdr:to>
      <xdr:col>20</xdr:col>
      <xdr:colOff>38100</xdr:colOff>
      <xdr:row>98</xdr:row>
      <xdr:rowOff>88691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8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105218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122129</xdr:rowOff>
    </xdr:from>
    <xdr:to>
      <xdr:col>15</xdr:col>
      <xdr:colOff>101600</xdr:colOff>
      <xdr:row>92</xdr:row>
      <xdr:rowOff>52279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68806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162640</xdr:rowOff>
    </xdr:from>
    <xdr:to>
      <xdr:col>10</xdr:col>
      <xdr:colOff>165100</xdr:colOff>
      <xdr:row>94</xdr:row>
      <xdr:rowOff>92790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1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109317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99203</xdr:rowOff>
    </xdr:from>
    <xdr:to>
      <xdr:col>6</xdr:col>
      <xdr:colOff>38100</xdr:colOff>
      <xdr:row>95</xdr:row>
      <xdr:rowOff>29353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21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45880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99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146672</xdr:rowOff>
    </xdr:from>
    <xdr:to>
      <xdr:col>55</xdr:col>
      <xdr:colOff>0</xdr:colOff>
      <xdr:row>58</xdr:row>
      <xdr:rowOff>149016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90772"/>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149016</xdr:rowOff>
    </xdr:from>
    <xdr:to>
      <xdr:col>50</xdr:col>
      <xdr:colOff>114300</xdr:colOff>
      <xdr:row>58</xdr:row>
      <xdr:rowOff>161855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93116"/>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157055</xdr:rowOff>
    </xdr:from>
    <xdr:to>
      <xdr:col>45</xdr:col>
      <xdr:colOff>177800</xdr:colOff>
      <xdr:row>58</xdr:row>
      <xdr:rowOff>161855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0115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156445</xdr:rowOff>
    </xdr:from>
    <xdr:to>
      <xdr:col>41</xdr:col>
      <xdr:colOff>50800</xdr:colOff>
      <xdr:row>58</xdr:row>
      <xdr:rowOff>157055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0054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95872</xdr:rowOff>
    </xdr:from>
    <xdr:to>
      <xdr:col>55</xdr:col>
      <xdr:colOff>50800</xdr:colOff>
      <xdr:row>59</xdr:row>
      <xdr:rowOff>26022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98216</xdr:rowOff>
    </xdr:from>
    <xdr:to>
      <xdr:col>50</xdr:col>
      <xdr:colOff>165100</xdr:colOff>
      <xdr:row>59</xdr:row>
      <xdr:rowOff>28366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19493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3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111055</xdr:rowOff>
    </xdr:from>
    <xdr:to>
      <xdr:col>46</xdr:col>
      <xdr:colOff>38100</xdr:colOff>
      <xdr:row>59</xdr:row>
      <xdr:rowOff>41205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32332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4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106255</xdr:rowOff>
    </xdr:from>
    <xdr:to>
      <xdr:col>41</xdr:col>
      <xdr:colOff>101600</xdr:colOff>
      <xdr:row>59</xdr:row>
      <xdr:rowOff>36405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27532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105645</xdr:rowOff>
    </xdr:from>
    <xdr:to>
      <xdr:col>36</xdr:col>
      <xdr:colOff>165100</xdr:colOff>
      <xdr:row>59</xdr:row>
      <xdr:rowOff>35795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26922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4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91236</xdr:rowOff>
    </xdr:from>
    <xdr:to>
      <xdr:col>55</xdr:col>
      <xdr:colOff>0</xdr:colOff>
      <xdr:row>78</xdr:row>
      <xdr:rowOff>105144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64336"/>
          <a:ext cx="8382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98667</xdr:rowOff>
    </xdr:from>
    <xdr:to>
      <xdr:col>50</xdr:col>
      <xdr:colOff>114300</xdr:colOff>
      <xdr:row>78</xdr:row>
      <xdr:rowOff>105144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7176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98667</xdr:rowOff>
    </xdr:from>
    <xdr:to>
      <xdr:col>45</xdr:col>
      <xdr:colOff>177800</xdr:colOff>
      <xdr:row>78</xdr:row>
      <xdr:rowOff>107735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71767"/>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107735</xdr:rowOff>
    </xdr:from>
    <xdr:to>
      <xdr:col>41</xdr:col>
      <xdr:colOff>50800</xdr:colOff>
      <xdr:row>78</xdr:row>
      <xdr:rowOff>124574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80835"/>
          <a:ext cx="889000" cy="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40436</xdr:rowOff>
    </xdr:from>
    <xdr:to>
      <xdr:col>55</xdr:col>
      <xdr:colOff>50800</xdr:colOff>
      <xdr:row>78</xdr:row>
      <xdr:rowOff>142036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126813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54344</xdr:rowOff>
    </xdr:from>
    <xdr:to>
      <xdr:col>50</xdr:col>
      <xdr:colOff>165100</xdr:colOff>
      <xdr:row>78</xdr:row>
      <xdr:rowOff>155944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147071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2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47867</xdr:rowOff>
    </xdr:from>
    <xdr:to>
      <xdr:col>46</xdr:col>
      <xdr:colOff>38100</xdr:colOff>
      <xdr:row>78</xdr:row>
      <xdr:rowOff>149467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140594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56935</xdr:rowOff>
    </xdr:from>
    <xdr:to>
      <xdr:col>41</xdr:col>
      <xdr:colOff>101600</xdr:colOff>
      <xdr:row>78</xdr:row>
      <xdr:rowOff>158535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149662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73774</xdr:rowOff>
    </xdr:from>
    <xdr:to>
      <xdr:col>36</xdr:col>
      <xdr:colOff>165100</xdr:colOff>
      <xdr:row>79</xdr:row>
      <xdr:rowOff>3924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166501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3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132293</xdr:rowOff>
    </xdr:from>
    <xdr:to>
      <xdr:col>55</xdr:col>
      <xdr:colOff>0</xdr:colOff>
      <xdr:row>97</xdr:row>
      <xdr:rowOff>132651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62943"/>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132651</xdr:rowOff>
    </xdr:from>
    <xdr:to>
      <xdr:col>50</xdr:col>
      <xdr:colOff>114300</xdr:colOff>
      <xdr:row>97</xdr:row>
      <xdr:rowOff>148189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63301"/>
          <a:ext cx="889000" cy="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135272</xdr:rowOff>
    </xdr:from>
    <xdr:to>
      <xdr:col>45</xdr:col>
      <xdr:colOff>177800</xdr:colOff>
      <xdr:row>97</xdr:row>
      <xdr:rowOff>148189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65922"/>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135272</xdr:rowOff>
    </xdr:from>
    <xdr:to>
      <xdr:col>41</xdr:col>
      <xdr:colOff>50800</xdr:colOff>
      <xdr:row>98</xdr:row>
      <xdr:rowOff>17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659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37762</xdr:rowOff>
    </xdr:from>
    <xdr:to>
      <xdr:col>36</xdr:col>
      <xdr:colOff>165100</xdr:colOff>
      <xdr:row>96</xdr:row>
      <xdr:rowOff>139362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155889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81493</xdr:rowOff>
    </xdr:from>
    <xdr:to>
      <xdr:col>55</xdr:col>
      <xdr:colOff>50800</xdr:colOff>
      <xdr:row>98</xdr:row>
      <xdr:rowOff>11643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1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59920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81851</xdr:rowOff>
    </xdr:from>
    <xdr:to>
      <xdr:col>50</xdr:col>
      <xdr:colOff>165100</xdr:colOff>
      <xdr:row>98</xdr:row>
      <xdr:rowOff>12001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0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97389</xdr:rowOff>
    </xdr:from>
    <xdr:to>
      <xdr:col>46</xdr:col>
      <xdr:colOff>38100</xdr:colOff>
      <xdr:row>98</xdr:row>
      <xdr:rowOff>27539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18666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84472</xdr:rowOff>
    </xdr:from>
    <xdr:to>
      <xdr:col>41</xdr:col>
      <xdr:colOff>101600</xdr:colOff>
      <xdr:row>98</xdr:row>
      <xdr:rowOff>14622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5749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120667</xdr:rowOff>
    </xdr:from>
    <xdr:to>
      <xdr:col>36</xdr:col>
      <xdr:colOff>165100</xdr:colOff>
      <xdr:row>98</xdr:row>
      <xdr:rowOff>50817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41944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4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64857</xdr:rowOff>
    </xdr:from>
    <xdr:to>
      <xdr:col>85</xdr:col>
      <xdr:colOff>127000</xdr:colOff>
      <xdr:row>37</xdr:row>
      <xdr:rowOff>88128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08507"/>
          <a:ext cx="8382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53884</xdr:rowOff>
    </xdr:from>
    <xdr:to>
      <xdr:col>81</xdr:col>
      <xdr:colOff>50800</xdr:colOff>
      <xdr:row>37</xdr:row>
      <xdr:rowOff>64857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9753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92243</xdr:rowOff>
    </xdr:from>
    <xdr:to>
      <xdr:col>76</xdr:col>
      <xdr:colOff>114300</xdr:colOff>
      <xdr:row>37</xdr:row>
      <xdr:rowOff>53884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64443"/>
          <a:ext cx="889000" cy="1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92243</xdr:rowOff>
    </xdr:from>
    <xdr:to>
      <xdr:col>71</xdr:col>
      <xdr:colOff>177800</xdr:colOff>
      <xdr:row>37</xdr:row>
      <xdr:rowOff>61290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64443"/>
          <a:ext cx="889000" cy="14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37328</xdr:rowOff>
    </xdr:from>
    <xdr:to>
      <xdr:col>85</xdr:col>
      <xdr:colOff>177800</xdr:colOff>
      <xdr:row>37</xdr:row>
      <xdr:rowOff>138928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8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15755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14057</xdr:rowOff>
    </xdr:from>
    <xdr:to>
      <xdr:col>81</xdr:col>
      <xdr:colOff>101600</xdr:colOff>
      <xdr:row>37</xdr:row>
      <xdr:rowOff>115657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132184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3084</xdr:rowOff>
    </xdr:from>
    <xdr:to>
      <xdr:col>76</xdr:col>
      <xdr:colOff>165100</xdr:colOff>
      <xdr:row>37</xdr:row>
      <xdr:rowOff>104684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121211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2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41443</xdr:rowOff>
    </xdr:from>
    <xdr:to>
      <xdr:col>72</xdr:col>
      <xdr:colOff>38100</xdr:colOff>
      <xdr:row>36</xdr:row>
      <xdr:rowOff>143043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159570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8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10490</xdr:rowOff>
    </xdr:from>
    <xdr:to>
      <xdr:col>67</xdr:col>
      <xdr:colOff>101600</xdr:colOff>
      <xdr:row>37</xdr:row>
      <xdr:rowOff>112090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103217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69768</xdr:rowOff>
    </xdr:from>
    <xdr:to>
      <xdr:col>85</xdr:col>
      <xdr:colOff>127000</xdr:colOff>
      <xdr:row>55</xdr:row>
      <xdr:rowOff>140786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99518"/>
          <a:ext cx="83820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69768</xdr:rowOff>
    </xdr:from>
    <xdr:to>
      <xdr:col>81</xdr:col>
      <xdr:colOff>50800</xdr:colOff>
      <xdr:row>57</xdr:row>
      <xdr:rowOff>26200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99518"/>
          <a:ext cx="889000" cy="29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116459</xdr:rowOff>
    </xdr:from>
    <xdr:to>
      <xdr:col>76</xdr:col>
      <xdr:colOff>114300</xdr:colOff>
      <xdr:row>57</xdr:row>
      <xdr:rowOff>26200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17659"/>
          <a:ext cx="889000" cy="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73006</xdr:rowOff>
    </xdr:from>
    <xdr:to>
      <xdr:col>71</xdr:col>
      <xdr:colOff>177800</xdr:colOff>
      <xdr:row>56</xdr:row>
      <xdr:rowOff>116459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159856"/>
          <a:ext cx="889000" cy="5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89433</xdr:rowOff>
    </xdr:from>
    <xdr:to>
      <xdr:col>67</xdr:col>
      <xdr:colOff>101600</xdr:colOff>
      <xdr:row>56</xdr:row>
      <xdr:rowOff>19583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89986</xdr:rowOff>
    </xdr:from>
    <xdr:to>
      <xdr:col>85</xdr:col>
      <xdr:colOff>177800</xdr:colOff>
      <xdr:row>56</xdr:row>
      <xdr:rowOff>20136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112863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18968</xdr:rowOff>
    </xdr:from>
    <xdr:to>
      <xdr:col>81</xdr:col>
      <xdr:colOff>101600</xdr:colOff>
      <xdr:row>55</xdr:row>
      <xdr:rowOff>120568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137095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146850</xdr:rowOff>
    </xdr:from>
    <xdr:to>
      <xdr:col>76</xdr:col>
      <xdr:colOff>165100</xdr:colOff>
      <xdr:row>57</xdr:row>
      <xdr:rowOff>77000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68127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65659</xdr:rowOff>
    </xdr:from>
    <xdr:to>
      <xdr:col>72</xdr:col>
      <xdr:colOff>38100</xdr:colOff>
      <xdr:row>56</xdr:row>
      <xdr:rowOff>167259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12336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22206</xdr:rowOff>
    </xdr:from>
    <xdr:to>
      <xdr:col>67</xdr:col>
      <xdr:colOff>101600</xdr:colOff>
      <xdr:row>53</xdr:row>
      <xdr:rowOff>123806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1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140333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88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94132</xdr:rowOff>
    </xdr:from>
    <xdr:to>
      <xdr:col>85</xdr:col>
      <xdr:colOff>127000</xdr:colOff>
      <xdr:row>79</xdr:row>
      <xdr:rowOff>20599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67232"/>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94132</xdr:rowOff>
    </xdr:from>
    <xdr:to>
      <xdr:col>81</xdr:col>
      <xdr:colOff>50800</xdr:colOff>
      <xdr:row>79</xdr:row>
      <xdr:rowOff>21667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67232"/>
          <a:ext cx="889000" cy="9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21667</xdr:rowOff>
    </xdr:from>
    <xdr:to>
      <xdr:col>76</xdr:col>
      <xdr:colOff>114300</xdr:colOff>
      <xdr:row>79</xdr:row>
      <xdr:rowOff>26543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66217"/>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4598</xdr:rowOff>
    </xdr:from>
    <xdr:to>
      <xdr:col>71</xdr:col>
      <xdr:colOff>177800</xdr:colOff>
      <xdr:row>79</xdr:row>
      <xdr:rowOff>26543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49148"/>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38912</xdr:rowOff>
    </xdr:from>
    <xdr:to>
      <xdr:col>67</xdr:col>
      <xdr:colOff>101600</xdr:colOff>
      <xdr:row>76</xdr:row>
      <xdr:rowOff>140512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0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157040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141249</xdr:rowOff>
    </xdr:from>
    <xdr:to>
      <xdr:col>85</xdr:col>
      <xdr:colOff>177800</xdr:colOff>
      <xdr:row>79</xdr:row>
      <xdr:rowOff>71399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56176</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29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43332</xdr:rowOff>
    </xdr:from>
    <xdr:to>
      <xdr:col>81</xdr:col>
      <xdr:colOff>101600</xdr:colOff>
      <xdr:row>78</xdr:row>
      <xdr:rowOff>144932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136059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142317</xdr:rowOff>
    </xdr:from>
    <xdr:to>
      <xdr:col>76</xdr:col>
      <xdr:colOff>165100</xdr:colOff>
      <xdr:row>79</xdr:row>
      <xdr:rowOff>72467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63594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0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147193</xdr:rowOff>
    </xdr:from>
    <xdr:to>
      <xdr:col>72</xdr:col>
      <xdr:colOff>38100</xdr:colOff>
      <xdr:row>79</xdr:row>
      <xdr:rowOff>77343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68470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1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125248</xdr:rowOff>
    </xdr:from>
    <xdr:to>
      <xdr:col>67</xdr:col>
      <xdr:colOff>101600</xdr:colOff>
      <xdr:row>79</xdr:row>
      <xdr:rowOff>55398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46525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9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21476</xdr:rowOff>
    </xdr:from>
    <xdr:to>
      <xdr:col>85</xdr:col>
      <xdr:colOff>127000</xdr:colOff>
      <xdr:row>96</xdr:row>
      <xdr:rowOff>97410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80676"/>
          <a:ext cx="838200" cy="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21476</xdr:rowOff>
    </xdr:from>
    <xdr:to>
      <xdr:col>81</xdr:col>
      <xdr:colOff>50800</xdr:colOff>
      <xdr:row>96</xdr:row>
      <xdr:rowOff>106731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80676"/>
          <a:ext cx="889000" cy="8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53811</xdr:rowOff>
    </xdr:from>
    <xdr:to>
      <xdr:col>76</xdr:col>
      <xdr:colOff>114300</xdr:colOff>
      <xdr:row>96</xdr:row>
      <xdr:rowOff>106731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13011"/>
          <a:ext cx="889000" cy="5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53811</xdr:rowOff>
    </xdr:from>
    <xdr:to>
      <xdr:col>71</xdr:col>
      <xdr:colOff>177800</xdr:colOff>
      <xdr:row>96</xdr:row>
      <xdr:rowOff>76340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13011"/>
          <a:ext cx="889000" cy="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46610</xdr:rowOff>
    </xdr:from>
    <xdr:to>
      <xdr:col>85</xdr:col>
      <xdr:colOff>177800</xdr:colOff>
      <xdr:row>96</xdr:row>
      <xdr:rowOff>148210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69487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142126</xdr:rowOff>
    </xdr:from>
    <xdr:to>
      <xdr:col>81</xdr:col>
      <xdr:colOff>101600</xdr:colOff>
      <xdr:row>96</xdr:row>
      <xdr:rowOff>72276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88803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55931</xdr:rowOff>
    </xdr:from>
    <xdr:to>
      <xdr:col>76</xdr:col>
      <xdr:colOff>165100</xdr:colOff>
      <xdr:row>96</xdr:row>
      <xdr:rowOff>157531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148658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3011</xdr:rowOff>
    </xdr:from>
    <xdr:to>
      <xdr:col>72</xdr:col>
      <xdr:colOff>38100</xdr:colOff>
      <xdr:row>96</xdr:row>
      <xdr:rowOff>104611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121138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25540</xdr:rowOff>
    </xdr:from>
    <xdr:to>
      <xdr:col>67</xdr:col>
      <xdr:colOff>101600</xdr:colOff>
      <xdr:row>96</xdr:row>
      <xdr:rowOff>127140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118267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124613</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3971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119583</xdr:rowOff>
    </xdr:from>
    <xdr:to>
      <xdr:col>102</xdr:col>
      <xdr:colOff>114300</xdr:colOff>
      <xdr:row>38</xdr:row>
      <xdr:rowOff>124613</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34683"/>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40437</xdr:rowOff>
    </xdr:from>
    <xdr:to>
      <xdr:col>98</xdr:col>
      <xdr:colOff>38100</xdr:colOff>
      <xdr:row>38</xdr:row>
      <xdr:rowOff>142037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158564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73813</xdr:rowOff>
    </xdr:from>
    <xdr:to>
      <xdr:col>102</xdr:col>
      <xdr:colOff>165100</xdr:colOff>
      <xdr:row>39</xdr:row>
      <xdr:rowOff>3963</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166540</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88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161510</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99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議会費については、類似団体内平均値と比較して少ない金額で推移してきたが、令和元年度の改選に際して議員定数を従来の２２人から２０人に削減するなど歳出の削減に努めている。</a:t>
          </a:r>
        </a:p>
        <a:p>
          <a:r>
            <a:rPr kumimoji="1" lang="ja-JP" altLang="en-US" sz="1300">
              <a:latin typeface="ＭＳ Ｐゴシック" panose="020B0600070205080204" pitchFamily="50" charset="-128"/>
              <a:ea typeface="ＭＳ Ｐゴシック" panose="020B0600070205080204" pitchFamily="50" charset="-128"/>
            </a:rPr>
            <a:t>　総務費については、令和元年度中の基金の積立額が前年度と比較して２億円以上少なかったことなどにより、住民一人当たり３４，０６１円となり、類似団体内平均値と比較して約３割少ない金額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新しい可燃ごみ焼却施設の整備に伴う普通建設事業費の増加により、平成２９年度までは類似団体内平均値を大きく上回っていたが、平成３０年度に可燃ごみ焼却施設が完成を迎えたとともに、ごみ処分に係る委託料も減額となったために大きく減少しており、令和元年度には類似団体内平均値よりも少ない金額となった。</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５０，９４３円となっており、類似団体内平均値と比較して多い金額となっている。要因としては、平成３０年度以降、市内小中学校及び幼稚園空調設備整備ＰＦＩ事業や令和元年度においては、新学校給食センター建設事業等の大規模事業を実施しており、教育費に係る普通建設事業費が大きく増加している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財源不足を補うために財政調整基金を１７７，３４３千円取り崩す一方、前年度決算剰余金等を積み立て、財政調整基金残高は増加したが、標準財政規模も増加した結果、標準財政規模比は引き続き低下した。</a:t>
          </a:r>
        </a:p>
        <a:p>
          <a:r>
            <a:rPr kumimoji="1" lang="ja-JP" altLang="en-US" sz="1400">
              <a:latin typeface="ＭＳ ゴシック" pitchFamily="49" charset="-128"/>
              <a:ea typeface="ＭＳ ゴシック" pitchFamily="49" charset="-128"/>
            </a:rPr>
            <a:t>　また、実質単年度収支が赤字となった年度もあったが、財政調整基金の取崩しにより、実質収支額は継続的に標準財政規模の２％前後の黒字を保っている。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に国民健康保険特別会計において赤字となったが、平成２８年度以降、赤字となった会計は皆無という状況が続いている。同時に、平成２８年度以降、標準財政規模が増加する中、全会計を合計した黒字額は標準財政規模の約２０％を保っている。</a:t>
          </a:r>
        </a:p>
        <a:p>
          <a:r>
            <a:rPr kumimoji="1" lang="ja-JP" altLang="en-US" sz="1400">
              <a:latin typeface="ＭＳ ゴシック" pitchFamily="49" charset="-128"/>
              <a:ea typeface="ＭＳ ゴシック" pitchFamily="49" charset="-128"/>
            </a:rPr>
            <a:t>　会計別では、法適用の水道事業会計の黒字額が最も大きくなっている。令和元年度においては、給水人口の増加に伴う有収水量の増加等により、給水収益が増加した結果、流動資産から流動負債を差し引くなどして算出した黒字額は前年度から４９，５７２千円増加した。</a:t>
          </a:r>
        </a:p>
        <a:p>
          <a:r>
            <a:rPr kumimoji="1" lang="ja-JP" altLang="en-US" sz="1400">
              <a:latin typeface="ＭＳ ゴシック" pitchFamily="49" charset="-128"/>
              <a:ea typeface="ＭＳ ゴシック" pitchFamily="49" charset="-128"/>
            </a:rPr>
            <a:t>　なお、一般会計について、「（７）実質収支比率等に係る経年分析」と比率が同じ年度と異なる年度があるのは、財政状況資料集の仕様上、端数処理の方法が異なるためである。</a:t>
          </a:r>
        </a:p>
        <a:p>
          <a:r>
            <a:rPr kumimoji="1" lang="ja-JP" altLang="en-US" sz="1400">
              <a:latin typeface="ＭＳ ゴシック" pitchFamily="49" charset="-128"/>
              <a:ea typeface="ＭＳ ゴシック" pitchFamily="49" charset="-128"/>
            </a:rPr>
            <a:t>　また、公共下水道事業会計については、平成２９年度に法適化したため、平成２８年度以前の数値は記載されていない。一方、平成２８年度までその他会計（黒字）に記載があるが、これは平成２９年度に水道事業会計へ統合された簡易水道事業特別会計の分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22" sqref="W22:Y2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28468577</v>
      </c>
      <c r="BO4" s="462"/>
      <c r="BP4" s="462"/>
      <c r="BQ4" s="462"/>
      <c r="BR4" s="462"/>
      <c r="BS4" s="462"/>
      <c r="BT4" s="462"/>
      <c r="BU4" s="463"/>
      <c r="BV4" s="461">
        <v>28986575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2.4</v>
      </c>
      <c r="CU4" s="646"/>
      <c r="CV4" s="646"/>
      <c r="CW4" s="646"/>
      <c r="CX4" s="646"/>
      <c r="CY4" s="646"/>
      <c r="CZ4" s="646"/>
      <c r="DA4" s="647"/>
      <c r="DB4" s="645">
        <v>1.8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27820782</v>
      </c>
      <c r="BO5" s="467"/>
      <c r="BP5" s="467"/>
      <c r="BQ5" s="467"/>
      <c r="BR5" s="467"/>
      <c r="BS5" s="467"/>
      <c r="BT5" s="467"/>
      <c r="BU5" s="468"/>
      <c r="BV5" s="466">
        <v>28522748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92.6</v>
      </c>
      <c r="CU5" s="437"/>
      <c r="CV5" s="437"/>
      <c r="CW5" s="437"/>
      <c r="CX5" s="437"/>
      <c r="CY5" s="437"/>
      <c r="CZ5" s="437"/>
      <c r="DA5" s="438"/>
      <c r="DB5" s="436">
        <v>93.6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647795</v>
      </c>
      <c r="BO6" s="467"/>
      <c r="BP6" s="467"/>
      <c r="BQ6" s="467"/>
      <c r="BR6" s="467"/>
      <c r="BS6" s="467"/>
      <c r="BT6" s="467"/>
      <c r="BU6" s="468"/>
      <c r="BV6" s="466">
        <v>463827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97.5</v>
      </c>
      <c r="CU6" s="620"/>
      <c r="CV6" s="620"/>
      <c r="CW6" s="620"/>
      <c r="CX6" s="620"/>
      <c r="CY6" s="620"/>
      <c r="CZ6" s="620"/>
      <c r="DA6" s="621"/>
      <c r="DB6" s="619">
        <v>99.6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230732</v>
      </c>
      <c r="BO7" s="467"/>
      <c r="BP7" s="467"/>
      <c r="BQ7" s="467"/>
      <c r="BR7" s="467"/>
      <c r="BS7" s="467"/>
      <c r="BT7" s="467"/>
      <c r="BU7" s="468"/>
      <c r="BV7" s="466">
        <v>151290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17209463</v>
      </c>
      <c r="CU7" s="467"/>
      <c r="CV7" s="467"/>
      <c r="CW7" s="467"/>
      <c r="CX7" s="467"/>
      <c r="CY7" s="467"/>
      <c r="CZ7" s="467"/>
      <c r="DA7" s="468"/>
      <c r="DB7" s="466">
        <v>17117064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417063</v>
      </c>
      <c r="BO8" s="467"/>
      <c r="BP8" s="467"/>
      <c r="BQ8" s="467"/>
      <c r="BR8" s="467"/>
      <c r="BS8" s="467"/>
      <c r="BT8" s="467"/>
      <c r="BU8" s="468"/>
      <c r="BV8" s="466">
        <v>312537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0.65</v>
      </c>
      <c r="CU8" s="580"/>
      <c r="CV8" s="580"/>
      <c r="CW8" s="580"/>
      <c r="CX8" s="580"/>
      <c r="CY8" s="580"/>
      <c r="CZ8" s="580"/>
      <c r="DA8" s="581"/>
      <c r="DB8" s="579">
        <v>0.65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72840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104526</v>
      </c>
      <c r="BO9" s="467"/>
      <c r="BP9" s="467"/>
      <c r="BQ9" s="467"/>
      <c r="BR9" s="467"/>
      <c r="BS9" s="467"/>
      <c r="BT9" s="467"/>
      <c r="BU9" s="468"/>
      <c r="BV9" s="466">
        <v>57766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14.4</v>
      </c>
      <c r="CU9" s="437"/>
      <c r="CV9" s="437"/>
      <c r="CW9" s="437"/>
      <c r="CX9" s="437"/>
      <c r="CY9" s="437"/>
      <c r="CZ9" s="437"/>
      <c r="DA9" s="438"/>
      <c r="DB9" s="436">
        <v>16.8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69761</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198289</v>
      </c>
      <c r="BO10" s="467"/>
      <c r="BP10" s="467"/>
      <c r="BQ10" s="467"/>
      <c r="BR10" s="467"/>
      <c r="BS10" s="467"/>
      <c r="BT10" s="467"/>
      <c r="BU10" s="468"/>
      <c r="BV10" s="466">
        <v>15164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521632</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78223</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94</v>
      </c>
      <c r="AV12" s="524"/>
      <c r="AW12" s="524"/>
      <c r="AX12" s="524"/>
      <c r="AY12" s="446" t="s">
        <v>134</v>
      </c>
      <c r="AZ12" s="447"/>
      <c r="BA12" s="447"/>
      <c r="BB12" s="447"/>
      <c r="BC12" s="447"/>
      <c r="BD12" s="447"/>
      <c r="BE12" s="447"/>
      <c r="BF12" s="447"/>
      <c r="BG12" s="447"/>
      <c r="BH12" s="447"/>
      <c r="BI12" s="447"/>
      <c r="BJ12" s="447"/>
      <c r="BK12" s="447"/>
      <c r="BL12" s="447"/>
      <c r="BM12" s="448"/>
      <c r="BN12" s="466">
        <v>177343</v>
      </c>
      <c r="BO12" s="467"/>
      <c r="BP12" s="467"/>
      <c r="BQ12" s="467"/>
      <c r="BR12" s="467"/>
      <c r="BS12" s="467"/>
      <c r="BT12" s="467"/>
      <c r="BU12" s="468"/>
      <c r="BV12" s="466">
        <v>22825</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77581</v>
      </c>
      <c r="S13" s="570"/>
      <c r="T13" s="570"/>
      <c r="U13" s="570"/>
      <c r="V13" s="571"/>
      <c r="W13" s="557" t="s">
        <v>137</v>
      </c>
      <c r="X13" s="479"/>
      <c r="Y13" s="479"/>
      <c r="Z13" s="479"/>
      <c r="AA13" s="479"/>
      <c r="AB13" s="480"/>
      <c r="AC13" s="442">
        <v>1149</v>
      </c>
      <c r="AD13" s="443"/>
      <c r="AE13" s="443"/>
      <c r="AF13" s="443"/>
      <c r="AG13" s="444"/>
      <c r="AH13" s="442">
        <v>1149</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125472</v>
      </c>
      <c r="BO13" s="467"/>
      <c r="BP13" s="467"/>
      <c r="BQ13" s="467"/>
      <c r="BR13" s="467"/>
      <c r="BS13" s="467"/>
      <c r="BT13" s="467"/>
      <c r="BU13" s="468"/>
      <c r="BV13" s="466">
        <v>571737</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9.1</v>
      </c>
      <c r="CU13" s="437"/>
      <c r="CV13" s="437"/>
      <c r="CW13" s="437"/>
      <c r="CX13" s="437"/>
      <c r="CY13" s="437"/>
      <c r="CZ13" s="437"/>
      <c r="DA13" s="438"/>
      <c r="DB13" s="436">
        <v>9.6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77188</v>
      </c>
      <c r="S14" s="570"/>
      <c r="T14" s="570"/>
      <c r="U14" s="570"/>
      <c r="V14" s="571"/>
      <c r="W14" s="572"/>
      <c r="X14" s="482"/>
      <c r="Y14" s="482"/>
      <c r="Z14" s="482"/>
      <c r="AA14" s="482"/>
      <c r="AB14" s="483"/>
      <c r="AC14" s="562">
        <v>3.7</v>
      </c>
      <c r="AD14" s="563"/>
      <c r="AE14" s="563"/>
      <c r="AF14" s="563"/>
      <c r="AG14" s="564"/>
      <c r="AH14" s="562">
        <v>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30</v>
      </c>
      <c r="CU14" s="574"/>
      <c r="CV14" s="574"/>
      <c r="CW14" s="574"/>
      <c r="CX14" s="574"/>
      <c r="CY14" s="574"/>
      <c r="CZ14" s="574"/>
      <c r="DA14" s="575"/>
      <c r="DB14" s="573">
        <v>35.1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76628</v>
      </c>
      <c r="S15" s="570"/>
      <c r="T15" s="570"/>
      <c r="U15" s="570"/>
      <c r="V15" s="571"/>
      <c r="W15" s="557" t="s">
        <v>144</v>
      </c>
      <c r="X15" s="479"/>
      <c r="Y15" s="479"/>
      <c r="Z15" s="479"/>
      <c r="AA15" s="479"/>
      <c r="AB15" s="480"/>
      <c r="AC15" s="442">
        <v>6482</v>
      </c>
      <c r="AD15" s="443"/>
      <c r="AE15" s="443"/>
      <c r="AF15" s="443"/>
      <c r="AG15" s="444"/>
      <c r="AH15" s="442">
        <v>5908</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8713721</v>
      </c>
      <c r="BO15" s="462"/>
      <c r="BP15" s="462"/>
      <c r="BQ15" s="462"/>
      <c r="BR15" s="462"/>
      <c r="BS15" s="462"/>
      <c r="BT15" s="462"/>
      <c r="BU15" s="463"/>
      <c r="BV15" s="461">
        <v>8589650</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20.8</v>
      </c>
      <c r="AD16" s="563"/>
      <c r="AE16" s="563"/>
      <c r="AF16" s="563"/>
      <c r="AG16" s="564"/>
      <c r="AH16" s="562">
        <v>20.399999999999999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13594856</v>
      </c>
      <c r="BO16" s="467"/>
      <c r="BP16" s="467"/>
      <c r="BQ16" s="467"/>
      <c r="BR16" s="467"/>
      <c r="BS16" s="467"/>
      <c r="BT16" s="467"/>
      <c r="BU16" s="468"/>
      <c r="BV16" s="466">
        <v>13274558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23474</v>
      </c>
      <c r="AD17" s="443"/>
      <c r="AE17" s="443"/>
      <c r="AF17" s="443"/>
      <c r="AG17" s="444"/>
      <c r="AH17" s="442">
        <v>21877</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11168682</v>
      </c>
      <c r="BO17" s="467"/>
      <c r="BP17" s="467"/>
      <c r="BQ17" s="467"/>
      <c r="BR17" s="467"/>
      <c r="BS17" s="467"/>
      <c r="BT17" s="467"/>
      <c r="BU17" s="468"/>
      <c r="BV17" s="466">
        <v>10982468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85.13</v>
      </c>
      <c r="M18" s="531"/>
      <c r="N18" s="531"/>
      <c r="O18" s="531"/>
      <c r="P18" s="531"/>
      <c r="Q18" s="531"/>
      <c r="R18" s="532"/>
      <c r="S18" s="532"/>
      <c r="T18" s="532"/>
      <c r="U18" s="532"/>
      <c r="V18" s="533"/>
      <c r="W18" s="547"/>
      <c r="X18" s="548"/>
      <c r="Y18" s="548"/>
      <c r="Z18" s="548"/>
      <c r="AA18" s="548"/>
      <c r="AB18" s="558"/>
      <c r="AC18" s="430">
        <v>75.5</v>
      </c>
      <c r="AD18" s="431"/>
      <c r="AE18" s="431"/>
      <c r="AF18" s="431"/>
      <c r="AG18" s="534"/>
      <c r="AH18" s="430">
        <v>75.599999999999994</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16472489</v>
      </c>
      <c r="BO18" s="467"/>
      <c r="BP18" s="467"/>
      <c r="BQ18" s="467"/>
      <c r="BR18" s="467"/>
      <c r="BS18" s="467"/>
      <c r="BT18" s="467"/>
      <c r="BU18" s="468"/>
      <c r="BV18" s="466">
        <v>16412718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856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19572803</v>
      </c>
      <c r="BO19" s="467"/>
      <c r="BP19" s="467"/>
      <c r="BQ19" s="467"/>
      <c r="BR19" s="467"/>
      <c r="BS19" s="467"/>
      <c r="BT19" s="467"/>
      <c r="BU19" s="468"/>
      <c r="BV19" s="466">
        <v>19370267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26656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32789807</v>
      </c>
      <c r="BO23" s="467"/>
      <c r="BP23" s="467"/>
      <c r="BQ23" s="467"/>
      <c r="BR23" s="467"/>
      <c r="BS23" s="467"/>
      <c r="BT23" s="467"/>
      <c r="BU23" s="468"/>
      <c r="BV23" s="466">
        <v>32824212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7920</v>
      </c>
      <c r="R24" s="443"/>
      <c r="S24" s="443"/>
      <c r="T24" s="443"/>
      <c r="U24" s="443"/>
      <c r="V24" s="444"/>
      <c r="W24" s="508"/>
      <c r="X24" s="499"/>
      <c r="Y24" s="500"/>
      <c r="Z24" s="439" t="s">
        <v>168</v>
      </c>
      <c r="AA24" s="440"/>
      <c r="AB24" s="440"/>
      <c r="AC24" s="440"/>
      <c r="AD24" s="440"/>
      <c r="AE24" s="440"/>
      <c r="AF24" s="440"/>
      <c r="AG24" s="441"/>
      <c r="AH24" s="442">
        <v>410</v>
      </c>
      <c r="AI24" s="443"/>
      <c r="AJ24" s="443"/>
      <c r="AK24" s="443"/>
      <c r="AL24" s="444"/>
      <c r="AM24" s="442">
        <v>1268130</v>
      </c>
      <c r="AN24" s="443"/>
      <c r="AO24" s="443"/>
      <c r="AP24" s="443"/>
      <c r="AQ24" s="443"/>
      <c r="AR24" s="444"/>
      <c r="AS24" s="442">
        <v>3093</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25707997</v>
      </c>
      <c r="BO24" s="467"/>
      <c r="BP24" s="467"/>
      <c r="BQ24" s="467"/>
      <c r="BR24" s="467"/>
      <c r="BS24" s="467"/>
      <c r="BT24" s="467"/>
      <c r="BU24" s="468"/>
      <c r="BV24" s="466">
        <v>26569822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6570</v>
      </c>
      <c r="R25" s="443"/>
      <c r="S25" s="443"/>
      <c r="T25" s="443"/>
      <c r="U25" s="443"/>
      <c r="V25" s="444"/>
      <c r="W25" s="508"/>
      <c r="X25" s="499"/>
      <c r="Y25" s="500"/>
      <c r="Z25" s="439" t="s">
        <v>171</v>
      </c>
      <c r="AA25" s="440"/>
      <c r="AB25" s="440"/>
      <c r="AC25" s="440"/>
      <c r="AD25" s="440"/>
      <c r="AE25" s="440"/>
      <c r="AF25" s="440"/>
      <c r="AG25" s="441"/>
      <c r="AH25" s="442" t="s">
        <v>128</v>
      </c>
      <c r="AI25" s="443"/>
      <c r="AJ25" s="443"/>
      <c r="AK25" s="443"/>
      <c r="AL25" s="444"/>
      <c r="AM25" s="442" t="s">
        <v>172</v>
      </c>
      <c r="AN25" s="443"/>
      <c r="AO25" s="443"/>
      <c r="AP25" s="443"/>
      <c r="AQ25" s="443"/>
      <c r="AR25" s="444"/>
      <c r="AS25" s="442" t="s">
        <v>128</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4323161</v>
      </c>
      <c r="BO25" s="462"/>
      <c r="BP25" s="462"/>
      <c r="BQ25" s="462"/>
      <c r="BR25" s="462"/>
      <c r="BS25" s="462"/>
      <c r="BT25" s="462"/>
      <c r="BU25" s="463"/>
      <c r="BV25" s="461">
        <v>4473250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5940</v>
      </c>
      <c r="R26" s="443"/>
      <c r="S26" s="443"/>
      <c r="T26" s="443"/>
      <c r="U26" s="443"/>
      <c r="V26" s="444"/>
      <c r="W26" s="508"/>
      <c r="X26" s="499"/>
      <c r="Y26" s="500"/>
      <c r="Z26" s="439" t="s">
        <v>175</v>
      </c>
      <c r="AA26" s="521"/>
      <c r="AB26" s="521"/>
      <c r="AC26" s="521"/>
      <c r="AD26" s="521"/>
      <c r="AE26" s="521"/>
      <c r="AF26" s="521"/>
      <c r="AG26" s="522"/>
      <c r="AH26" s="442">
        <v>3</v>
      </c>
      <c r="AI26" s="443"/>
      <c r="AJ26" s="443"/>
      <c r="AK26" s="443"/>
      <c r="AL26" s="444"/>
      <c r="AM26" s="442">
        <v>10734</v>
      </c>
      <c r="AN26" s="443"/>
      <c r="AO26" s="443"/>
      <c r="AP26" s="443"/>
      <c r="AQ26" s="443"/>
      <c r="AR26" s="444"/>
      <c r="AS26" s="442">
        <v>3578</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172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4700</v>
      </c>
      <c r="R27" s="443"/>
      <c r="S27" s="443"/>
      <c r="T27" s="443"/>
      <c r="U27" s="443"/>
      <c r="V27" s="444"/>
      <c r="W27" s="508"/>
      <c r="X27" s="499"/>
      <c r="Y27" s="500"/>
      <c r="Z27" s="439" t="s">
        <v>178</v>
      </c>
      <c r="AA27" s="440"/>
      <c r="AB27" s="440"/>
      <c r="AC27" s="440"/>
      <c r="AD27" s="440"/>
      <c r="AE27" s="440"/>
      <c r="AF27" s="440"/>
      <c r="AG27" s="441"/>
      <c r="AH27" s="442">
        <v>24</v>
      </c>
      <c r="AI27" s="443"/>
      <c r="AJ27" s="443"/>
      <c r="AK27" s="443"/>
      <c r="AL27" s="444"/>
      <c r="AM27" s="442">
        <v>70426</v>
      </c>
      <c r="AN27" s="443"/>
      <c r="AO27" s="443"/>
      <c r="AP27" s="443"/>
      <c r="AQ27" s="443"/>
      <c r="AR27" s="444"/>
      <c r="AS27" s="442">
        <v>2934</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1757293</v>
      </c>
      <c r="BO27" s="470"/>
      <c r="BP27" s="470"/>
      <c r="BQ27" s="470"/>
      <c r="BR27" s="470"/>
      <c r="BS27" s="470"/>
      <c r="BT27" s="470"/>
      <c r="BU27" s="471"/>
      <c r="BV27" s="469">
        <v>1757293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3800</v>
      </c>
      <c r="R28" s="443"/>
      <c r="S28" s="443"/>
      <c r="T28" s="443"/>
      <c r="U28" s="443"/>
      <c r="V28" s="444"/>
      <c r="W28" s="508"/>
      <c r="X28" s="499"/>
      <c r="Y28" s="500"/>
      <c r="Z28" s="439" t="s">
        <v>181</v>
      </c>
      <c r="AA28" s="440"/>
      <c r="AB28" s="440"/>
      <c r="AC28" s="440"/>
      <c r="AD28" s="440"/>
      <c r="AE28" s="440"/>
      <c r="AF28" s="440"/>
      <c r="AG28" s="441"/>
      <c r="AH28" s="442" t="s">
        <v>128</v>
      </c>
      <c r="AI28" s="443"/>
      <c r="AJ28" s="443"/>
      <c r="AK28" s="443"/>
      <c r="AL28" s="444"/>
      <c r="AM28" s="442" t="s">
        <v>128</v>
      </c>
      <c r="AN28" s="443"/>
      <c r="AO28" s="443"/>
      <c r="AP28" s="443"/>
      <c r="AQ28" s="443"/>
      <c r="AR28" s="444"/>
      <c r="AS28" s="442" t="s">
        <v>128</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4013782</v>
      </c>
      <c r="BO28" s="462"/>
      <c r="BP28" s="462"/>
      <c r="BQ28" s="462"/>
      <c r="BR28" s="462"/>
      <c r="BS28" s="462"/>
      <c r="BT28" s="462"/>
      <c r="BU28" s="463"/>
      <c r="BV28" s="461">
        <v>3992836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18</v>
      </c>
      <c r="M29" s="443"/>
      <c r="N29" s="443"/>
      <c r="O29" s="443"/>
      <c r="P29" s="444"/>
      <c r="Q29" s="442">
        <v>3500</v>
      </c>
      <c r="R29" s="443"/>
      <c r="S29" s="443"/>
      <c r="T29" s="443"/>
      <c r="U29" s="443"/>
      <c r="V29" s="444"/>
      <c r="W29" s="509"/>
      <c r="X29" s="510"/>
      <c r="Y29" s="511"/>
      <c r="Z29" s="439" t="s">
        <v>184</v>
      </c>
      <c r="AA29" s="440"/>
      <c r="AB29" s="440"/>
      <c r="AC29" s="440"/>
      <c r="AD29" s="440"/>
      <c r="AE29" s="440"/>
      <c r="AF29" s="440"/>
      <c r="AG29" s="441"/>
      <c r="AH29" s="442">
        <v>434</v>
      </c>
      <c r="AI29" s="443"/>
      <c r="AJ29" s="443"/>
      <c r="AK29" s="443"/>
      <c r="AL29" s="444"/>
      <c r="AM29" s="442">
        <v>1338556</v>
      </c>
      <c r="AN29" s="443"/>
      <c r="AO29" s="443"/>
      <c r="AP29" s="443"/>
      <c r="AQ29" s="443"/>
      <c r="AR29" s="444"/>
      <c r="AS29" s="442">
        <v>3084</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44846</v>
      </c>
      <c r="BO29" s="467"/>
      <c r="BP29" s="467"/>
      <c r="BQ29" s="467"/>
      <c r="BR29" s="467"/>
      <c r="BS29" s="467"/>
      <c r="BT29" s="467"/>
      <c r="BU29" s="468"/>
      <c r="BV29" s="466">
        <v>44824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96.5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6398484</v>
      </c>
      <c r="BO30" s="470"/>
      <c r="BP30" s="470"/>
      <c r="BQ30" s="470"/>
      <c r="BR30" s="470"/>
      <c r="BS30" s="470"/>
      <c r="BT30" s="470"/>
      <c r="BU30" s="471"/>
      <c r="BV30" s="469">
        <v>6827293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国民健康保険山城病院組合（病院事業会計）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木津川市公園都市緑化協会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国民健康保険山城病院組合（介護老人保健施設事業会計）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木津川市緑と文化・スポーツ振興事業団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木津川市精華町環境施設組合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駐車場整備事業特別会計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京都府市町村職員退職手当組合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京都府市町村議会議員公務災害補償等組合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相楽中部消防組合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相楽郡広域事務組合（一般会計）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相楽郡広域事務組合（相楽地区ふるさと市町村圏振興事業特別会計）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京都府自治会館管理組合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京都府住宅新築資金等貸付事業管理組合（一般会計）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IC+VWtREFWFxVGEXq+K4CGrpyRzaMsA/vq9A0/MtHcxXy2RG3oOFikQuPdFvssSLC3kicBThdeF03Xji34nA4A==" saltValue="GMk0K0iPpiLT6zRz8U4A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568</v>
      </c>
      <c r="D34" s="1248"/>
      <c r="E34" s="1249"/>
      <c r="F34" s="32">
        <v>13.77</v>
      </c>
      <c r="G34" s="33">
        <v>14.85</v>
      </c>
      <c r="H34" s="33">
        <v>15.53</v>
      </c>
      <c r="I34" s="33">
        <v>15.93</v>
      </c>
      <c r="J34" s="34">
        <v>16.13</v>
      </c>
      <c r="K34" s="22"/>
      <c r="L34" s="22"/>
      <c r="M34" s="22"/>
      <c r="N34" s="22"/>
      <c r="O34" s="22"/>
      <c r="P34" s="22"/>
    </row>
    <row r="35" spans="1:16" ht="39" customHeight="1" x14ac:dyDescent="0.15">
      <c r="A35" s="22"/>
      <c r="B35" s="35"/>
      <c r="C35" s="1242" t="s">
        <v>569</v>
      </c>
      <c r="D35" s="1243"/>
      <c r="E35" s="1244"/>
      <c r="F35" s="36">
        <v>2.3199999999999998</v>
      </c>
      <c r="G35" s="37">
        <v>1.49</v>
      </c>
      <c r="H35" s="37">
        <v>1.5</v>
      </c>
      <c r="I35" s="37">
        <v>1.82</v>
      </c>
      <c r="J35" s="38">
        <v>2.42</v>
      </c>
      <c r="K35" s="22"/>
      <c r="L35" s="22"/>
      <c r="M35" s="22"/>
      <c r="N35" s="22"/>
      <c r="O35" s="22"/>
      <c r="P35" s="22"/>
    </row>
    <row r="36" spans="1:16" ht="39" customHeight="1" x14ac:dyDescent="0.15">
      <c r="A36" s="22"/>
      <c r="B36" s="35"/>
      <c r="C36" s="1242" t="s">
        <v>570</v>
      </c>
      <c r="D36" s="1243"/>
      <c r="E36" s="1244"/>
      <c r="F36" s="36" t="s">
        <v>571</v>
      </c>
      <c r="G36" s="37">
        <v>1.18</v>
      </c>
      <c r="H36" s="37">
        <v>1.95</v>
      </c>
      <c r="I36" s="37">
        <v>0.91</v>
      </c>
      <c r="J36" s="38">
        <v>0.66</v>
      </c>
      <c r="K36" s="22"/>
      <c r="L36" s="22"/>
      <c r="M36" s="22"/>
      <c r="N36" s="22"/>
      <c r="O36" s="22"/>
      <c r="P36" s="22"/>
    </row>
    <row r="37" spans="1:16" ht="39" customHeight="1" x14ac:dyDescent="0.15">
      <c r="A37" s="22"/>
      <c r="B37" s="35"/>
      <c r="C37" s="1242" t="s">
        <v>572</v>
      </c>
      <c r="D37" s="1243"/>
      <c r="E37" s="1244"/>
      <c r="F37" s="36" t="s">
        <v>519</v>
      </c>
      <c r="G37" s="37" t="s">
        <v>519</v>
      </c>
      <c r="H37" s="37">
        <v>0</v>
      </c>
      <c r="I37" s="37">
        <v>0.17</v>
      </c>
      <c r="J37" s="38">
        <v>0.46</v>
      </c>
      <c r="K37" s="22"/>
      <c r="L37" s="22"/>
      <c r="M37" s="22"/>
      <c r="N37" s="22"/>
      <c r="O37" s="22"/>
      <c r="P37" s="22"/>
    </row>
    <row r="38" spans="1:16" ht="39" customHeight="1" x14ac:dyDescent="0.15">
      <c r="A38" s="22"/>
      <c r="B38" s="35"/>
      <c r="C38" s="1242" t="s">
        <v>573</v>
      </c>
      <c r="D38" s="1243"/>
      <c r="E38" s="1244"/>
      <c r="F38" s="36">
        <v>0.3</v>
      </c>
      <c r="G38" s="37">
        <v>1.0900000000000001</v>
      </c>
      <c r="H38" s="37">
        <v>1.45</v>
      </c>
      <c r="I38" s="37">
        <v>0.77</v>
      </c>
      <c r="J38" s="38">
        <v>0.43</v>
      </c>
      <c r="K38" s="22"/>
      <c r="L38" s="22"/>
      <c r="M38" s="22"/>
      <c r="N38" s="22"/>
      <c r="O38" s="22"/>
      <c r="P38" s="22"/>
    </row>
    <row r="39" spans="1:16" ht="39" customHeight="1" x14ac:dyDescent="0.15">
      <c r="A39" s="22"/>
      <c r="B39" s="35"/>
      <c r="C39" s="1242" t="s">
        <v>574</v>
      </c>
      <c r="D39" s="1243"/>
      <c r="E39" s="1244"/>
      <c r="F39" s="36">
        <v>0.04</v>
      </c>
      <c r="G39" s="37">
        <v>0.05</v>
      </c>
      <c r="H39" s="37">
        <v>0.05</v>
      </c>
      <c r="I39" s="37">
        <v>0.1</v>
      </c>
      <c r="J39" s="38">
        <v>0.18</v>
      </c>
      <c r="K39" s="22"/>
      <c r="L39" s="22"/>
      <c r="M39" s="22"/>
      <c r="N39" s="22"/>
      <c r="O39" s="22"/>
      <c r="P39" s="22"/>
    </row>
    <row r="40" spans="1:16" ht="39" customHeight="1" x14ac:dyDescent="0.15">
      <c r="A40" s="22"/>
      <c r="B40" s="35"/>
      <c r="C40" s="1242" t="s">
        <v>575</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576</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577</v>
      </c>
      <c r="D43" s="1246"/>
      <c r="E43" s="1247"/>
      <c r="F43" s="41">
        <v>0.1</v>
      </c>
      <c r="G43" s="42">
        <v>1.1000000000000001</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zDnGZgFWG9byHbq8tMnSQu3DkrCQM7OZw32UR6jWw2xX4e33unyFHR7sHPCyjct+4c4oiVtGTp46pEjxjjoKA==" saltValue="1MtuS9yMWib4QFfvUkS2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2820</v>
      </c>
      <c r="L45" s="60">
        <v>2828</v>
      </c>
      <c r="M45" s="60">
        <v>2716</v>
      </c>
      <c r="N45" s="60">
        <v>2744</v>
      </c>
      <c r="O45" s="61">
        <v>2842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15</v>
      </c>
      <c r="F48" s="1252"/>
      <c r="G48" s="1252"/>
      <c r="H48" s="1252"/>
      <c r="I48" s="1252"/>
      <c r="J48" s="1253"/>
      <c r="K48" s="63">
        <v>777</v>
      </c>
      <c r="L48" s="64">
        <v>653</v>
      </c>
      <c r="M48" s="64">
        <v>572</v>
      </c>
      <c r="N48" s="64">
        <v>604</v>
      </c>
      <c r="O48" s="65">
        <v>549</v>
      </c>
      <c r="P48" s="48"/>
      <c r="Q48" s="48"/>
      <c r="R48" s="48"/>
      <c r="S48" s="48"/>
      <c r="T48" s="48"/>
      <c r="U48" s="48"/>
    </row>
    <row r="49" spans="1:21" ht="30.75" customHeight="1" x14ac:dyDescent="0.15">
      <c r="A49" s="48"/>
      <c r="B49" s="1270"/>
      <c r="C49" s="1271"/>
      <c r="D49" s="62"/>
      <c r="E49" s="1252" t="s">
        <v>16</v>
      </c>
      <c r="F49" s="1252"/>
      <c r="G49" s="1252"/>
      <c r="H49" s="1252"/>
      <c r="I49" s="1252"/>
      <c r="J49" s="1253"/>
      <c r="K49" s="63">
        <v>496</v>
      </c>
      <c r="L49" s="64">
        <v>565</v>
      </c>
      <c r="M49" s="64">
        <v>504</v>
      </c>
      <c r="N49" s="64">
        <v>499</v>
      </c>
      <c r="O49" s="65">
        <v>470</v>
      </c>
      <c r="P49" s="48"/>
      <c r="Q49" s="48"/>
      <c r="R49" s="48"/>
      <c r="S49" s="48"/>
      <c r="T49" s="48"/>
      <c r="U49" s="48"/>
    </row>
    <row r="50" spans="1:21" ht="30.75" customHeight="1" x14ac:dyDescent="0.15">
      <c r="A50" s="48"/>
      <c r="B50" s="1270"/>
      <c r="C50" s="1271"/>
      <c r="D50" s="62"/>
      <c r="E50" s="1252" t="s">
        <v>17</v>
      </c>
      <c r="F50" s="1252"/>
      <c r="G50" s="1252"/>
      <c r="H50" s="1252"/>
      <c r="I50" s="1252"/>
      <c r="J50" s="1253"/>
      <c r="K50" s="63">
        <v>2156</v>
      </c>
      <c r="L50" s="64">
        <v>334</v>
      </c>
      <c r="M50" s="64">
        <v>570</v>
      </c>
      <c r="N50" s="64">
        <v>1247</v>
      </c>
      <c r="O50" s="65">
        <v>266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4704</v>
      </c>
      <c r="L52" s="64">
        <v>2820</v>
      </c>
      <c r="M52" s="64">
        <v>3007</v>
      </c>
      <c r="N52" s="64">
        <v>3784</v>
      </c>
      <c r="O52" s="65">
        <v>2758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1545</v>
      </c>
      <c r="L53" s="69">
        <v>1560</v>
      </c>
      <c r="M53" s="69">
        <v>1355</v>
      </c>
      <c r="N53" s="69">
        <v>1310</v>
      </c>
      <c r="O53" s="70">
        <v>1369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6tpIDuLgbRZrWn9wV36UPnQil5k1oa6W240U3++Bgn5iG3tw2LgRLuaDeHGsq/rmW7Z+ektUfaLSjm62uj7lQ==" saltValue="ae0WrW0qu94Gl95efabc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8" t="s">
        <v>30</v>
      </c>
      <c r="C41" s="1289"/>
      <c r="D41" s="102"/>
      <c r="E41" s="1290" t="s">
        <v>31</v>
      </c>
      <c r="F41" s="1290"/>
      <c r="G41" s="1290"/>
      <c r="H41" s="1291"/>
      <c r="I41" s="103">
        <v>30903</v>
      </c>
      <c r="J41" s="104">
        <v>31496</v>
      </c>
      <c r="K41" s="104">
        <v>32709</v>
      </c>
      <c r="L41" s="104">
        <v>32824</v>
      </c>
      <c r="M41" s="105">
        <v>32790</v>
      </c>
    </row>
    <row r="42" spans="2:13" ht="27.75" customHeight="1" x14ac:dyDescent="0.15">
      <c r="B42" s="1278"/>
      <c r="C42" s="1279"/>
      <c r="D42" s="106"/>
      <c r="E42" s="1282" t="s">
        <v>32</v>
      </c>
      <c r="F42" s="1282"/>
      <c r="G42" s="1282"/>
      <c r="H42" s="1283"/>
      <c r="I42" s="107">
        <v>3598</v>
      </c>
      <c r="J42" s="108">
        <v>2839</v>
      </c>
      <c r="K42" s="108">
        <v>2327</v>
      </c>
      <c r="L42" s="108">
        <v>2716</v>
      </c>
      <c r="M42" s="109">
        <v>2457</v>
      </c>
    </row>
    <row r="43" spans="2:13" ht="27.75" customHeight="1" x14ac:dyDescent="0.15">
      <c r="B43" s="1278"/>
      <c r="C43" s="1279"/>
      <c r="D43" s="106"/>
      <c r="E43" s="1282" t="s">
        <v>33</v>
      </c>
      <c r="F43" s="1282"/>
      <c r="G43" s="1282"/>
      <c r="H43" s="1283"/>
      <c r="I43" s="107">
        <v>9127</v>
      </c>
      <c r="J43" s="108">
        <v>8800</v>
      </c>
      <c r="K43" s="108">
        <v>7177</v>
      </c>
      <c r="L43" s="108">
        <v>6769</v>
      </c>
      <c r="M43" s="109">
        <v>5797</v>
      </c>
    </row>
    <row r="44" spans="2:13" ht="27.75" customHeight="1" x14ac:dyDescent="0.15">
      <c r="B44" s="1278"/>
      <c r="C44" s="1279"/>
      <c r="D44" s="106"/>
      <c r="E44" s="1282" t="s">
        <v>34</v>
      </c>
      <c r="F44" s="1282"/>
      <c r="G44" s="1282"/>
      <c r="H44" s="1283"/>
      <c r="I44" s="107">
        <v>4914</v>
      </c>
      <c r="J44" s="108">
        <v>3772</v>
      </c>
      <c r="K44" s="108">
        <v>3066</v>
      </c>
      <c r="L44" s="108">
        <v>2849</v>
      </c>
      <c r="M44" s="109">
        <v>2808</v>
      </c>
    </row>
    <row r="45" spans="2:13" ht="27.75" customHeight="1" x14ac:dyDescent="0.15">
      <c r="B45" s="1278"/>
      <c r="C45" s="1279"/>
      <c r="D45" s="106"/>
      <c r="E45" s="1282" t="s">
        <v>35</v>
      </c>
      <c r="F45" s="1282"/>
      <c r="G45" s="1282"/>
      <c r="H45" s="1283"/>
      <c r="I45" s="107">
        <v>3317</v>
      </c>
      <c r="J45" s="108">
        <v>3259</v>
      </c>
      <c r="K45" s="108">
        <v>3264</v>
      </c>
      <c r="L45" s="108">
        <v>3076</v>
      </c>
      <c r="M45" s="109">
        <v>3043</v>
      </c>
    </row>
    <row r="46" spans="2:13" ht="27.75" customHeight="1" x14ac:dyDescent="0.15">
      <c r="B46" s="1278"/>
      <c r="C46" s="1279"/>
      <c r="D46" s="110"/>
      <c r="E46" s="1282" t="s">
        <v>36</v>
      </c>
      <c r="F46" s="1282"/>
      <c r="G46" s="1282"/>
      <c r="H46" s="1283"/>
      <c r="I46" s="107" t="s">
        <v>519</v>
      </c>
      <c r="J46" s="108" t="s">
        <v>519</v>
      </c>
      <c r="K46" s="108" t="s">
        <v>519</v>
      </c>
      <c r="L46" s="108" t="s">
        <v>519</v>
      </c>
      <c r="M46" s="109" t="s">
        <v>519</v>
      </c>
    </row>
    <row r="47" spans="2:13" ht="27.75" customHeight="1" x14ac:dyDescent="0.15">
      <c r="B47" s="1278"/>
      <c r="C47" s="1279"/>
      <c r="D47" s="111"/>
      <c r="E47" s="1292" t="s">
        <v>37</v>
      </c>
      <c r="F47" s="1293"/>
      <c r="G47" s="1293"/>
      <c r="H47" s="1294"/>
      <c r="I47" s="107" t="s">
        <v>519</v>
      </c>
      <c r="J47" s="108" t="s">
        <v>519</v>
      </c>
      <c r="K47" s="108" t="s">
        <v>519</v>
      </c>
      <c r="L47" s="108" t="s">
        <v>519</v>
      </c>
      <c r="M47" s="109" t="s">
        <v>519</v>
      </c>
    </row>
    <row r="48" spans="2:13" ht="27.75" customHeight="1" x14ac:dyDescent="0.15">
      <c r="B48" s="1278"/>
      <c r="C48" s="1279"/>
      <c r="D48" s="106"/>
      <c r="E48" s="1282" t="s">
        <v>38</v>
      </c>
      <c r="F48" s="1282"/>
      <c r="G48" s="1282"/>
      <c r="H48" s="1283"/>
      <c r="I48" s="107" t="s">
        <v>519</v>
      </c>
      <c r="J48" s="108" t="s">
        <v>519</v>
      </c>
      <c r="K48" s="108" t="s">
        <v>519</v>
      </c>
      <c r="L48" s="108" t="s">
        <v>519</v>
      </c>
      <c r="M48" s="109" t="s">
        <v>519</v>
      </c>
    </row>
    <row r="49" spans="2:13" ht="27.75" customHeight="1" x14ac:dyDescent="0.15">
      <c r="B49" s="1280"/>
      <c r="C49" s="1281"/>
      <c r="D49" s="106"/>
      <c r="E49" s="1282" t="s">
        <v>39</v>
      </c>
      <c r="F49" s="1282"/>
      <c r="G49" s="1282"/>
      <c r="H49" s="1283"/>
      <c r="I49" s="107" t="s">
        <v>519</v>
      </c>
      <c r="J49" s="108" t="s">
        <v>519</v>
      </c>
      <c r="K49" s="108" t="s">
        <v>519</v>
      </c>
      <c r="L49" s="108" t="s">
        <v>519</v>
      </c>
      <c r="M49" s="109" t="s">
        <v>519</v>
      </c>
    </row>
    <row r="50" spans="2:13" ht="27.75" customHeight="1" x14ac:dyDescent="0.15">
      <c r="B50" s="1276" t="s">
        <v>40</v>
      </c>
      <c r="C50" s="1277"/>
      <c r="D50" s="112"/>
      <c r="E50" s="1282" t="s">
        <v>41</v>
      </c>
      <c r="F50" s="1282"/>
      <c r="G50" s="1282"/>
      <c r="H50" s="1283"/>
      <c r="I50" s="107">
        <v>12552</v>
      </c>
      <c r="J50" s="108">
        <v>11586</v>
      </c>
      <c r="K50" s="108">
        <v>12038</v>
      </c>
      <c r="L50" s="108">
        <v>11840</v>
      </c>
      <c r="M50" s="109">
        <v>11421</v>
      </c>
    </row>
    <row r="51" spans="2:13" ht="27.75" customHeight="1" x14ac:dyDescent="0.15">
      <c r="B51" s="1278"/>
      <c r="C51" s="1279"/>
      <c r="D51" s="106"/>
      <c r="E51" s="1282" t="s">
        <v>42</v>
      </c>
      <c r="F51" s="1282"/>
      <c r="G51" s="1282"/>
      <c r="H51" s="1283"/>
      <c r="I51" s="107">
        <v>3711</v>
      </c>
      <c r="J51" s="108">
        <v>3486</v>
      </c>
      <c r="K51" s="108">
        <v>3490</v>
      </c>
      <c r="L51" s="108">
        <v>3079</v>
      </c>
      <c r="M51" s="109">
        <v>2875</v>
      </c>
    </row>
    <row r="52" spans="2:13" ht="27.75" customHeight="1" x14ac:dyDescent="0.15">
      <c r="B52" s="1280"/>
      <c r="C52" s="1281"/>
      <c r="D52" s="106"/>
      <c r="E52" s="1282" t="s">
        <v>43</v>
      </c>
      <c r="F52" s="1282"/>
      <c r="G52" s="1282"/>
      <c r="H52" s="1283"/>
      <c r="I52" s="107">
        <v>27949</v>
      </c>
      <c r="J52" s="108">
        <v>28029</v>
      </c>
      <c r="K52" s="108">
        <v>28183</v>
      </c>
      <c r="L52" s="108">
        <v>28146</v>
      </c>
      <c r="M52" s="109">
        <v>28163</v>
      </c>
    </row>
    <row r="53" spans="2:13" ht="27.75" customHeight="1" thickBot="1" x14ac:dyDescent="0.2">
      <c r="B53" s="1284" t="s">
        <v>44</v>
      </c>
      <c r="C53" s="1285"/>
      <c r="D53" s="113"/>
      <c r="E53" s="1286" t="s">
        <v>45</v>
      </c>
      <c r="F53" s="1286"/>
      <c r="G53" s="1286"/>
      <c r="H53" s="1287"/>
      <c r="I53" s="114">
        <v>7647</v>
      </c>
      <c r="J53" s="115">
        <v>7066</v>
      </c>
      <c r="K53" s="115">
        <v>4832</v>
      </c>
      <c r="L53" s="115">
        <v>5170</v>
      </c>
      <c r="M53" s="116">
        <v>4435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GLLUGNsuqICFpOG0cl54JRyfPRCA6lp0l/F0UERMBnpSLFAxclESJFnt2wPAuAuOYVn+0pD2PnHEydzJ+VSig==" saltValue="kMbK8cSszVXYUcuuCBqF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4000</v>
      </c>
      <c r="G55" s="128">
        <v>3993</v>
      </c>
      <c r="H55" s="129">
        <v>4014</v>
      </c>
    </row>
    <row r="56" spans="2:8" ht="52.5" customHeight="1" x14ac:dyDescent="0.15">
      <c r="B56" s="130"/>
      <c r="C56" s="1305" t="s">
        <v>49</v>
      </c>
      <c r="D56" s="1305"/>
      <c r="E56" s="1306"/>
      <c r="F56" s="131">
        <v>438</v>
      </c>
      <c r="G56" s="131">
        <v>45</v>
      </c>
      <c r="H56" s="132">
        <v>45</v>
      </c>
    </row>
    <row r="57" spans="2:8" ht="53.25" customHeight="1" x14ac:dyDescent="0.15">
      <c r="B57" s="130"/>
      <c r="C57" s="1307" t="s">
        <v>50</v>
      </c>
      <c r="D57" s="1307"/>
      <c r="E57" s="1308"/>
      <c r="F57" s="133">
        <v>6952</v>
      </c>
      <c r="G57" s="133">
        <v>6827</v>
      </c>
      <c r="H57" s="134">
        <v>6398</v>
      </c>
    </row>
    <row r="58" spans="2:8" ht="45.75" customHeight="1" x14ac:dyDescent="0.15">
      <c r="B58" s="135"/>
      <c r="C58" s="1295" t="s">
        <v>602</v>
      </c>
      <c r="D58" s="1296"/>
      <c r="E58" s="1297"/>
      <c r="F58" s="136">
        <v>3868</v>
      </c>
      <c r="G58" s="136">
        <v>3499</v>
      </c>
      <c r="H58" s="137">
        <v>3165</v>
      </c>
    </row>
    <row r="59" spans="2:8" ht="45.75" customHeight="1" x14ac:dyDescent="0.15">
      <c r="B59" s="135"/>
      <c r="C59" s="1295" t="s">
        <v>603</v>
      </c>
      <c r="D59" s="1296"/>
      <c r="E59" s="1297"/>
      <c r="F59" s="136">
        <v>1170</v>
      </c>
      <c r="G59" s="136">
        <v>1115</v>
      </c>
      <c r="H59" s="137">
        <v>986</v>
      </c>
    </row>
    <row r="60" spans="2:8" ht="45.75" customHeight="1" x14ac:dyDescent="0.15">
      <c r="B60" s="135"/>
      <c r="C60" s="1295" t="s">
        <v>604</v>
      </c>
      <c r="D60" s="1296"/>
      <c r="E60" s="1297"/>
      <c r="F60" s="136">
        <v>854</v>
      </c>
      <c r="G60" s="136">
        <v>848</v>
      </c>
      <c r="H60" s="137">
        <v>857</v>
      </c>
    </row>
    <row r="61" spans="2:8" ht="45.75" customHeight="1" x14ac:dyDescent="0.15">
      <c r="B61" s="135"/>
      <c r="C61" s="1295" t="s">
        <v>605</v>
      </c>
      <c r="D61" s="1296"/>
      <c r="E61" s="1297"/>
      <c r="F61" s="136">
        <v>596</v>
      </c>
      <c r="G61" s="136">
        <v>596</v>
      </c>
      <c r="H61" s="137">
        <v>597</v>
      </c>
    </row>
    <row r="62" spans="2:8" ht="45.75" customHeight="1" thickBot="1" x14ac:dyDescent="0.2">
      <c r="B62" s="138"/>
      <c r="C62" s="1298" t="s">
        <v>606</v>
      </c>
      <c r="D62" s="1299"/>
      <c r="E62" s="1300"/>
      <c r="F62" s="139">
        <v>170</v>
      </c>
      <c r="G62" s="139">
        <v>438</v>
      </c>
      <c r="H62" s="140">
        <v>440</v>
      </c>
    </row>
    <row r="63" spans="2:8" ht="52.5" customHeight="1" thickBot="1" x14ac:dyDescent="0.2">
      <c r="B63" s="141"/>
      <c r="C63" s="1301" t="s">
        <v>51</v>
      </c>
      <c r="D63" s="1301"/>
      <c r="E63" s="1302"/>
      <c r="F63" s="142">
        <v>11391</v>
      </c>
      <c r="G63" s="142">
        <v>10865</v>
      </c>
      <c r="H63" s="143">
        <v>10457</v>
      </c>
    </row>
    <row r="64" spans="2:8" ht="15" customHeight="1" x14ac:dyDescent="0.15"/>
  </sheetData>
  <sheetProtection algorithmName="SHA-512" hashValue="Quyvq89NIu5h8q1bSPl4sg98k4DxvXttpRPU00D26MVP+UocRtpvdWCOoj0vVN7s0aKqlKRvv0pLR8E3FIkCaQ==" saltValue="D+j32BzyuUzP485Mhpz1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4648D-592A-444A-8CBA-28BA0311877D}">
  <sheetPr>
    <pageSetUpPr fitToPage="1"/>
  </sheetPr>
  <dimension ref="A1:WZM160"/>
  <sheetViews>
    <sheetView showGridLines="0" tabSelected="1" topLeftCell="A61"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561</v>
      </c>
      <c r="BQ50" s="1322"/>
      <c r="BR50" s="1322"/>
      <c r="BS50" s="1322"/>
      <c r="BT50" s="1322"/>
      <c r="BU50" s="1322"/>
      <c r="BV50" s="1322"/>
      <c r="BW50" s="1322"/>
      <c r="BX50" s="1322" t="s">
        <v>562</v>
      </c>
      <c r="BY50" s="1322"/>
      <c r="BZ50" s="1322"/>
      <c r="CA50" s="1322"/>
      <c r="CB50" s="1322"/>
      <c r="CC50" s="1322"/>
      <c r="CD50" s="1322"/>
      <c r="CE50" s="1322"/>
      <c r="CF50" s="1322" t="s">
        <v>563</v>
      </c>
      <c r="CG50" s="1322"/>
      <c r="CH50" s="1322"/>
      <c r="CI50" s="1322"/>
      <c r="CJ50" s="1322"/>
      <c r="CK50" s="1322"/>
      <c r="CL50" s="1322"/>
      <c r="CM50" s="1322"/>
      <c r="CN50" s="1322" t="s">
        <v>564</v>
      </c>
      <c r="CO50" s="1322"/>
      <c r="CP50" s="1322"/>
      <c r="CQ50" s="1322"/>
      <c r="CR50" s="1322"/>
      <c r="CS50" s="1322"/>
      <c r="CT50" s="1322"/>
      <c r="CU50" s="1322"/>
      <c r="CV50" s="1322" t="s">
        <v>565</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616</v>
      </c>
      <c r="AO51" s="1325"/>
      <c r="AP51" s="1325"/>
      <c r="AQ51" s="1325"/>
      <c r="AR51" s="1325"/>
      <c r="AS51" s="1325"/>
      <c r="AT51" s="1325"/>
      <c r="AU51" s="1325"/>
      <c r="AV51" s="1325"/>
      <c r="AW51" s="1325"/>
      <c r="AX51" s="1325"/>
      <c r="AY51" s="1325"/>
      <c r="AZ51" s="1325"/>
      <c r="BA51" s="1325"/>
      <c r="BB51" s="1325" t="s">
        <v>617</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48.9</v>
      </c>
      <c r="BY51" s="1323"/>
      <c r="BZ51" s="1323"/>
      <c r="CA51" s="1323"/>
      <c r="CB51" s="1323"/>
      <c r="CC51" s="1323"/>
      <c r="CD51" s="1323"/>
      <c r="CE51" s="1323"/>
      <c r="CF51" s="1323">
        <v>33.200000000000003</v>
      </c>
      <c r="CG51" s="1323"/>
      <c r="CH51" s="1323"/>
      <c r="CI51" s="1323"/>
      <c r="CJ51" s="1323"/>
      <c r="CK51" s="1323"/>
      <c r="CL51" s="1323"/>
      <c r="CM51" s="1323"/>
      <c r="CN51" s="1323">
        <v>35.1</v>
      </c>
      <c r="CO51" s="1323"/>
      <c r="CP51" s="1323"/>
      <c r="CQ51" s="1323"/>
      <c r="CR51" s="1323"/>
      <c r="CS51" s="1323"/>
      <c r="CT51" s="1323"/>
      <c r="CU51" s="1323"/>
      <c r="CV51" s="1323">
        <v>30</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60.6</v>
      </c>
      <c r="BY53" s="1323"/>
      <c r="BZ53" s="1323"/>
      <c r="CA53" s="1323"/>
      <c r="CB53" s="1323"/>
      <c r="CC53" s="1323"/>
      <c r="CD53" s="1323"/>
      <c r="CE53" s="1323"/>
      <c r="CF53" s="1323">
        <v>62.8</v>
      </c>
      <c r="CG53" s="1323"/>
      <c r="CH53" s="1323"/>
      <c r="CI53" s="1323"/>
      <c r="CJ53" s="1323"/>
      <c r="CK53" s="1323"/>
      <c r="CL53" s="1323"/>
      <c r="CM53" s="1323"/>
      <c r="CN53" s="1323">
        <v>59.8</v>
      </c>
      <c r="CO53" s="1323"/>
      <c r="CP53" s="1323"/>
      <c r="CQ53" s="1323"/>
      <c r="CR53" s="1323"/>
      <c r="CS53" s="1323"/>
      <c r="CT53" s="1323"/>
      <c r="CU53" s="1323"/>
      <c r="CV53" s="1323">
        <v>61.1</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619</v>
      </c>
      <c r="AO55" s="1322"/>
      <c r="AP55" s="1322"/>
      <c r="AQ55" s="1322"/>
      <c r="AR55" s="1322"/>
      <c r="AS55" s="1322"/>
      <c r="AT55" s="1322"/>
      <c r="AU55" s="1322"/>
      <c r="AV55" s="1322"/>
      <c r="AW55" s="1322"/>
      <c r="AX55" s="1322"/>
      <c r="AY55" s="1322"/>
      <c r="AZ55" s="1322"/>
      <c r="BA55" s="1322"/>
      <c r="BB55" s="1325" t="s">
        <v>617</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35.299999999999997</v>
      </c>
      <c r="BY55" s="1323"/>
      <c r="BZ55" s="1323"/>
      <c r="CA55" s="1323"/>
      <c r="CB55" s="1323"/>
      <c r="CC55" s="1323"/>
      <c r="CD55" s="1323"/>
      <c r="CE55" s="1323"/>
      <c r="CF55" s="1323">
        <v>31.9</v>
      </c>
      <c r="CG55" s="1323"/>
      <c r="CH55" s="1323"/>
      <c r="CI55" s="1323"/>
      <c r="CJ55" s="1323"/>
      <c r="CK55" s="1323"/>
      <c r="CL55" s="1323"/>
      <c r="CM55" s="1323"/>
      <c r="CN55" s="1323">
        <v>24.2</v>
      </c>
      <c r="CO55" s="1323"/>
      <c r="CP55" s="1323"/>
      <c r="CQ55" s="1323"/>
      <c r="CR55" s="1323"/>
      <c r="CS55" s="1323"/>
      <c r="CT55" s="1323"/>
      <c r="CU55" s="1323"/>
      <c r="CV55" s="1323">
        <v>22.1</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60.4</v>
      </c>
      <c r="BY57" s="1323"/>
      <c r="BZ57" s="1323"/>
      <c r="CA57" s="1323"/>
      <c r="CB57" s="1323"/>
      <c r="CC57" s="1323"/>
      <c r="CD57" s="1323"/>
      <c r="CE57" s="1323"/>
      <c r="CF57" s="1323">
        <v>59.3</v>
      </c>
      <c r="CG57" s="1323"/>
      <c r="CH57" s="1323"/>
      <c r="CI57" s="1323"/>
      <c r="CJ57" s="1323"/>
      <c r="CK57" s="1323"/>
      <c r="CL57" s="1323"/>
      <c r="CM57" s="1323"/>
      <c r="CN57" s="1323">
        <v>59.9</v>
      </c>
      <c r="CO57" s="1323"/>
      <c r="CP57" s="1323"/>
      <c r="CQ57" s="1323"/>
      <c r="CR57" s="1323"/>
      <c r="CS57" s="1323"/>
      <c r="CT57" s="1323"/>
      <c r="CU57" s="1323"/>
      <c r="CV57" s="1323">
        <v>61.5</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561</v>
      </c>
      <c r="BQ72" s="1322"/>
      <c r="BR72" s="1322"/>
      <c r="BS72" s="1322"/>
      <c r="BT72" s="1322"/>
      <c r="BU72" s="1322"/>
      <c r="BV72" s="1322"/>
      <c r="BW72" s="1322"/>
      <c r="BX72" s="1322" t="s">
        <v>562</v>
      </c>
      <c r="BY72" s="1322"/>
      <c r="BZ72" s="1322"/>
      <c r="CA72" s="1322"/>
      <c r="CB72" s="1322"/>
      <c r="CC72" s="1322"/>
      <c r="CD72" s="1322"/>
      <c r="CE72" s="1322"/>
      <c r="CF72" s="1322" t="s">
        <v>563</v>
      </c>
      <c r="CG72" s="1322"/>
      <c r="CH72" s="1322"/>
      <c r="CI72" s="1322"/>
      <c r="CJ72" s="1322"/>
      <c r="CK72" s="1322"/>
      <c r="CL72" s="1322"/>
      <c r="CM72" s="1322"/>
      <c r="CN72" s="1322" t="s">
        <v>564</v>
      </c>
      <c r="CO72" s="1322"/>
      <c r="CP72" s="1322"/>
      <c r="CQ72" s="1322"/>
      <c r="CR72" s="1322"/>
      <c r="CS72" s="1322"/>
      <c r="CT72" s="1322"/>
      <c r="CU72" s="1322"/>
      <c r="CV72" s="1322" t="s">
        <v>565</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616</v>
      </c>
      <c r="AO73" s="1325"/>
      <c r="AP73" s="1325"/>
      <c r="AQ73" s="1325"/>
      <c r="AR73" s="1325"/>
      <c r="AS73" s="1325"/>
      <c r="AT73" s="1325"/>
      <c r="AU73" s="1325"/>
      <c r="AV73" s="1325"/>
      <c r="AW73" s="1325"/>
      <c r="AX73" s="1325"/>
      <c r="AY73" s="1325"/>
      <c r="AZ73" s="1325"/>
      <c r="BA73" s="1325"/>
      <c r="BB73" s="1325" t="s">
        <v>617</v>
      </c>
      <c r="BC73" s="1325"/>
      <c r="BD73" s="1325"/>
      <c r="BE73" s="1325"/>
      <c r="BF73" s="1325"/>
      <c r="BG73" s="1325"/>
      <c r="BH73" s="1325"/>
      <c r="BI73" s="1325"/>
      <c r="BJ73" s="1325"/>
      <c r="BK73" s="1325"/>
      <c r="BL73" s="1325"/>
      <c r="BM73" s="1325"/>
      <c r="BN73" s="1325"/>
      <c r="BO73" s="1325"/>
      <c r="BP73" s="1323">
        <v>53.6</v>
      </c>
      <c r="BQ73" s="1323"/>
      <c r="BR73" s="1323"/>
      <c r="BS73" s="1323"/>
      <c r="BT73" s="1323"/>
      <c r="BU73" s="1323"/>
      <c r="BV73" s="1323"/>
      <c r="BW73" s="1323"/>
      <c r="BX73" s="1323">
        <v>48.9</v>
      </c>
      <c r="BY73" s="1323"/>
      <c r="BZ73" s="1323"/>
      <c r="CA73" s="1323"/>
      <c r="CB73" s="1323"/>
      <c r="CC73" s="1323"/>
      <c r="CD73" s="1323"/>
      <c r="CE73" s="1323"/>
      <c r="CF73" s="1323">
        <v>33.200000000000003</v>
      </c>
      <c r="CG73" s="1323"/>
      <c r="CH73" s="1323"/>
      <c r="CI73" s="1323"/>
      <c r="CJ73" s="1323"/>
      <c r="CK73" s="1323"/>
      <c r="CL73" s="1323"/>
      <c r="CM73" s="1323"/>
      <c r="CN73" s="1323">
        <v>35.1</v>
      </c>
      <c r="CO73" s="1323"/>
      <c r="CP73" s="1323"/>
      <c r="CQ73" s="1323"/>
      <c r="CR73" s="1323"/>
      <c r="CS73" s="1323"/>
      <c r="CT73" s="1323"/>
      <c r="CU73" s="1323"/>
      <c r="CV73" s="1323">
        <v>30</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622</v>
      </c>
      <c r="BC75" s="1325"/>
      <c r="BD75" s="1325"/>
      <c r="BE75" s="1325"/>
      <c r="BF75" s="1325"/>
      <c r="BG75" s="1325"/>
      <c r="BH75" s="1325"/>
      <c r="BI75" s="1325"/>
      <c r="BJ75" s="1325"/>
      <c r="BK75" s="1325"/>
      <c r="BL75" s="1325"/>
      <c r="BM75" s="1325"/>
      <c r="BN75" s="1325"/>
      <c r="BO75" s="1325"/>
      <c r="BP75" s="1323">
        <v>11.6</v>
      </c>
      <c r="BQ75" s="1323"/>
      <c r="BR75" s="1323"/>
      <c r="BS75" s="1323"/>
      <c r="BT75" s="1323"/>
      <c r="BU75" s="1323"/>
      <c r="BV75" s="1323"/>
      <c r="BW75" s="1323"/>
      <c r="BX75" s="1323">
        <v>11</v>
      </c>
      <c r="BY75" s="1323"/>
      <c r="BZ75" s="1323"/>
      <c r="CA75" s="1323"/>
      <c r="CB75" s="1323"/>
      <c r="CC75" s="1323"/>
      <c r="CD75" s="1323"/>
      <c r="CE75" s="1323"/>
      <c r="CF75" s="1323">
        <v>10.3</v>
      </c>
      <c r="CG75" s="1323"/>
      <c r="CH75" s="1323"/>
      <c r="CI75" s="1323"/>
      <c r="CJ75" s="1323"/>
      <c r="CK75" s="1323"/>
      <c r="CL75" s="1323"/>
      <c r="CM75" s="1323"/>
      <c r="CN75" s="1323">
        <v>9.6</v>
      </c>
      <c r="CO75" s="1323"/>
      <c r="CP75" s="1323"/>
      <c r="CQ75" s="1323"/>
      <c r="CR75" s="1323"/>
      <c r="CS75" s="1323"/>
      <c r="CT75" s="1323"/>
      <c r="CU75" s="1323"/>
      <c r="CV75" s="1323">
        <v>9.1</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619</v>
      </c>
      <c r="AO77" s="1322"/>
      <c r="AP77" s="1322"/>
      <c r="AQ77" s="1322"/>
      <c r="AR77" s="1322"/>
      <c r="AS77" s="1322"/>
      <c r="AT77" s="1322"/>
      <c r="AU77" s="1322"/>
      <c r="AV77" s="1322"/>
      <c r="AW77" s="1322"/>
      <c r="AX77" s="1322"/>
      <c r="AY77" s="1322"/>
      <c r="AZ77" s="1322"/>
      <c r="BA77" s="1322"/>
      <c r="BB77" s="1325" t="s">
        <v>617</v>
      </c>
      <c r="BC77" s="1325"/>
      <c r="BD77" s="1325"/>
      <c r="BE77" s="1325"/>
      <c r="BF77" s="1325"/>
      <c r="BG77" s="1325"/>
      <c r="BH77" s="1325"/>
      <c r="BI77" s="1325"/>
      <c r="BJ77" s="1325"/>
      <c r="BK77" s="1325"/>
      <c r="BL77" s="1325"/>
      <c r="BM77" s="1325"/>
      <c r="BN77" s="1325"/>
      <c r="BO77" s="1325"/>
      <c r="BP77" s="1323">
        <v>39</v>
      </c>
      <c r="BQ77" s="1323"/>
      <c r="BR77" s="1323"/>
      <c r="BS77" s="1323"/>
      <c r="BT77" s="1323"/>
      <c r="BU77" s="1323"/>
      <c r="BV77" s="1323"/>
      <c r="BW77" s="1323"/>
      <c r="BX77" s="1323">
        <v>35.299999999999997</v>
      </c>
      <c r="BY77" s="1323"/>
      <c r="BZ77" s="1323"/>
      <c r="CA77" s="1323"/>
      <c r="CB77" s="1323"/>
      <c r="CC77" s="1323"/>
      <c r="CD77" s="1323"/>
      <c r="CE77" s="1323"/>
      <c r="CF77" s="1323">
        <v>31.9</v>
      </c>
      <c r="CG77" s="1323"/>
      <c r="CH77" s="1323"/>
      <c r="CI77" s="1323"/>
      <c r="CJ77" s="1323"/>
      <c r="CK77" s="1323"/>
      <c r="CL77" s="1323"/>
      <c r="CM77" s="1323"/>
      <c r="CN77" s="1323">
        <v>24.2</v>
      </c>
      <c r="CO77" s="1323"/>
      <c r="CP77" s="1323"/>
      <c r="CQ77" s="1323"/>
      <c r="CR77" s="1323"/>
      <c r="CS77" s="1323"/>
      <c r="CT77" s="1323"/>
      <c r="CU77" s="1323"/>
      <c r="CV77" s="1323">
        <v>22.1</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622</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6.9</v>
      </c>
      <c r="BY79" s="1323"/>
      <c r="BZ79" s="1323"/>
      <c r="CA79" s="1323"/>
      <c r="CB79" s="1323"/>
      <c r="CC79" s="1323"/>
      <c r="CD79" s="1323"/>
      <c r="CE79" s="1323"/>
      <c r="CF79" s="1323">
        <v>6.6</v>
      </c>
      <c r="CG79" s="1323"/>
      <c r="CH79" s="1323"/>
      <c r="CI79" s="1323"/>
      <c r="CJ79" s="1323"/>
      <c r="CK79" s="1323"/>
      <c r="CL79" s="1323"/>
      <c r="CM79" s="1323"/>
      <c r="CN79" s="1323">
        <v>6.4</v>
      </c>
      <c r="CO79" s="1323"/>
      <c r="CP79" s="1323"/>
      <c r="CQ79" s="1323"/>
      <c r="CR79" s="1323"/>
      <c r="CS79" s="1323"/>
      <c r="CT79" s="1323"/>
      <c r="CU79" s="1323"/>
      <c r="CV79" s="1323">
        <v>6.3</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mCEi9CtsNTYYf8qPNxmWwKQgaSpW8Y+2+pAK2qriVbV17FcKgagyAv7YUSj7c7pW/VhwcMJVlBbVVhw5yFrJQ==" saltValue="KRHFd/V/y69Zcqf7AdH+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E1E21-00C6-49EF-A21A-BE0B0A7AEEA1}">
  <sheetPr>
    <pageSetUpPr fitToPage="1"/>
  </sheetPr>
  <dimension ref="A1:DR125"/>
  <sheetViews>
    <sheetView showGridLines="0" topLeftCell="A86"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ZkHHoWAp1dGJQYcQhaUuhTd/RlitxDkgdHL6Mcu28GjN5nZVSu8kX2ROuSVEOyQ8hnSCiS+0SRIollCtoIDWww==" saltValue="IZ/gaUERndMzXWMUdCk4t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2FE45-79F5-4322-8BA2-461AA02B1BB8}">
  <sheetPr>
    <pageSetUpPr fitToPage="1"/>
  </sheetPr>
  <dimension ref="A1:DR125"/>
  <sheetViews>
    <sheetView showGridLines="0" topLeftCell="AM103"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m74CCe/HP339EnsIhNbEqkvWoiBjJdG3y+VVmjHnM4BbB/PDrk4CLpmlYV6bCLzWiXRk05AkiFjr/CeqlsG9HQ==" saltValue="U9FPeecYERmBolwjdZWe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81357</v>
      </c>
      <c r="E3" s="162"/>
      <c r="F3" s="163">
        <v>92247</v>
      </c>
      <c r="G3" s="164"/>
      <c r="H3" s="165"/>
    </row>
    <row r="4" spans="1:8" x14ac:dyDescent="0.15">
      <c r="A4" s="166"/>
      <c r="B4" s="167"/>
      <c r="C4" s="168"/>
      <c r="D4" s="169">
        <v>29303</v>
      </c>
      <c r="E4" s="170"/>
      <c r="F4" s="171">
        <v>37204</v>
      </c>
      <c r="G4" s="172"/>
      <c r="H4" s="173"/>
    </row>
    <row r="5" spans="1:8" x14ac:dyDescent="0.15">
      <c r="A5" s="154" t="s">
        <v>553</v>
      </c>
      <c r="B5" s="159"/>
      <c r="C5" s="160"/>
      <c r="D5" s="161">
        <v>78113</v>
      </c>
      <c r="E5" s="162"/>
      <c r="F5" s="163">
        <v>44504</v>
      </c>
      <c r="G5" s="164"/>
      <c r="H5" s="165"/>
    </row>
    <row r="6" spans="1:8" x14ac:dyDescent="0.15">
      <c r="A6" s="166"/>
      <c r="B6" s="167"/>
      <c r="C6" s="168"/>
      <c r="D6" s="169">
        <v>31792</v>
      </c>
      <c r="E6" s="170"/>
      <c r="F6" s="171">
        <v>25876</v>
      </c>
      <c r="G6" s="172"/>
      <c r="H6" s="173"/>
    </row>
    <row r="7" spans="1:8" x14ac:dyDescent="0.15">
      <c r="A7" s="154" t="s">
        <v>554</v>
      </c>
      <c r="B7" s="159"/>
      <c r="C7" s="160"/>
      <c r="D7" s="161">
        <v>90409</v>
      </c>
      <c r="E7" s="162"/>
      <c r="F7" s="163">
        <v>47820</v>
      </c>
      <c r="G7" s="164"/>
      <c r="H7" s="165"/>
    </row>
    <row r="8" spans="1:8" x14ac:dyDescent="0.15">
      <c r="A8" s="166"/>
      <c r="B8" s="167"/>
      <c r="C8" s="168"/>
      <c r="D8" s="169">
        <v>29893</v>
      </c>
      <c r="E8" s="170"/>
      <c r="F8" s="171">
        <v>25855</v>
      </c>
      <c r="G8" s="172"/>
      <c r="H8" s="173"/>
    </row>
    <row r="9" spans="1:8" x14ac:dyDescent="0.15">
      <c r="A9" s="154" t="s">
        <v>555</v>
      </c>
      <c r="B9" s="159"/>
      <c r="C9" s="160"/>
      <c r="D9" s="161">
        <v>51743</v>
      </c>
      <c r="E9" s="162"/>
      <c r="F9" s="163">
        <v>41934</v>
      </c>
      <c r="G9" s="164"/>
      <c r="H9" s="165"/>
    </row>
    <row r="10" spans="1:8" x14ac:dyDescent="0.15">
      <c r="A10" s="166"/>
      <c r="B10" s="167"/>
      <c r="C10" s="168"/>
      <c r="D10" s="169">
        <v>35001</v>
      </c>
      <c r="E10" s="170"/>
      <c r="F10" s="171">
        <v>23352</v>
      </c>
      <c r="G10" s="172"/>
      <c r="H10" s="173"/>
    </row>
    <row r="11" spans="1:8" x14ac:dyDescent="0.15">
      <c r="A11" s="154" t="s">
        <v>556</v>
      </c>
      <c r="B11" s="159"/>
      <c r="C11" s="160"/>
      <c r="D11" s="161">
        <v>42959</v>
      </c>
      <c r="E11" s="162"/>
      <c r="F11" s="163">
        <v>45588</v>
      </c>
      <c r="G11" s="164"/>
      <c r="H11" s="165"/>
    </row>
    <row r="12" spans="1:8" x14ac:dyDescent="0.15">
      <c r="A12" s="166"/>
      <c r="B12" s="167"/>
      <c r="C12" s="174"/>
      <c r="D12" s="169">
        <v>34159</v>
      </c>
      <c r="E12" s="170"/>
      <c r="F12" s="171">
        <v>24150</v>
      </c>
      <c r="G12" s="172"/>
      <c r="H12" s="173"/>
    </row>
    <row r="13" spans="1:8" x14ac:dyDescent="0.15">
      <c r="A13" s="154"/>
      <c r="B13" s="159"/>
      <c r="C13" s="175"/>
      <c r="D13" s="176">
        <v>68916</v>
      </c>
      <c r="E13" s="177"/>
      <c r="F13" s="178">
        <v>54419</v>
      </c>
      <c r="G13" s="179"/>
      <c r="H13" s="165"/>
    </row>
    <row r="14" spans="1:8" x14ac:dyDescent="0.15">
      <c r="A14" s="166"/>
      <c r="B14" s="167"/>
      <c r="C14" s="168"/>
      <c r="D14" s="169">
        <v>32030</v>
      </c>
      <c r="E14" s="170"/>
      <c r="F14" s="171">
        <v>27287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2.33</v>
      </c>
      <c r="C19" s="180">
        <f>ROUND(VALUE(SUBSTITUTE(実質収支比率等に係る経年分析!G$48,"▲","-")),2)</f>
        <v>1.5</v>
      </c>
      <c r="D19" s="180">
        <f>ROUND(VALUE(SUBSTITUTE(実質収支比率等に係る経年分析!H$48,"▲","-")),2)</f>
        <v>1.51</v>
      </c>
      <c r="E19" s="180">
        <f>ROUND(VALUE(SUBSTITUTE(実質収支比率等に係る経年分析!I$48,"▲","-")),2)</f>
        <v>1.83</v>
      </c>
      <c r="F19" s="180">
        <f>ROUND(VALUE(SUBSTITUTE(実質収支比率等に係る経年分析!J$48,"▲","-")),2)</f>
        <v>2.42</v>
      </c>
    </row>
    <row r="20" spans="1:11" x14ac:dyDescent="0.15">
      <c r="A20" s="180" t="s">
        <v>55</v>
      </c>
      <c r="B20" s="180">
        <f>ROUND(VALUE(SUBSTITUTE(実質収支比率等に係る経年分析!F$47,"▲","-")),2)</f>
        <v>26.54</v>
      </c>
      <c r="C20" s="180">
        <f>ROUND(VALUE(SUBSTITUTE(実質収支比率等に係る経年分析!G$47,"▲","-")),2)</f>
        <v>24.13</v>
      </c>
      <c r="D20" s="180">
        <f>ROUND(VALUE(SUBSTITUTE(実質収支比率等に係る経年分析!H$47,"▲","-")),2)</f>
        <v>23.65</v>
      </c>
      <c r="E20" s="180">
        <f>ROUND(VALUE(SUBSTITUTE(実質収支比率等に係る経年分析!I$47,"▲","-")),2)</f>
        <v>23.33</v>
      </c>
      <c r="F20" s="180">
        <f>ROUND(VALUE(SUBSTITUTE(実質収支比率等に係る経年分析!J$47,"▲","-")),2)</f>
        <v>23.32</v>
      </c>
    </row>
    <row r="21" spans="1:11" x14ac:dyDescent="0.15">
      <c r="A21" s="180" t="s">
        <v>56</v>
      </c>
      <c r="B21" s="180">
        <f>IF(ISNUMBER(VALUE(SUBSTITUTE(実質収支比率等に係る経年分析!F$49,"▲","-"))),ROUND(VALUE(SUBSTITUTE(実質収支比率等に係る経年分析!F$49,"▲","-")),2),NA())</f>
        <v>1.43</v>
      </c>
      <c r="C21" s="180">
        <f>IF(ISNUMBER(VALUE(SUBSTITUTE(実質収支比率等に係る経年分析!G$49,"▲","-"))),ROUND(VALUE(SUBSTITUTE(実質収支比率等に係る経年分析!G$49,"▲","-")),2),NA())</f>
        <v>-2.0699999999999998</v>
      </c>
      <c r="D21" s="180">
        <f>IF(ISNUMBER(VALUE(SUBSTITUTE(実質収支比率等に係る経年分析!H$49,"▲","-"))),ROUND(VALUE(SUBSTITUTE(実質収支比率等に係る経年分析!H$49,"▲","-")),2),NA())</f>
        <v>-0.31</v>
      </c>
      <c r="E21" s="180">
        <f>IF(ISNUMBER(VALUE(SUBSTITUTE(実質収支比率等に係る経年分析!I$49,"▲","-"))),ROUND(VALUE(SUBSTITUTE(実質収支比率等に係る経年分析!I$49,"▲","-")),2),NA())</f>
        <v>3.34</v>
      </c>
      <c r="F21" s="180">
        <f>IF(ISNUMBER(VALUE(SUBSTITUTE(実質収支比率等に係る経年分析!J$49,"▲","-"))),ROUND(VALUE(SUBSTITUTE(実質収支比率等に係る経年分析!J$49,"▲","-")),2),NA())</f>
        <v>0.73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1.1000000000000001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駐車場整備事業特別会計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1.0900000000000001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0.16</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2.3199999999999998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4704</v>
      </c>
      <c r="E42" s="182"/>
      <c r="F42" s="182"/>
      <c r="G42" s="182">
        <f>'実質公債費比率（分子）の構造'!L$52</f>
        <v>2820</v>
      </c>
      <c r="H42" s="182"/>
      <c r="I42" s="182"/>
      <c r="J42" s="182">
        <f>'実質公債費比率（分子）の構造'!M$52</f>
        <v>3007</v>
      </c>
      <c r="K42" s="182"/>
      <c r="L42" s="182"/>
      <c r="M42" s="182">
        <f>'実質公債費比率（分子）の構造'!N$52</f>
        <v>3784</v>
      </c>
      <c r="N42" s="182"/>
      <c r="O42" s="182"/>
      <c r="P42" s="182">
        <f>'実質公債費比率（分子）の構造'!O$52</f>
        <v>2758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2156</v>
      </c>
      <c r="C44" s="182"/>
      <c r="D44" s="182"/>
      <c r="E44" s="182">
        <f>'実質公債費比率（分子）の構造'!L$50</f>
        <v>334</v>
      </c>
      <c r="F44" s="182"/>
      <c r="G44" s="182"/>
      <c r="H44" s="182">
        <f>'実質公債費比率（分子）の構造'!M$50</f>
        <v>570</v>
      </c>
      <c r="I44" s="182"/>
      <c r="J44" s="182"/>
      <c r="K44" s="182">
        <f>'実質公債費比率（分子）の構造'!N$50</f>
        <v>1247</v>
      </c>
      <c r="L44" s="182"/>
      <c r="M44" s="182"/>
      <c r="N44" s="182">
        <f>'実質公債費比率（分子）の構造'!O$50</f>
        <v>266</v>
      </c>
      <c r="O44" s="182"/>
      <c r="P44" s="182"/>
    </row>
    <row r="45" spans="1:16" x14ac:dyDescent="0.15">
      <c r="A45" s="182" t="s">
        <v>66</v>
      </c>
      <c r="B45" s="182">
        <f>'実質公債費比率（分子）の構造'!K$49</f>
        <v>496</v>
      </c>
      <c r="C45" s="182"/>
      <c r="D45" s="182"/>
      <c r="E45" s="182">
        <f>'実質公債費比率（分子）の構造'!L$49</f>
        <v>565</v>
      </c>
      <c r="F45" s="182"/>
      <c r="G45" s="182"/>
      <c r="H45" s="182">
        <f>'実質公債費比率（分子）の構造'!M$49</f>
        <v>504</v>
      </c>
      <c r="I45" s="182"/>
      <c r="J45" s="182"/>
      <c r="K45" s="182">
        <f>'実質公債費比率（分子）の構造'!N$49</f>
        <v>499</v>
      </c>
      <c r="L45" s="182"/>
      <c r="M45" s="182"/>
      <c r="N45" s="182">
        <f>'実質公債費比率（分子）の構造'!O$49</f>
        <v>470</v>
      </c>
      <c r="O45" s="182"/>
      <c r="P45" s="182"/>
    </row>
    <row r="46" spans="1:16" x14ac:dyDescent="0.15">
      <c r="A46" s="182" t="s">
        <v>67</v>
      </c>
      <c r="B46" s="182">
        <f>'実質公債費比率（分子）の構造'!K$48</f>
        <v>777</v>
      </c>
      <c r="C46" s="182"/>
      <c r="D46" s="182"/>
      <c r="E46" s="182">
        <f>'実質公債費比率（分子）の構造'!L$48</f>
        <v>653</v>
      </c>
      <c r="F46" s="182"/>
      <c r="G46" s="182"/>
      <c r="H46" s="182">
        <f>'実質公債費比率（分子）の構造'!M$48</f>
        <v>572</v>
      </c>
      <c r="I46" s="182"/>
      <c r="J46" s="182"/>
      <c r="K46" s="182">
        <f>'実質公債費比率（分子）の構造'!N$48</f>
        <v>604</v>
      </c>
      <c r="L46" s="182"/>
      <c r="M46" s="182"/>
      <c r="N46" s="182">
        <f>'実質公債費比率（分子）の構造'!O$48</f>
        <v>549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2820</v>
      </c>
      <c r="C49" s="182"/>
      <c r="D49" s="182"/>
      <c r="E49" s="182">
        <f>'実質公債費比率（分子）の構造'!L$45</f>
        <v>2828</v>
      </c>
      <c r="F49" s="182"/>
      <c r="G49" s="182"/>
      <c r="H49" s="182">
        <f>'実質公債費比率（分子）の構造'!M$45</f>
        <v>2716</v>
      </c>
      <c r="I49" s="182"/>
      <c r="J49" s="182"/>
      <c r="K49" s="182">
        <f>'実質公債費比率（分子）の構造'!N$45</f>
        <v>2744</v>
      </c>
      <c r="L49" s="182"/>
      <c r="M49" s="182"/>
      <c r="N49" s="182">
        <f>'実質公債費比率（分子）の構造'!O$45</f>
        <v>2842</v>
      </c>
      <c r="O49" s="182"/>
      <c r="P49" s="182"/>
    </row>
    <row r="50" spans="1:16" x14ac:dyDescent="0.15">
      <c r="A50" s="182" t="s">
        <v>71</v>
      </c>
      <c r="B50" s="182" t="e">
        <f>NA()</f>
        <v>#N/A</v>
      </c>
      <c r="C50" s="182">
        <f>IF(ISNUMBER('実質公債費比率（分子）の構造'!K$53),'実質公債費比率（分子）の構造'!K$53,NA())</f>
        <v>1545</v>
      </c>
      <c r="D50" s="182" t="e">
        <f>NA()</f>
        <v>#N/A</v>
      </c>
      <c r="E50" s="182" t="e">
        <f>NA()</f>
        <v>#N/A</v>
      </c>
      <c r="F50" s="182">
        <f>IF(ISNUMBER('実質公債費比率（分子）の構造'!L$53),'実質公債費比率（分子）の構造'!L$53,NA())</f>
        <v>1560</v>
      </c>
      <c r="G50" s="182" t="e">
        <f>NA()</f>
        <v>#N/A</v>
      </c>
      <c r="H50" s="182" t="e">
        <f>NA()</f>
        <v>#N/A</v>
      </c>
      <c r="I50" s="182">
        <f>IF(ISNUMBER('実質公債費比率（分子）の構造'!M$53),'実質公債費比率（分子）の構造'!M$53,NA())</f>
        <v>1355</v>
      </c>
      <c r="J50" s="182" t="e">
        <f>NA()</f>
        <v>#N/A</v>
      </c>
      <c r="K50" s="182" t="e">
        <f>NA()</f>
        <v>#N/A</v>
      </c>
      <c r="L50" s="182">
        <f>IF(ISNUMBER('実質公債費比率（分子）の構造'!N$53),'実質公債費比率（分子）の構造'!N$53,NA())</f>
        <v>1310</v>
      </c>
      <c r="M50" s="182" t="e">
        <f>NA()</f>
        <v>#N/A</v>
      </c>
      <c r="N50" s="182" t="e">
        <f>NA()</f>
        <v>#N/A</v>
      </c>
      <c r="O50" s="182">
        <f>IF(ISNUMBER('実質公債費比率（分子）の構造'!O$53),'実質公債費比率（分子）の構造'!O$53,NA())</f>
        <v>1369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27949</v>
      </c>
      <c r="E56" s="181"/>
      <c r="F56" s="181"/>
      <c r="G56" s="181">
        <f>'将来負担比率（分子）の構造'!J$52</f>
        <v>28029</v>
      </c>
      <c r="H56" s="181"/>
      <c r="I56" s="181"/>
      <c r="J56" s="181">
        <f>'将来負担比率（分子）の構造'!K$52</f>
        <v>28183</v>
      </c>
      <c r="K56" s="181"/>
      <c r="L56" s="181"/>
      <c r="M56" s="181">
        <f>'将来負担比率（分子）の構造'!L$52</f>
        <v>28146</v>
      </c>
      <c r="N56" s="181"/>
      <c r="O56" s="181"/>
      <c r="P56" s="181">
        <f>'将来負担比率（分子）の構造'!M$52</f>
        <v>28163</v>
      </c>
    </row>
    <row r="57" spans="1:16" x14ac:dyDescent="0.15">
      <c r="A57" s="181" t="s">
        <v>42</v>
      </c>
      <c r="B57" s="181"/>
      <c r="C57" s="181"/>
      <c r="D57" s="181">
        <f>'将来負担比率（分子）の構造'!I$51</f>
        <v>3711</v>
      </c>
      <c r="E57" s="181"/>
      <c r="F57" s="181"/>
      <c r="G57" s="181">
        <f>'将来負担比率（分子）の構造'!J$51</f>
        <v>3486</v>
      </c>
      <c r="H57" s="181"/>
      <c r="I57" s="181"/>
      <c r="J57" s="181">
        <f>'将来負担比率（分子）の構造'!K$51</f>
        <v>3490</v>
      </c>
      <c r="K57" s="181"/>
      <c r="L57" s="181"/>
      <c r="M57" s="181">
        <f>'将来負担比率（分子）の構造'!L$51</f>
        <v>3079</v>
      </c>
      <c r="N57" s="181"/>
      <c r="O57" s="181"/>
      <c r="P57" s="181">
        <f>'将来負担比率（分子）の構造'!M$51</f>
        <v>2875</v>
      </c>
    </row>
    <row r="58" spans="1:16" x14ac:dyDescent="0.15">
      <c r="A58" s="181" t="s">
        <v>41</v>
      </c>
      <c r="B58" s="181"/>
      <c r="C58" s="181"/>
      <c r="D58" s="181">
        <f>'将来負担比率（分子）の構造'!I$50</f>
        <v>12552</v>
      </c>
      <c r="E58" s="181"/>
      <c r="F58" s="181"/>
      <c r="G58" s="181">
        <f>'将来負担比率（分子）の構造'!J$50</f>
        <v>11586</v>
      </c>
      <c r="H58" s="181"/>
      <c r="I58" s="181"/>
      <c r="J58" s="181">
        <f>'将来負担比率（分子）の構造'!K$50</f>
        <v>12038</v>
      </c>
      <c r="K58" s="181"/>
      <c r="L58" s="181"/>
      <c r="M58" s="181">
        <f>'将来負担比率（分子）の構造'!L$50</f>
        <v>11840</v>
      </c>
      <c r="N58" s="181"/>
      <c r="O58" s="181"/>
      <c r="P58" s="181">
        <f>'将来負担比率（分子）の構造'!M$50</f>
        <v>11421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3317</v>
      </c>
      <c r="C62" s="181"/>
      <c r="D62" s="181"/>
      <c r="E62" s="181">
        <f>'将来負担比率（分子）の構造'!J$45</f>
        <v>3259</v>
      </c>
      <c r="F62" s="181"/>
      <c r="G62" s="181"/>
      <c r="H62" s="181">
        <f>'将来負担比率（分子）の構造'!K$45</f>
        <v>3264</v>
      </c>
      <c r="I62" s="181"/>
      <c r="J62" s="181"/>
      <c r="K62" s="181">
        <f>'将来負担比率（分子）の構造'!L$45</f>
        <v>3076</v>
      </c>
      <c r="L62" s="181"/>
      <c r="M62" s="181"/>
      <c r="N62" s="181">
        <f>'将来負担比率（分子）の構造'!M$45</f>
        <v>3043</v>
      </c>
      <c r="O62" s="181"/>
      <c r="P62" s="181"/>
    </row>
    <row r="63" spans="1:16" x14ac:dyDescent="0.15">
      <c r="A63" s="181" t="s">
        <v>34</v>
      </c>
      <c r="B63" s="181">
        <f>'将来負担比率（分子）の構造'!I$44</f>
        <v>4914</v>
      </c>
      <c r="C63" s="181"/>
      <c r="D63" s="181"/>
      <c r="E63" s="181">
        <f>'将来負担比率（分子）の構造'!J$44</f>
        <v>3772</v>
      </c>
      <c r="F63" s="181"/>
      <c r="G63" s="181"/>
      <c r="H63" s="181">
        <f>'将来負担比率（分子）の構造'!K$44</f>
        <v>3066</v>
      </c>
      <c r="I63" s="181"/>
      <c r="J63" s="181"/>
      <c r="K63" s="181">
        <f>'将来負担比率（分子）の構造'!L$44</f>
        <v>2849</v>
      </c>
      <c r="L63" s="181"/>
      <c r="M63" s="181"/>
      <c r="N63" s="181">
        <f>'将来負担比率（分子）の構造'!M$44</f>
        <v>2808</v>
      </c>
      <c r="O63" s="181"/>
      <c r="P63" s="181"/>
    </row>
    <row r="64" spans="1:16" x14ac:dyDescent="0.15">
      <c r="A64" s="181" t="s">
        <v>33</v>
      </c>
      <c r="B64" s="181">
        <f>'将来負担比率（分子）の構造'!I$43</f>
        <v>9127</v>
      </c>
      <c r="C64" s="181"/>
      <c r="D64" s="181"/>
      <c r="E64" s="181">
        <f>'将来負担比率（分子）の構造'!J$43</f>
        <v>8800</v>
      </c>
      <c r="F64" s="181"/>
      <c r="G64" s="181"/>
      <c r="H64" s="181">
        <f>'将来負担比率（分子）の構造'!K$43</f>
        <v>7177</v>
      </c>
      <c r="I64" s="181"/>
      <c r="J64" s="181"/>
      <c r="K64" s="181">
        <f>'将来負担比率（分子）の構造'!L$43</f>
        <v>6769</v>
      </c>
      <c r="L64" s="181"/>
      <c r="M64" s="181"/>
      <c r="N64" s="181">
        <f>'将来負担比率（分子）の構造'!M$43</f>
        <v>5797</v>
      </c>
      <c r="O64" s="181"/>
      <c r="P64" s="181"/>
    </row>
    <row r="65" spans="1:16" x14ac:dyDescent="0.15">
      <c r="A65" s="181" t="s">
        <v>32</v>
      </c>
      <c r="B65" s="181">
        <f>'将来負担比率（分子）の構造'!I$42</f>
        <v>3598</v>
      </c>
      <c r="C65" s="181"/>
      <c r="D65" s="181"/>
      <c r="E65" s="181">
        <f>'将来負担比率（分子）の構造'!J$42</f>
        <v>2839</v>
      </c>
      <c r="F65" s="181"/>
      <c r="G65" s="181"/>
      <c r="H65" s="181">
        <f>'将来負担比率（分子）の構造'!K$42</f>
        <v>2327</v>
      </c>
      <c r="I65" s="181"/>
      <c r="J65" s="181"/>
      <c r="K65" s="181">
        <f>'将来負担比率（分子）の構造'!L$42</f>
        <v>2716</v>
      </c>
      <c r="L65" s="181"/>
      <c r="M65" s="181"/>
      <c r="N65" s="181">
        <f>'将来負担比率（分子）の構造'!M$42</f>
        <v>2457</v>
      </c>
      <c r="O65" s="181"/>
      <c r="P65" s="181"/>
    </row>
    <row r="66" spans="1:16" x14ac:dyDescent="0.15">
      <c r="A66" s="181" t="s">
        <v>31</v>
      </c>
      <c r="B66" s="181">
        <f>'将来負担比率（分子）の構造'!I$41</f>
        <v>30903</v>
      </c>
      <c r="C66" s="181"/>
      <c r="D66" s="181"/>
      <c r="E66" s="181">
        <f>'将来負担比率（分子）の構造'!J$41</f>
        <v>31496</v>
      </c>
      <c r="F66" s="181"/>
      <c r="G66" s="181"/>
      <c r="H66" s="181">
        <f>'将来負担比率（分子）の構造'!K$41</f>
        <v>32709</v>
      </c>
      <c r="I66" s="181"/>
      <c r="J66" s="181"/>
      <c r="K66" s="181">
        <f>'将来負担比率（分子）の構造'!L$41</f>
        <v>32824</v>
      </c>
      <c r="L66" s="181"/>
      <c r="M66" s="181"/>
      <c r="N66" s="181">
        <f>'将来負担比率（分子）の構造'!M$41</f>
        <v>32790</v>
      </c>
      <c r="O66" s="181"/>
      <c r="P66" s="181"/>
    </row>
    <row r="67" spans="1:16" x14ac:dyDescent="0.15">
      <c r="A67" s="181" t="s">
        <v>75</v>
      </c>
      <c r="B67" s="181" t="e">
        <f>NA()</f>
        <v>#N/A</v>
      </c>
      <c r="C67" s="181">
        <f>IF(ISNUMBER('将来負担比率（分子）の構造'!I$53), IF('将来負担比率（分子）の構造'!I$53 &lt; 0, 0, '将来負担比率（分子）の構造'!I$53), NA())</f>
        <v>7647</v>
      </c>
      <c r="D67" s="181" t="e">
        <f>NA()</f>
        <v>#N/A</v>
      </c>
      <c r="E67" s="181" t="e">
        <f>NA()</f>
        <v>#N/A</v>
      </c>
      <c r="F67" s="181">
        <f>IF(ISNUMBER('将来負担比率（分子）の構造'!J$53), IF('将来負担比率（分子）の構造'!J$53 &lt; 0, 0, '将来負担比率（分子）の構造'!J$53), NA())</f>
        <v>7066</v>
      </c>
      <c r="G67" s="181" t="e">
        <f>NA()</f>
        <v>#N/A</v>
      </c>
      <c r="H67" s="181" t="e">
        <f>NA()</f>
        <v>#N/A</v>
      </c>
      <c r="I67" s="181">
        <f>IF(ISNUMBER('将来負担比率（分子）の構造'!K$53), IF('将来負担比率（分子）の構造'!K$53 &lt; 0, 0, '将来負担比率（分子）の構造'!K$53), NA())</f>
        <v>4832</v>
      </c>
      <c r="J67" s="181" t="e">
        <f>NA()</f>
        <v>#N/A</v>
      </c>
      <c r="K67" s="181" t="e">
        <f>NA()</f>
        <v>#N/A</v>
      </c>
      <c r="L67" s="181">
        <f>IF(ISNUMBER('将来負担比率（分子）の構造'!L$53), IF('将来負担比率（分子）の構造'!L$53 &lt; 0, 0, '将来負担比率（分子）の構造'!L$53), NA())</f>
        <v>5170</v>
      </c>
      <c r="M67" s="181" t="e">
        <f>NA()</f>
        <v>#N/A</v>
      </c>
      <c r="N67" s="181" t="e">
        <f>NA()</f>
        <v>#N/A</v>
      </c>
      <c r="O67" s="181">
        <f>IF(ISNUMBER('将来負担比率（分子）の構造'!M$53), IF('将来負担比率（分子）の構造'!M$53 &lt; 0, 0, '将来負担比率（分子）の構造'!M$53), NA())</f>
        <v>4435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4000</v>
      </c>
      <c r="C72" s="185">
        <f>基金残高に係る経年分析!G55</f>
        <v>3993</v>
      </c>
      <c r="D72" s="185">
        <f>基金残高に係る経年分析!H55</f>
        <v>4014</v>
      </c>
    </row>
    <row r="73" spans="1:16" x14ac:dyDescent="0.15">
      <c r="A73" s="184" t="s">
        <v>78</v>
      </c>
      <c r="B73" s="185">
        <f>基金残高に係る経年分析!F56</f>
        <v>438</v>
      </c>
      <c r="C73" s="185">
        <f>基金残高に係る経年分析!G56</f>
        <v>45</v>
      </c>
      <c r="D73" s="185">
        <f>基金残高に係る経年分析!H56</f>
        <v>45</v>
      </c>
    </row>
    <row r="74" spans="1:16" x14ac:dyDescent="0.15">
      <c r="A74" s="184" t="s">
        <v>79</v>
      </c>
      <c r="B74" s="185">
        <f>基金残高に係る経年分析!F57</f>
        <v>6952</v>
      </c>
      <c r="C74" s="185">
        <f>基金残高に係る経年分析!G57</f>
        <v>6827</v>
      </c>
      <c r="D74" s="185">
        <f>基金残高に係る経年分析!H57</f>
        <v>6398</v>
      </c>
    </row>
  </sheetData>
  <sheetProtection algorithmName="SHA-512" hashValue="jdbAJ0BOzk5bYfsIfa1HmdzHi3dH/mQ9J7PHmSQute0aMF/lOZ0U6TDQwhmtvnooFBdDvh/VaBfqDzeniPbRGQ==" saltValue="k89wghjaEzZNzeQsRIr0v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10028236</v>
      </c>
      <c r="S5" s="734"/>
      <c r="T5" s="734"/>
      <c r="U5" s="734"/>
      <c r="V5" s="734"/>
      <c r="W5" s="734"/>
      <c r="X5" s="734"/>
      <c r="Y5" s="777"/>
      <c r="Z5" s="795">
        <v>35.200000000000003</v>
      </c>
      <c r="AA5" s="795"/>
      <c r="AB5" s="795"/>
      <c r="AC5" s="795"/>
      <c r="AD5" s="796">
        <v>9598822</v>
      </c>
      <c r="AE5" s="796"/>
      <c r="AF5" s="796"/>
      <c r="AG5" s="796"/>
      <c r="AH5" s="796"/>
      <c r="AI5" s="796"/>
      <c r="AJ5" s="796"/>
      <c r="AK5" s="796"/>
      <c r="AL5" s="778">
        <v>56.8</v>
      </c>
      <c r="AM5" s="749"/>
      <c r="AN5" s="749"/>
      <c r="AO5" s="779"/>
      <c r="AP5" s="744" t="s">
        <v>224</v>
      </c>
      <c r="AQ5" s="745"/>
      <c r="AR5" s="745"/>
      <c r="AS5" s="745"/>
      <c r="AT5" s="745"/>
      <c r="AU5" s="745"/>
      <c r="AV5" s="745"/>
      <c r="AW5" s="745"/>
      <c r="AX5" s="745"/>
      <c r="AY5" s="745"/>
      <c r="AZ5" s="745"/>
      <c r="BA5" s="745"/>
      <c r="BB5" s="745"/>
      <c r="BC5" s="745"/>
      <c r="BD5" s="745"/>
      <c r="BE5" s="745"/>
      <c r="BF5" s="746"/>
      <c r="BG5" s="678">
        <v>9598822</v>
      </c>
      <c r="BH5" s="679"/>
      <c r="BI5" s="679"/>
      <c r="BJ5" s="679"/>
      <c r="BK5" s="679"/>
      <c r="BL5" s="679"/>
      <c r="BM5" s="679"/>
      <c r="BN5" s="680"/>
      <c r="BO5" s="715">
        <v>95.7</v>
      </c>
      <c r="BP5" s="715"/>
      <c r="BQ5" s="715"/>
      <c r="BR5" s="715"/>
      <c r="BS5" s="716">
        <v>93468</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221619</v>
      </c>
      <c r="S6" s="679"/>
      <c r="T6" s="679"/>
      <c r="U6" s="679"/>
      <c r="V6" s="679"/>
      <c r="W6" s="679"/>
      <c r="X6" s="679"/>
      <c r="Y6" s="680"/>
      <c r="Z6" s="715">
        <v>0.8</v>
      </c>
      <c r="AA6" s="715"/>
      <c r="AB6" s="715"/>
      <c r="AC6" s="715"/>
      <c r="AD6" s="716">
        <v>221619</v>
      </c>
      <c r="AE6" s="716"/>
      <c r="AF6" s="716"/>
      <c r="AG6" s="716"/>
      <c r="AH6" s="716"/>
      <c r="AI6" s="716"/>
      <c r="AJ6" s="716"/>
      <c r="AK6" s="716"/>
      <c r="AL6" s="681">
        <v>1.3</v>
      </c>
      <c r="AM6" s="682"/>
      <c r="AN6" s="682"/>
      <c r="AO6" s="717"/>
      <c r="AP6" s="675" t="s">
        <v>229</v>
      </c>
      <c r="AQ6" s="676"/>
      <c r="AR6" s="676"/>
      <c r="AS6" s="676"/>
      <c r="AT6" s="676"/>
      <c r="AU6" s="676"/>
      <c r="AV6" s="676"/>
      <c r="AW6" s="676"/>
      <c r="AX6" s="676"/>
      <c r="AY6" s="676"/>
      <c r="AZ6" s="676"/>
      <c r="BA6" s="676"/>
      <c r="BB6" s="676"/>
      <c r="BC6" s="676"/>
      <c r="BD6" s="676"/>
      <c r="BE6" s="676"/>
      <c r="BF6" s="677"/>
      <c r="BG6" s="678">
        <v>9598822</v>
      </c>
      <c r="BH6" s="679"/>
      <c r="BI6" s="679"/>
      <c r="BJ6" s="679"/>
      <c r="BK6" s="679"/>
      <c r="BL6" s="679"/>
      <c r="BM6" s="679"/>
      <c r="BN6" s="680"/>
      <c r="BO6" s="715">
        <v>95.7</v>
      </c>
      <c r="BP6" s="715"/>
      <c r="BQ6" s="715"/>
      <c r="BR6" s="715"/>
      <c r="BS6" s="716">
        <v>93468</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195935</v>
      </c>
      <c r="CS6" s="679"/>
      <c r="CT6" s="679"/>
      <c r="CU6" s="679"/>
      <c r="CV6" s="679"/>
      <c r="CW6" s="679"/>
      <c r="CX6" s="679"/>
      <c r="CY6" s="680"/>
      <c r="CZ6" s="778">
        <v>0.7</v>
      </c>
      <c r="DA6" s="749"/>
      <c r="DB6" s="749"/>
      <c r="DC6" s="781"/>
      <c r="DD6" s="684" t="s">
        <v>128</v>
      </c>
      <c r="DE6" s="679"/>
      <c r="DF6" s="679"/>
      <c r="DG6" s="679"/>
      <c r="DH6" s="679"/>
      <c r="DI6" s="679"/>
      <c r="DJ6" s="679"/>
      <c r="DK6" s="679"/>
      <c r="DL6" s="679"/>
      <c r="DM6" s="679"/>
      <c r="DN6" s="679"/>
      <c r="DO6" s="679"/>
      <c r="DP6" s="680"/>
      <c r="DQ6" s="684">
        <v>195935</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9152</v>
      </c>
      <c r="S7" s="679"/>
      <c r="T7" s="679"/>
      <c r="U7" s="679"/>
      <c r="V7" s="679"/>
      <c r="W7" s="679"/>
      <c r="X7" s="679"/>
      <c r="Y7" s="680"/>
      <c r="Z7" s="715">
        <v>0</v>
      </c>
      <c r="AA7" s="715"/>
      <c r="AB7" s="715"/>
      <c r="AC7" s="715"/>
      <c r="AD7" s="716">
        <v>9152</v>
      </c>
      <c r="AE7" s="716"/>
      <c r="AF7" s="716"/>
      <c r="AG7" s="716"/>
      <c r="AH7" s="716"/>
      <c r="AI7" s="716"/>
      <c r="AJ7" s="716"/>
      <c r="AK7" s="716"/>
      <c r="AL7" s="681">
        <v>0.1</v>
      </c>
      <c r="AM7" s="682"/>
      <c r="AN7" s="682"/>
      <c r="AO7" s="717"/>
      <c r="AP7" s="675" t="s">
        <v>232</v>
      </c>
      <c r="AQ7" s="676"/>
      <c r="AR7" s="676"/>
      <c r="AS7" s="676"/>
      <c r="AT7" s="676"/>
      <c r="AU7" s="676"/>
      <c r="AV7" s="676"/>
      <c r="AW7" s="676"/>
      <c r="AX7" s="676"/>
      <c r="AY7" s="676"/>
      <c r="AZ7" s="676"/>
      <c r="BA7" s="676"/>
      <c r="BB7" s="676"/>
      <c r="BC7" s="676"/>
      <c r="BD7" s="676"/>
      <c r="BE7" s="676"/>
      <c r="BF7" s="677"/>
      <c r="BG7" s="678">
        <v>4699992</v>
      </c>
      <c r="BH7" s="679"/>
      <c r="BI7" s="679"/>
      <c r="BJ7" s="679"/>
      <c r="BK7" s="679"/>
      <c r="BL7" s="679"/>
      <c r="BM7" s="679"/>
      <c r="BN7" s="680"/>
      <c r="BO7" s="715">
        <v>46.9</v>
      </c>
      <c r="BP7" s="715"/>
      <c r="BQ7" s="715"/>
      <c r="BR7" s="715"/>
      <c r="BS7" s="716">
        <v>93468</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2664341</v>
      </c>
      <c r="CS7" s="679"/>
      <c r="CT7" s="679"/>
      <c r="CU7" s="679"/>
      <c r="CV7" s="679"/>
      <c r="CW7" s="679"/>
      <c r="CX7" s="679"/>
      <c r="CY7" s="680"/>
      <c r="CZ7" s="715">
        <v>9.6</v>
      </c>
      <c r="DA7" s="715"/>
      <c r="DB7" s="715"/>
      <c r="DC7" s="715"/>
      <c r="DD7" s="684">
        <v>375201</v>
      </c>
      <c r="DE7" s="679"/>
      <c r="DF7" s="679"/>
      <c r="DG7" s="679"/>
      <c r="DH7" s="679"/>
      <c r="DI7" s="679"/>
      <c r="DJ7" s="679"/>
      <c r="DK7" s="679"/>
      <c r="DL7" s="679"/>
      <c r="DM7" s="679"/>
      <c r="DN7" s="679"/>
      <c r="DO7" s="679"/>
      <c r="DP7" s="680"/>
      <c r="DQ7" s="684">
        <v>2155475</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74130</v>
      </c>
      <c r="S8" s="679"/>
      <c r="T8" s="679"/>
      <c r="U8" s="679"/>
      <c r="V8" s="679"/>
      <c r="W8" s="679"/>
      <c r="X8" s="679"/>
      <c r="Y8" s="680"/>
      <c r="Z8" s="715">
        <v>0.3</v>
      </c>
      <c r="AA8" s="715"/>
      <c r="AB8" s="715"/>
      <c r="AC8" s="715"/>
      <c r="AD8" s="716">
        <v>74130</v>
      </c>
      <c r="AE8" s="716"/>
      <c r="AF8" s="716"/>
      <c r="AG8" s="716"/>
      <c r="AH8" s="716"/>
      <c r="AI8" s="716"/>
      <c r="AJ8" s="716"/>
      <c r="AK8" s="716"/>
      <c r="AL8" s="681">
        <v>0.4</v>
      </c>
      <c r="AM8" s="682"/>
      <c r="AN8" s="682"/>
      <c r="AO8" s="717"/>
      <c r="AP8" s="675" t="s">
        <v>235</v>
      </c>
      <c r="AQ8" s="676"/>
      <c r="AR8" s="676"/>
      <c r="AS8" s="676"/>
      <c r="AT8" s="676"/>
      <c r="AU8" s="676"/>
      <c r="AV8" s="676"/>
      <c r="AW8" s="676"/>
      <c r="AX8" s="676"/>
      <c r="AY8" s="676"/>
      <c r="AZ8" s="676"/>
      <c r="BA8" s="676"/>
      <c r="BB8" s="676"/>
      <c r="BC8" s="676"/>
      <c r="BD8" s="676"/>
      <c r="BE8" s="676"/>
      <c r="BF8" s="677"/>
      <c r="BG8" s="678">
        <v>127105</v>
      </c>
      <c r="BH8" s="679"/>
      <c r="BI8" s="679"/>
      <c r="BJ8" s="679"/>
      <c r="BK8" s="679"/>
      <c r="BL8" s="679"/>
      <c r="BM8" s="679"/>
      <c r="BN8" s="680"/>
      <c r="BO8" s="715">
        <v>1.3</v>
      </c>
      <c r="BP8" s="715"/>
      <c r="BQ8" s="715"/>
      <c r="BR8" s="715"/>
      <c r="BS8" s="684" t="s">
        <v>236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11344874</v>
      </c>
      <c r="CS8" s="679"/>
      <c r="CT8" s="679"/>
      <c r="CU8" s="679"/>
      <c r="CV8" s="679"/>
      <c r="CW8" s="679"/>
      <c r="CX8" s="679"/>
      <c r="CY8" s="680"/>
      <c r="CZ8" s="715">
        <v>40.799999999999997</v>
      </c>
      <c r="DA8" s="715"/>
      <c r="DB8" s="715"/>
      <c r="DC8" s="715"/>
      <c r="DD8" s="684">
        <v>333235</v>
      </c>
      <c r="DE8" s="679"/>
      <c r="DF8" s="679"/>
      <c r="DG8" s="679"/>
      <c r="DH8" s="679"/>
      <c r="DI8" s="679"/>
      <c r="DJ8" s="679"/>
      <c r="DK8" s="679"/>
      <c r="DL8" s="679"/>
      <c r="DM8" s="679"/>
      <c r="DN8" s="679"/>
      <c r="DO8" s="679"/>
      <c r="DP8" s="680"/>
      <c r="DQ8" s="684">
        <v>5746869</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40599</v>
      </c>
      <c r="S9" s="679"/>
      <c r="T9" s="679"/>
      <c r="U9" s="679"/>
      <c r="V9" s="679"/>
      <c r="W9" s="679"/>
      <c r="X9" s="679"/>
      <c r="Y9" s="680"/>
      <c r="Z9" s="715">
        <v>0.1</v>
      </c>
      <c r="AA9" s="715"/>
      <c r="AB9" s="715"/>
      <c r="AC9" s="715"/>
      <c r="AD9" s="716">
        <v>40599</v>
      </c>
      <c r="AE9" s="716"/>
      <c r="AF9" s="716"/>
      <c r="AG9" s="716"/>
      <c r="AH9" s="716"/>
      <c r="AI9" s="716"/>
      <c r="AJ9" s="716"/>
      <c r="AK9" s="716"/>
      <c r="AL9" s="681">
        <v>0.2</v>
      </c>
      <c r="AM9" s="682"/>
      <c r="AN9" s="682"/>
      <c r="AO9" s="717"/>
      <c r="AP9" s="675" t="s">
        <v>239</v>
      </c>
      <c r="AQ9" s="676"/>
      <c r="AR9" s="676"/>
      <c r="AS9" s="676"/>
      <c r="AT9" s="676"/>
      <c r="AU9" s="676"/>
      <c r="AV9" s="676"/>
      <c r="AW9" s="676"/>
      <c r="AX9" s="676"/>
      <c r="AY9" s="676"/>
      <c r="AZ9" s="676"/>
      <c r="BA9" s="676"/>
      <c r="BB9" s="676"/>
      <c r="BC9" s="676"/>
      <c r="BD9" s="676"/>
      <c r="BE9" s="676"/>
      <c r="BF9" s="677"/>
      <c r="BG9" s="678">
        <v>4080072</v>
      </c>
      <c r="BH9" s="679"/>
      <c r="BI9" s="679"/>
      <c r="BJ9" s="679"/>
      <c r="BK9" s="679"/>
      <c r="BL9" s="679"/>
      <c r="BM9" s="679"/>
      <c r="BN9" s="680"/>
      <c r="BO9" s="715">
        <v>40.700000000000003</v>
      </c>
      <c r="BP9" s="715"/>
      <c r="BQ9" s="715"/>
      <c r="BR9" s="715"/>
      <c r="BS9" s="684" t="s">
        <v>128</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2442184</v>
      </c>
      <c r="CS9" s="679"/>
      <c r="CT9" s="679"/>
      <c r="CU9" s="679"/>
      <c r="CV9" s="679"/>
      <c r="CW9" s="679"/>
      <c r="CX9" s="679"/>
      <c r="CY9" s="680"/>
      <c r="CZ9" s="715">
        <v>8.8000000000000007</v>
      </c>
      <c r="DA9" s="715"/>
      <c r="DB9" s="715"/>
      <c r="DC9" s="715"/>
      <c r="DD9" s="684">
        <v>9284</v>
      </c>
      <c r="DE9" s="679"/>
      <c r="DF9" s="679"/>
      <c r="DG9" s="679"/>
      <c r="DH9" s="679"/>
      <c r="DI9" s="679"/>
      <c r="DJ9" s="679"/>
      <c r="DK9" s="679"/>
      <c r="DL9" s="679"/>
      <c r="DM9" s="679"/>
      <c r="DN9" s="679"/>
      <c r="DO9" s="679"/>
      <c r="DP9" s="680"/>
      <c r="DQ9" s="684">
        <v>2224323</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172</v>
      </c>
      <c r="S10" s="679"/>
      <c r="T10" s="679"/>
      <c r="U10" s="679"/>
      <c r="V10" s="679"/>
      <c r="W10" s="679"/>
      <c r="X10" s="679"/>
      <c r="Y10" s="680"/>
      <c r="Z10" s="715" t="s">
        <v>236</v>
      </c>
      <c r="AA10" s="715"/>
      <c r="AB10" s="715"/>
      <c r="AC10" s="715"/>
      <c r="AD10" s="716" t="s">
        <v>236</v>
      </c>
      <c r="AE10" s="716"/>
      <c r="AF10" s="716"/>
      <c r="AG10" s="716"/>
      <c r="AH10" s="716"/>
      <c r="AI10" s="716"/>
      <c r="AJ10" s="716"/>
      <c r="AK10" s="716"/>
      <c r="AL10" s="681" t="s">
        <v>236</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158280</v>
      </c>
      <c r="BH10" s="679"/>
      <c r="BI10" s="679"/>
      <c r="BJ10" s="679"/>
      <c r="BK10" s="679"/>
      <c r="BL10" s="679"/>
      <c r="BM10" s="679"/>
      <c r="BN10" s="680"/>
      <c r="BO10" s="715">
        <v>1.6</v>
      </c>
      <c r="BP10" s="715"/>
      <c r="BQ10" s="715"/>
      <c r="BR10" s="715"/>
      <c r="BS10" s="684">
        <v>26589</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t="s">
        <v>128</v>
      </c>
      <c r="CS10" s="679"/>
      <c r="CT10" s="679"/>
      <c r="CU10" s="679"/>
      <c r="CV10" s="679"/>
      <c r="CW10" s="679"/>
      <c r="CX10" s="679"/>
      <c r="CY10" s="680"/>
      <c r="CZ10" s="715" t="s">
        <v>236</v>
      </c>
      <c r="DA10" s="715"/>
      <c r="DB10" s="715"/>
      <c r="DC10" s="715"/>
      <c r="DD10" s="684" t="s">
        <v>236</v>
      </c>
      <c r="DE10" s="679"/>
      <c r="DF10" s="679"/>
      <c r="DG10" s="679"/>
      <c r="DH10" s="679"/>
      <c r="DI10" s="679"/>
      <c r="DJ10" s="679"/>
      <c r="DK10" s="679"/>
      <c r="DL10" s="679"/>
      <c r="DM10" s="679"/>
      <c r="DN10" s="679"/>
      <c r="DO10" s="679"/>
      <c r="DP10" s="680"/>
      <c r="DQ10" s="684" t="s">
        <v>236</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1078477</v>
      </c>
      <c r="S11" s="679"/>
      <c r="T11" s="679"/>
      <c r="U11" s="679"/>
      <c r="V11" s="679"/>
      <c r="W11" s="679"/>
      <c r="X11" s="679"/>
      <c r="Y11" s="680"/>
      <c r="Z11" s="681">
        <v>3.8</v>
      </c>
      <c r="AA11" s="682"/>
      <c r="AB11" s="682"/>
      <c r="AC11" s="683"/>
      <c r="AD11" s="684">
        <v>1078477</v>
      </c>
      <c r="AE11" s="679"/>
      <c r="AF11" s="679"/>
      <c r="AG11" s="679"/>
      <c r="AH11" s="679"/>
      <c r="AI11" s="679"/>
      <c r="AJ11" s="679"/>
      <c r="AK11" s="680"/>
      <c r="AL11" s="681">
        <v>6.4</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334535</v>
      </c>
      <c r="BH11" s="679"/>
      <c r="BI11" s="679"/>
      <c r="BJ11" s="679"/>
      <c r="BK11" s="679"/>
      <c r="BL11" s="679"/>
      <c r="BM11" s="679"/>
      <c r="BN11" s="680"/>
      <c r="BO11" s="715">
        <v>3.3</v>
      </c>
      <c r="BP11" s="715"/>
      <c r="BQ11" s="715"/>
      <c r="BR11" s="715"/>
      <c r="BS11" s="684">
        <v>66879</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284277</v>
      </c>
      <c r="CS11" s="679"/>
      <c r="CT11" s="679"/>
      <c r="CU11" s="679"/>
      <c r="CV11" s="679"/>
      <c r="CW11" s="679"/>
      <c r="CX11" s="679"/>
      <c r="CY11" s="680"/>
      <c r="CZ11" s="715">
        <v>1</v>
      </c>
      <c r="DA11" s="715"/>
      <c r="DB11" s="715"/>
      <c r="DC11" s="715"/>
      <c r="DD11" s="684">
        <v>101821</v>
      </c>
      <c r="DE11" s="679"/>
      <c r="DF11" s="679"/>
      <c r="DG11" s="679"/>
      <c r="DH11" s="679"/>
      <c r="DI11" s="679"/>
      <c r="DJ11" s="679"/>
      <c r="DK11" s="679"/>
      <c r="DL11" s="679"/>
      <c r="DM11" s="679"/>
      <c r="DN11" s="679"/>
      <c r="DO11" s="679"/>
      <c r="DP11" s="680"/>
      <c r="DQ11" s="684">
        <v>128675</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58864</v>
      </c>
      <c r="S12" s="679"/>
      <c r="T12" s="679"/>
      <c r="U12" s="679"/>
      <c r="V12" s="679"/>
      <c r="W12" s="679"/>
      <c r="X12" s="679"/>
      <c r="Y12" s="680"/>
      <c r="Z12" s="715">
        <v>0.2</v>
      </c>
      <c r="AA12" s="715"/>
      <c r="AB12" s="715"/>
      <c r="AC12" s="715"/>
      <c r="AD12" s="716">
        <v>58864</v>
      </c>
      <c r="AE12" s="716"/>
      <c r="AF12" s="716"/>
      <c r="AG12" s="716"/>
      <c r="AH12" s="716"/>
      <c r="AI12" s="716"/>
      <c r="AJ12" s="716"/>
      <c r="AK12" s="716"/>
      <c r="AL12" s="681">
        <v>0.3</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4420680</v>
      </c>
      <c r="BH12" s="679"/>
      <c r="BI12" s="679"/>
      <c r="BJ12" s="679"/>
      <c r="BK12" s="679"/>
      <c r="BL12" s="679"/>
      <c r="BM12" s="679"/>
      <c r="BN12" s="680"/>
      <c r="BO12" s="715">
        <v>44.1</v>
      </c>
      <c r="BP12" s="715"/>
      <c r="BQ12" s="715"/>
      <c r="BR12" s="715"/>
      <c r="BS12" s="684" t="s">
        <v>128</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255925</v>
      </c>
      <c r="CS12" s="679"/>
      <c r="CT12" s="679"/>
      <c r="CU12" s="679"/>
      <c r="CV12" s="679"/>
      <c r="CW12" s="679"/>
      <c r="CX12" s="679"/>
      <c r="CY12" s="680"/>
      <c r="CZ12" s="715">
        <v>0.9</v>
      </c>
      <c r="DA12" s="715"/>
      <c r="DB12" s="715"/>
      <c r="DC12" s="715"/>
      <c r="DD12" s="684" t="s">
        <v>128</v>
      </c>
      <c r="DE12" s="679"/>
      <c r="DF12" s="679"/>
      <c r="DG12" s="679"/>
      <c r="DH12" s="679"/>
      <c r="DI12" s="679"/>
      <c r="DJ12" s="679"/>
      <c r="DK12" s="679"/>
      <c r="DL12" s="679"/>
      <c r="DM12" s="679"/>
      <c r="DN12" s="679"/>
      <c r="DO12" s="679"/>
      <c r="DP12" s="680"/>
      <c r="DQ12" s="684">
        <v>188513</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236</v>
      </c>
      <c r="AA13" s="715"/>
      <c r="AB13" s="715"/>
      <c r="AC13" s="715"/>
      <c r="AD13" s="716" t="s">
        <v>236</v>
      </c>
      <c r="AE13" s="716"/>
      <c r="AF13" s="716"/>
      <c r="AG13" s="716"/>
      <c r="AH13" s="716"/>
      <c r="AI13" s="716"/>
      <c r="AJ13" s="716"/>
      <c r="AK13" s="716"/>
      <c r="AL13" s="681" t="s">
        <v>236</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4399202</v>
      </c>
      <c r="BH13" s="679"/>
      <c r="BI13" s="679"/>
      <c r="BJ13" s="679"/>
      <c r="BK13" s="679"/>
      <c r="BL13" s="679"/>
      <c r="BM13" s="679"/>
      <c r="BN13" s="680"/>
      <c r="BO13" s="715">
        <v>43.9</v>
      </c>
      <c r="BP13" s="715"/>
      <c r="BQ13" s="715"/>
      <c r="BR13" s="715"/>
      <c r="BS13" s="684" t="s">
        <v>236</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2618253</v>
      </c>
      <c r="CS13" s="679"/>
      <c r="CT13" s="679"/>
      <c r="CU13" s="679"/>
      <c r="CV13" s="679"/>
      <c r="CW13" s="679"/>
      <c r="CX13" s="679"/>
      <c r="CY13" s="680"/>
      <c r="CZ13" s="715">
        <v>9.4</v>
      </c>
      <c r="DA13" s="715"/>
      <c r="DB13" s="715"/>
      <c r="DC13" s="715"/>
      <c r="DD13" s="684">
        <v>733764</v>
      </c>
      <c r="DE13" s="679"/>
      <c r="DF13" s="679"/>
      <c r="DG13" s="679"/>
      <c r="DH13" s="679"/>
      <c r="DI13" s="679"/>
      <c r="DJ13" s="679"/>
      <c r="DK13" s="679"/>
      <c r="DL13" s="679"/>
      <c r="DM13" s="679"/>
      <c r="DN13" s="679"/>
      <c r="DO13" s="679"/>
      <c r="DP13" s="680"/>
      <c r="DQ13" s="684">
        <v>1962293</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54655</v>
      </c>
      <c r="S14" s="679"/>
      <c r="T14" s="679"/>
      <c r="U14" s="679"/>
      <c r="V14" s="679"/>
      <c r="W14" s="679"/>
      <c r="X14" s="679"/>
      <c r="Y14" s="680"/>
      <c r="Z14" s="715">
        <v>0.2</v>
      </c>
      <c r="AA14" s="715"/>
      <c r="AB14" s="715"/>
      <c r="AC14" s="715"/>
      <c r="AD14" s="716">
        <v>54655</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163991</v>
      </c>
      <c r="BH14" s="679"/>
      <c r="BI14" s="679"/>
      <c r="BJ14" s="679"/>
      <c r="BK14" s="679"/>
      <c r="BL14" s="679"/>
      <c r="BM14" s="679"/>
      <c r="BN14" s="680"/>
      <c r="BO14" s="715">
        <v>1.6</v>
      </c>
      <c r="BP14" s="715"/>
      <c r="BQ14" s="715"/>
      <c r="BR14" s="715"/>
      <c r="BS14" s="684" t="s">
        <v>255</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1163783</v>
      </c>
      <c r="CS14" s="679"/>
      <c r="CT14" s="679"/>
      <c r="CU14" s="679"/>
      <c r="CV14" s="679"/>
      <c r="CW14" s="679"/>
      <c r="CX14" s="679"/>
      <c r="CY14" s="680"/>
      <c r="CZ14" s="715">
        <v>4.2</v>
      </c>
      <c r="DA14" s="715"/>
      <c r="DB14" s="715"/>
      <c r="DC14" s="715"/>
      <c r="DD14" s="684">
        <v>11710</v>
      </c>
      <c r="DE14" s="679"/>
      <c r="DF14" s="679"/>
      <c r="DG14" s="679"/>
      <c r="DH14" s="679"/>
      <c r="DI14" s="679"/>
      <c r="DJ14" s="679"/>
      <c r="DK14" s="679"/>
      <c r="DL14" s="679"/>
      <c r="DM14" s="679"/>
      <c r="DN14" s="679"/>
      <c r="DO14" s="679"/>
      <c r="DP14" s="680"/>
      <c r="DQ14" s="684">
        <v>1137997</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236</v>
      </c>
      <c r="AA15" s="715"/>
      <c r="AB15" s="715"/>
      <c r="AC15" s="715"/>
      <c r="AD15" s="716" t="s">
        <v>128</v>
      </c>
      <c r="AE15" s="716"/>
      <c r="AF15" s="716"/>
      <c r="AG15" s="716"/>
      <c r="AH15" s="716"/>
      <c r="AI15" s="716"/>
      <c r="AJ15" s="716"/>
      <c r="AK15" s="716"/>
      <c r="AL15" s="681" t="s">
        <v>128</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314159</v>
      </c>
      <c r="BH15" s="679"/>
      <c r="BI15" s="679"/>
      <c r="BJ15" s="679"/>
      <c r="BK15" s="679"/>
      <c r="BL15" s="679"/>
      <c r="BM15" s="679"/>
      <c r="BN15" s="680"/>
      <c r="BO15" s="715">
        <v>3.1</v>
      </c>
      <c r="BP15" s="715"/>
      <c r="BQ15" s="715"/>
      <c r="BR15" s="715"/>
      <c r="BS15" s="684" t="s">
        <v>128</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3984895</v>
      </c>
      <c r="CS15" s="679"/>
      <c r="CT15" s="679"/>
      <c r="CU15" s="679"/>
      <c r="CV15" s="679"/>
      <c r="CW15" s="679"/>
      <c r="CX15" s="679"/>
      <c r="CY15" s="680"/>
      <c r="CZ15" s="715">
        <v>14.3</v>
      </c>
      <c r="DA15" s="715"/>
      <c r="DB15" s="715"/>
      <c r="DC15" s="715"/>
      <c r="DD15" s="684">
        <v>1795361</v>
      </c>
      <c r="DE15" s="679"/>
      <c r="DF15" s="679"/>
      <c r="DG15" s="679"/>
      <c r="DH15" s="679"/>
      <c r="DI15" s="679"/>
      <c r="DJ15" s="679"/>
      <c r="DK15" s="679"/>
      <c r="DL15" s="679"/>
      <c r="DM15" s="679"/>
      <c r="DN15" s="679"/>
      <c r="DO15" s="679"/>
      <c r="DP15" s="680"/>
      <c r="DQ15" s="684">
        <v>2358058</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13560</v>
      </c>
      <c r="S16" s="679"/>
      <c r="T16" s="679"/>
      <c r="U16" s="679"/>
      <c r="V16" s="679"/>
      <c r="W16" s="679"/>
      <c r="X16" s="679"/>
      <c r="Y16" s="680"/>
      <c r="Z16" s="715">
        <v>0</v>
      </c>
      <c r="AA16" s="715"/>
      <c r="AB16" s="715"/>
      <c r="AC16" s="715"/>
      <c r="AD16" s="716">
        <v>13560</v>
      </c>
      <c r="AE16" s="716"/>
      <c r="AF16" s="716"/>
      <c r="AG16" s="716"/>
      <c r="AH16" s="716"/>
      <c r="AI16" s="716"/>
      <c r="AJ16" s="716"/>
      <c r="AK16" s="716"/>
      <c r="AL16" s="681">
        <v>0.1</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255</v>
      </c>
      <c r="BH16" s="679"/>
      <c r="BI16" s="679"/>
      <c r="BJ16" s="679"/>
      <c r="BK16" s="679"/>
      <c r="BL16" s="679"/>
      <c r="BM16" s="679"/>
      <c r="BN16" s="680"/>
      <c r="BO16" s="715" t="s">
        <v>172</v>
      </c>
      <c r="BP16" s="715"/>
      <c r="BQ16" s="715"/>
      <c r="BR16" s="715"/>
      <c r="BS16" s="684" t="s">
        <v>128</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24503</v>
      </c>
      <c r="CS16" s="679"/>
      <c r="CT16" s="679"/>
      <c r="CU16" s="679"/>
      <c r="CV16" s="679"/>
      <c r="CW16" s="679"/>
      <c r="CX16" s="679"/>
      <c r="CY16" s="680"/>
      <c r="CZ16" s="715">
        <v>0.1</v>
      </c>
      <c r="DA16" s="715"/>
      <c r="DB16" s="715"/>
      <c r="DC16" s="715"/>
      <c r="DD16" s="684" t="s">
        <v>172</v>
      </c>
      <c r="DE16" s="679"/>
      <c r="DF16" s="679"/>
      <c r="DG16" s="679"/>
      <c r="DH16" s="679"/>
      <c r="DI16" s="679"/>
      <c r="DJ16" s="679"/>
      <c r="DK16" s="679"/>
      <c r="DL16" s="679"/>
      <c r="DM16" s="679"/>
      <c r="DN16" s="679"/>
      <c r="DO16" s="679"/>
      <c r="DP16" s="680"/>
      <c r="DQ16" s="684">
        <v>1603</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350204</v>
      </c>
      <c r="S17" s="679"/>
      <c r="T17" s="679"/>
      <c r="U17" s="679"/>
      <c r="V17" s="679"/>
      <c r="W17" s="679"/>
      <c r="X17" s="679"/>
      <c r="Y17" s="680"/>
      <c r="Z17" s="715">
        <v>1.2</v>
      </c>
      <c r="AA17" s="715"/>
      <c r="AB17" s="715"/>
      <c r="AC17" s="715"/>
      <c r="AD17" s="716">
        <v>350204</v>
      </c>
      <c r="AE17" s="716"/>
      <c r="AF17" s="716"/>
      <c r="AG17" s="716"/>
      <c r="AH17" s="716"/>
      <c r="AI17" s="716"/>
      <c r="AJ17" s="716"/>
      <c r="AK17" s="716"/>
      <c r="AL17" s="681">
        <v>2.1</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236</v>
      </c>
      <c r="BP17" s="715"/>
      <c r="BQ17" s="715"/>
      <c r="BR17" s="715"/>
      <c r="BS17" s="684" t="s">
        <v>128</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2841812</v>
      </c>
      <c r="CS17" s="679"/>
      <c r="CT17" s="679"/>
      <c r="CU17" s="679"/>
      <c r="CV17" s="679"/>
      <c r="CW17" s="679"/>
      <c r="CX17" s="679"/>
      <c r="CY17" s="680"/>
      <c r="CZ17" s="715">
        <v>10.199999999999999</v>
      </c>
      <c r="DA17" s="715"/>
      <c r="DB17" s="715"/>
      <c r="DC17" s="715"/>
      <c r="DD17" s="684" t="s">
        <v>236</v>
      </c>
      <c r="DE17" s="679"/>
      <c r="DF17" s="679"/>
      <c r="DG17" s="679"/>
      <c r="DH17" s="679"/>
      <c r="DI17" s="679"/>
      <c r="DJ17" s="679"/>
      <c r="DK17" s="679"/>
      <c r="DL17" s="679"/>
      <c r="DM17" s="679"/>
      <c r="DN17" s="679"/>
      <c r="DO17" s="679"/>
      <c r="DP17" s="680"/>
      <c r="DQ17" s="684">
        <v>2825267</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135585</v>
      </c>
      <c r="S18" s="679"/>
      <c r="T18" s="679"/>
      <c r="U18" s="679"/>
      <c r="V18" s="679"/>
      <c r="W18" s="679"/>
      <c r="X18" s="679"/>
      <c r="Y18" s="680"/>
      <c r="Z18" s="715">
        <v>0.5</v>
      </c>
      <c r="AA18" s="715"/>
      <c r="AB18" s="715"/>
      <c r="AC18" s="715"/>
      <c r="AD18" s="716">
        <v>135585</v>
      </c>
      <c r="AE18" s="716"/>
      <c r="AF18" s="716"/>
      <c r="AG18" s="716"/>
      <c r="AH18" s="716"/>
      <c r="AI18" s="716"/>
      <c r="AJ18" s="716"/>
      <c r="AK18" s="716"/>
      <c r="AL18" s="681">
        <v>0.8</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236</v>
      </c>
      <c r="BH18" s="679"/>
      <c r="BI18" s="679"/>
      <c r="BJ18" s="679"/>
      <c r="BK18" s="679"/>
      <c r="BL18" s="679"/>
      <c r="BM18" s="679"/>
      <c r="BN18" s="680"/>
      <c r="BO18" s="715" t="s">
        <v>236</v>
      </c>
      <c r="BP18" s="715"/>
      <c r="BQ18" s="715"/>
      <c r="BR18" s="715"/>
      <c r="BS18" s="684" t="s">
        <v>128</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236</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7493</v>
      </c>
      <c r="S19" s="679"/>
      <c r="T19" s="679"/>
      <c r="U19" s="679"/>
      <c r="V19" s="679"/>
      <c r="W19" s="679"/>
      <c r="X19" s="679"/>
      <c r="Y19" s="680"/>
      <c r="Z19" s="715">
        <v>0</v>
      </c>
      <c r="AA19" s="715"/>
      <c r="AB19" s="715"/>
      <c r="AC19" s="715"/>
      <c r="AD19" s="716">
        <v>7493</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429414</v>
      </c>
      <c r="BH19" s="679"/>
      <c r="BI19" s="679"/>
      <c r="BJ19" s="679"/>
      <c r="BK19" s="679"/>
      <c r="BL19" s="679"/>
      <c r="BM19" s="679"/>
      <c r="BN19" s="680"/>
      <c r="BO19" s="715">
        <v>4.3</v>
      </c>
      <c r="BP19" s="715"/>
      <c r="BQ19" s="715"/>
      <c r="BR19" s="715"/>
      <c r="BS19" s="684" t="s">
        <v>172</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172</v>
      </c>
      <c r="CS19" s="679"/>
      <c r="CT19" s="679"/>
      <c r="CU19" s="679"/>
      <c r="CV19" s="679"/>
      <c r="CW19" s="679"/>
      <c r="CX19" s="679"/>
      <c r="CY19" s="680"/>
      <c r="CZ19" s="715" t="s">
        <v>172</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1995</v>
      </c>
      <c r="S20" s="679"/>
      <c r="T20" s="679"/>
      <c r="U20" s="679"/>
      <c r="V20" s="679"/>
      <c r="W20" s="679"/>
      <c r="X20" s="679"/>
      <c r="Y20" s="680"/>
      <c r="Z20" s="715">
        <v>0</v>
      </c>
      <c r="AA20" s="715"/>
      <c r="AB20" s="715"/>
      <c r="AC20" s="715"/>
      <c r="AD20" s="716">
        <v>1995</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429414</v>
      </c>
      <c r="BH20" s="679"/>
      <c r="BI20" s="679"/>
      <c r="BJ20" s="679"/>
      <c r="BK20" s="679"/>
      <c r="BL20" s="679"/>
      <c r="BM20" s="679"/>
      <c r="BN20" s="680"/>
      <c r="BO20" s="715">
        <v>4.3</v>
      </c>
      <c r="BP20" s="715"/>
      <c r="BQ20" s="715"/>
      <c r="BR20" s="715"/>
      <c r="BS20" s="684" t="s">
        <v>236</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27820782</v>
      </c>
      <c r="CS20" s="679"/>
      <c r="CT20" s="679"/>
      <c r="CU20" s="679"/>
      <c r="CV20" s="679"/>
      <c r="CW20" s="679"/>
      <c r="CX20" s="679"/>
      <c r="CY20" s="680"/>
      <c r="CZ20" s="715">
        <v>100</v>
      </c>
      <c r="DA20" s="715"/>
      <c r="DB20" s="715"/>
      <c r="DC20" s="715"/>
      <c r="DD20" s="684">
        <v>3360376</v>
      </c>
      <c r="DE20" s="679"/>
      <c r="DF20" s="679"/>
      <c r="DG20" s="679"/>
      <c r="DH20" s="679"/>
      <c r="DI20" s="679"/>
      <c r="DJ20" s="679"/>
      <c r="DK20" s="679"/>
      <c r="DL20" s="679"/>
      <c r="DM20" s="679"/>
      <c r="DN20" s="679"/>
      <c r="DO20" s="679"/>
      <c r="DP20" s="680"/>
      <c r="DQ20" s="684">
        <v>18925008</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205131</v>
      </c>
      <c r="S21" s="679"/>
      <c r="T21" s="679"/>
      <c r="U21" s="679"/>
      <c r="V21" s="679"/>
      <c r="W21" s="679"/>
      <c r="X21" s="679"/>
      <c r="Y21" s="680"/>
      <c r="Z21" s="715">
        <v>0.7</v>
      </c>
      <c r="AA21" s="715"/>
      <c r="AB21" s="715"/>
      <c r="AC21" s="715"/>
      <c r="AD21" s="716">
        <v>205131</v>
      </c>
      <c r="AE21" s="716"/>
      <c r="AF21" s="716"/>
      <c r="AG21" s="716"/>
      <c r="AH21" s="716"/>
      <c r="AI21" s="716"/>
      <c r="AJ21" s="716"/>
      <c r="AK21" s="716"/>
      <c r="AL21" s="681">
        <v>1.2</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t="s">
        <v>236</v>
      </c>
      <c r="BH21" s="679"/>
      <c r="BI21" s="679"/>
      <c r="BJ21" s="679"/>
      <c r="BK21" s="679"/>
      <c r="BL21" s="679"/>
      <c r="BM21" s="679"/>
      <c r="BN21" s="680"/>
      <c r="BO21" s="715" t="s">
        <v>128</v>
      </c>
      <c r="BP21" s="715"/>
      <c r="BQ21" s="715"/>
      <c r="BR21" s="715"/>
      <c r="BS21" s="684" t="s">
        <v>236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5641326</v>
      </c>
      <c r="S22" s="679"/>
      <c r="T22" s="679"/>
      <c r="U22" s="679"/>
      <c r="V22" s="679"/>
      <c r="W22" s="679"/>
      <c r="X22" s="679"/>
      <c r="Y22" s="680"/>
      <c r="Z22" s="715">
        <v>19.8</v>
      </c>
      <c r="AA22" s="715"/>
      <c r="AB22" s="715"/>
      <c r="AC22" s="715"/>
      <c r="AD22" s="716">
        <v>5159220</v>
      </c>
      <c r="AE22" s="716"/>
      <c r="AF22" s="716"/>
      <c r="AG22" s="716"/>
      <c r="AH22" s="716"/>
      <c r="AI22" s="716"/>
      <c r="AJ22" s="716"/>
      <c r="AK22" s="716"/>
      <c r="AL22" s="681">
        <v>30.5</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236</v>
      </c>
      <c r="BH22" s="679"/>
      <c r="BI22" s="679"/>
      <c r="BJ22" s="679"/>
      <c r="BK22" s="679"/>
      <c r="BL22" s="679"/>
      <c r="BM22" s="679"/>
      <c r="BN22" s="680"/>
      <c r="BO22" s="715" t="s">
        <v>236</v>
      </c>
      <c r="BP22" s="715"/>
      <c r="BQ22" s="715"/>
      <c r="BR22" s="715"/>
      <c r="BS22" s="684" t="s">
        <v>236</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5159220</v>
      </c>
      <c r="S23" s="679"/>
      <c r="T23" s="679"/>
      <c r="U23" s="679"/>
      <c r="V23" s="679"/>
      <c r="W23" s="679"/>
      <c r="X23" s="679"/>
      <c r="Y23" s="680"/>
      <c r="Z23" s="715">
        <v>18.100000000000001</v>
      </c>
      <c r="AA23" s="715"/>
      <c r="AB23" s="715"/>
      <c r="AC23" s="715"/>
      <c r="AD23" s="716">
        <v>5159220</v>
      </c>
      <c r="AE23" s="716"/>
      <c r="AF23" s="716"/>
      <c r="AG23" s="716"/>
      <c r="AH23" s="716"/>
      <c r="AI23" s="716"/>
      <c r="AJ23" s="716"/>
      <c r="AK23" s="716"/>
      <c r="AL23" s="681">
        <v>30.5</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429414</v>
      </c>
      <c r="BH23" s="679"/>
      <c r="BI23" s="679"/>
      <c r="BJ23" s="679"/>
      <c r="BK23" s="679"/>
      <c r="BL23" s="679"/>
      <c r="BM23" s="679"/>
      <c r="BN23" s="680"/>
      <c r="BO23" s="715">
        <v>4.3</v>
      </c>
      <c r="BP23" s="715"/>
      <c r="BQ23" s="715"/>
      <c r="BR23" s="715"/>
      <c r="BS23" s="684" t="s">
        <v>236</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482099</v>
      </c>
      <c r="S24" s="679"/>
      <c r="T24" s="679"/>
      <c r="U24" s="679"/>
      <c r="V24" s="679"/>
      <c r="W24" s="679"/>
      <c r="X24" s="679"/>
      <c r="Y24" s="680"/>
      <c r="Z24" s="715">
        <v>1.7</v>
      </c>
      <c r="AA24" s="715"/>
      <c r="AB24" s="715"/>
      <c r="AC24" s="715"/>
      <c r="AD24" s="716" t="s">
        <v>128</v>
      </c>
      <c r="AE24" s="716"/>
      <c r="AF24" s="716"/>
      <c r="AG24" s="716"/>
      <c r="AH24" s="716"/>
      <c r="AI24" s="716"/>
      <c r="AJ24" s="716"/>
      <c r="AK24" s="716"/>
      <c r="AL24" s="681" t="s">
        <v>172</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172</v>
      </c>
      <c r="BH24" s="679"/>
      <c r="BI24" s="679"/>
      <c r="BJ24" s="679"/>
      <c r="BK24" s="679"/>
      <c r="BL24" s="679"/>
      <c r="BM24" s="679"/>
      <c r="BN24" s="680"/>
      <c r="BO24" s="715" t="s">
        <v>236</v>
      </c>
      <c r="BP24" s="715"/>
      <c r="BQ24" s="715"/>
      <c r="BR24" s="715"/>
      <c r="BS24" s="684" t="s">
        <v>128</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12989120</v>
      </c>
      <c r="CS24" s="734"/>
      <c r="CT24" s="734"/>
      <c r="CU24" s="734"/>
      <c r="CV24" s="734"/>
      <c r="CW24" s="734"/>
      <c r="CX24" s="734"/>
      <c r="CY24" s="777"/>
      <c r="CZ24" s="778">
        <v>46.7</v>
      </c>
      <c r="DA24" s="749"/>
      <c r="DB24" s="749"/>
      <c r="DC24" s="781"/>
      <c r="DD24" s="776">
        <v>8594445</v>
      </c>
      <c r="DE24" s="734"/>
      <c r="DF24" s="734"/>
      <c r="DG24" s="734"/>
      <c r="DH24" s="734"/>
      <c r="DI24" s="734"/>
      <c r="DJ24" s="734"/>
      <c r="DK24" s="777"/>
      <c r="DL24" s="776">
        <v>8567491</v>
      </c>
      <c r="DM24" s="734"/>
      <c r="DN24" s="734"/>
      <c r="DO24" s="734"/>
      <c r="DP24" s="734"/>
      <c r="DQ24" s="734"/>
      <c r="DR24" s="734"/>
      <c r="DS24" s="734"/>
      <c r="DT24" s="734"/>
      <c r="DU24" s="734"/>
      <c r="DV24" s="777"/>
      <c r="DW24" s="778">
        <v>48.2</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7</v>
      </c>
      <c r="S25" s="679"/>
      <c r="T25" s="679"/>
      <c r="U25" s="679"/>
      <c r="V25" s="679"/>
      <c r="W25" s="679"/>
      <c r="X25" s="679"/>
      <c r="Y25" s="680"/>
      <c r="Z25" s="715">
        <v>0</v>
      </c>
      <c r="AA25" s="715"/>
      <c r="AB25" s="715"/>
      <c r="AC25" s="715"/>
      <c r="AD25" s="716" t="s">
        <v>128</v>
      </c>
      <c r="AE25" s="716"/>
      <c r="AF25" s="716"/>
      <c r="AG25" s="716"/>
      <c r="AH25" s="716"/>
      <c r="AI25" s="716"/>
      <c r="AJ25" s="716"/>
      <c r="AK25" s="716"/>
      <c r="AL25" s="681" t="s">
        <v>172</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236</v>
      </c>
      <c r="BH25" s="679"/>
      <c r="BI25" s="679"/>
      <c r="BJ25" s="679"/>
      <c r="BK25" s="679"/>
      <c r="BL25" s="679"/>
      <c r="BM25" s="679"/>
      <c r="BN25" s="680"/>
      <c r="BO25" s="715" t="s">
        <v>236</v>
      </c>
      <c r="BP25" s="715"/>
      <c r="BQ25" s="715"/>
      <c r="BR25" s="715"/>
      <c r="BS25" s="684" t="s">
        <v>128</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4011850</v>
      </c>
      <c r="CS25" s="697"/>
      <c r="CT25" s="697"/>
      <c r="CU25" s="697"/>
      <c r="CV25" s="697"/>
      <c r="CW25" s="697"/>
      <c r="CX25" s="697"/>
      <c r="CY25" s="698"/>
      <c r="CZ25" s="681">
        <v>14.4</v>
      </c>
      <c r="DA25" s="699"/>
      <c r="DB25" s="699"/>
      <c r="DC25" s="700"/>
      <c r="DD25" s="684">
        <v>3577282</v>
      </c>
      <c r="DE25" s="697"/>
      <c r="DF25" s="697"/>
      <c r="DG25" s="697"/>
      <c r="DH25" s="697"/>
      <c r="DI25" s="697"/>
      <c r="DJ25" s="697"/>
      <c r="DK25" s="698"/>
      <c r="DL25" s="684">
        <v>3551395</v>
      </c>
      <c r="DM25" s="697"/>
      <c r="DN25" s="697"/>
      <c r="DO25" s="697"/>
      <c r="DP25" s="697"/>
      <c r="DQ25" s="697"/>
      <c r="DR25" s="697"/>
      <c r="DS25" s="697"/>
      <c r="DT25" s="697"/>
      <c r="DU25" s="697"/>
      <c r="DV25" s="698"/>
      <c r="DW25" s="681">
        <v>20</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17570822</v>
      </c>
      <c r="S26" s="679"/>
      <c r="T26" s="679"/>
      <c r="U26" s="679"/>
      <c r="V26" s="679"/>
      <c r="W26" s="679"/>
      <c r="X26" s="679"/>
      <c r="Y26" s="680"/>
      <c r="Z26" s="715">
        <v>61.7</v>
      </c>
      <c r="AA26" s="715"/>
      <c r="AB26" s="715"/>
      <c r="AC26" s="715"/>
      <c r="AD26" s="716">
        <v>16659302</v>
      </c>
      <c r="AE26" s="716"/>
      <c r="AF26" s="716"/>
      <c r="AG26" s="716"/>
      <c r="AH26" s="716"/>
      <c r="AI26" s="716"/>
      <c r="AJ26" s="716"/>
      <c r="AK26" s="716"/>
      <c r="AL26" s="681">
        <v>98.6</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172</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2559466</v>
      </c>
      <c r="CS26" s="679"/>
      <c r="CT26" s="679"/>
      <c r="CU26" s="679"/>
      <c r="CV26" s="679"/>
      <c r="CW26" s="679"/>
      <c r="CX26" s="679"/>
      <c r="CY26" s="680"/>
      <c r="CZ26" s="681">
        <v>9.1999999999999993</v>
      </c>
      <c r="DA26" s="699"/>
      <c r="DB26" s="699"/>
      <c r="DC26" s="700"/>
      <c r="DD26" s="684">
        <v>2292028</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6497</v>
      </c>
      <c r="S27" s="679"/>
      <c r="T27" s="679"/>
      <c r="U27" s="679"/>
      <c r="V27" s="679"/>
      <c r="W27" s="679"/>
      <c r="X27" s="679"/>
      <c r="Y27" s="680"/>
      <c r="Z27" s="715">
        <v>0</v>
      </c>
      <c r="AA27" s="715"/>
      <c r="AB27" s="715"/>
      <c r="AC27" s="715"/>
      <c r="AD27" s="716">
        <v>6497</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10028236</v>
      </c>
      <c r="BH27" s="679"/>
      <c r="BI27" s="679"/>
      <c r="BJ27" s="679"/>
      <c r="BK27" s="679"/>
      <c r="BL27" s="679"/>
      <c r="BM27" s="679"/>
      <c r="BN27" s="680"/>
      <c r="BO27" s="715">
        <v>100</v>
      </c>
      <c r="BP27" s="715"/>
      <c r="BQ27" s="715"/>
      <c r="BR27" s="715"/>
      <c r="BS27" s="684">
        <v>93468</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6135458</v>
      </c>
      <c r="CS27" s="697"/>
      <c r="CT27" s="697"/>
      <c r="CU27" s="697"/>
      <c r="CV27" s="697"/>
      <c r="CW27" s="697"/>
      <c r="CX27" s="697"/>
      <c r="CY27" s="698"/>
      <c r="CZ27" s="681">
        <v>22.1</v>
      </c>
      <c r="DA27" s="699"/>
      <c r="DB27" s="699"/>
      <c r="DC27" s="700"/>
      <c r="DD27" s="684">
        <v>2191896</v>
      </c>
      <c r="DE27" s="697"/>
      <c r="DF27" s="697"/>
      <c r="DG27" s="697"/>
      <c r="DH27" s="697"/>
      <c r="DI27" s="697"/>
      <c r="DJ27" s="697"/>
      <c r="DK27" s="698"/>
      <c r="DL27" s="684">
        <v>2190829</v>
      </c>
      <c r="DM27" s="697"/>
      <c r="DN27" s="697"/>
      <c r="DO27" s="697"/>
      <c r="DP27" s="697"/>
      <c r="DQ27" s="697"/>
      <c r="DR27" s="697"/>
      <c r="DS27" s="697"/>
      <c r="DT27" s="697"/>
      <c r="DU27" s="697"/>
      <c r="DV27" s="698"/>
      <c r="DW27" s="681">
        <v>12.3</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69508</v>
      </c>
      <c r="S28" s="679"/>
      <c r="T28" s="679"/>
      <c r="U28" s="679"/>
      <c r="V28" s="679"/>
      <c r="W28" s="679"/>
      <c r="X28" s="679"/>
      <c r="Y28" s="680"/>
      <c r="Z28" s="715">
        <v>0.2</v>
      </c>
      <c r="AA28" s="715"/>
      <c r="AB28" s="715"/>
      <c r="AC28" s="715"/>
      <c r="AD28" s="716" t="s">
        <v>236</v>
      </c>
      <c r="AE28" s="716"/>
      <c r="AF28" s="716"/>
      <c r="AG28" s="716"/>
      <c r="AH28" s="716"/>
      <c r="AI28" s="716"/>
      <c r="AJ28" s="716"/>
      <c r="AK28" s="716"/>
      <c r="AL28" s="681" t="s">
        <v>172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2841812</v>
      </c>
      <c r="CS28" s="679"/>
      <c r="CT28" s="679"/>
      <c r="CU28" s="679"/>
      <c r="CV28" s="679"/>
      <c r="CW28" s="679"/>
      <c r="CX28" s="679"/>
      <c r="CY28" s="680"/>
      <c r="CZ28" s="681">
        <v>10.199999999999999</v>
      </c>
      <c r="DA28" s="699"/>
      <c r="DB28" s="699"/>
      <c r="DC28" s="700"/>
      <c r="DD28" s="684">
        <v>2825267</v>
      </c>
      <c r="DE28" s="679"/>
      <c r="DF28" s="679"/>
      <c r="DG28" s="679"/>
      <c r="DH28" s="679"/>
      <c r="DI28" s="679"/>
      <c r="DJ28" s="679"/>
      <c r="DK28" s="680"/>
      <c r="DL28" s="684">
        <v>2825267</v>
      </c>
      <c r="DM28" s="679"/>
      <c r="DN28" s="679"/>
      <c r="DO28" s="679"/>
      <c r="DP28" s="679"/>
      <c r="DQ28" s="679"/>
      <c r="DR28" s="679"/>
      <c r="DS28" s="679"/>
      <c r="DT28" s="679"/>
      <c r="DU28" s="679"/>
      <c r="DV28" s="680"/>
      <c r="DW28" s="681">
        <v>15.9</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498875</v>
      </c>
      <c r="S29" s="679"/>
      <c r="T29" s="679"/>
      <c r="U29" s="679"/>
      <c r="V29" s="679"/>
      <c r="W29" s="679"/>
      <c r="X29" s="679"/>
      <c r="Y29" s="680"/>
      <c r="Z29" s="715">
        <v>1.8</v>
      </c>
      <c r="AA29" s="715"/>
      <c r="AB29" s="715"/>
      <c r="AC29" s="715"/>
      <c r="AD29" s="716">
        <v>193911</v>
      </c>
      <c r="AE29" s="716"/>
      <c r="AF29" s="716"/>
      <c r="AG29" s="716"/>
      <c r="AH29" s="716"/>
      <c r="AI29" s="716"/>
      <c r="AJ29" s="716"/>
      <c r="AK29" s="716"/>
      <c r="AL29" s="681">
        <v>1.1000000000000001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2841812</v>
      </c>
      <c r="CS29" s="697"/>
      <c r="CT29" s="697"/>
      <c r="CU29" s="697"/>
      <c r="CV29" s="697"/>
      <c r="CW29" s="697"/>
      <c r="CX29" s="697"/>
      <c r="CY29" s="698"/>
      <c r="CZ29" s="681">
        <v>10.199999999999999</v>
      </c>
      <c r="DA29" s="699"/>
      <c r="DB29" s="699"/>
      <c r="DC29" s="700"/>
      <c r="DD29" s="684">
        <v>2825267</v>
      </c>
      <c r="DE29" s="697"/>
      <c r="DF29" s="697"/>
      <c r="DG29" s="697"/>
      <c r="DH29" s="697"/>
      <c r="DI29" s="697"/>
      <c r="DJ29" s="697"/>
      <c r="DK29" s="698"/>
      <c r="DL29" s="684">
        <v>2825267</v>
      </c>
      <c r="DM29" s="697"/>
      <c r="DN29" s="697"/>
      <c r="DO29" s="697"/>
      <c r="DP29" s="697"/>
      <c r="DQ29" s="697"/>
      <c r="DR29" s="697"/>
      <c r="DS29" s="697"/>
      <c r="DT29" s="697"/>
      <c r="DU29" s="697"/>
      <c r="DV29" s="698"/>
      <c r="DW29" s="681">
        <v>15.9</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173985</v>
      </c>
      <c r="S30" s="679"/>
      <c r="T30" s="679"/>
      <c r="U30" s="679"/>
      <c r="V30" s="679"/>
      <c r="W30" s="679"/>
      <c r="X30" s="679"/>
      <c r="Y30" s="680"/>
      <c r="Z30" s="715">
        <v>0.6</v>
      </c>
      <c r="AA30" s="715"/>
      <c r="AB30" s="715"/>
      <c r="AC30" s="715"/>
      <c r="AD30" s="716" t="s">
        <v>255</v>
      </c>
      <c r="AE30" s="716"/>
      <c r="AF30" s="716"/>
      <c r="AG30" s="716"/>
      <c r="AH30" s="716"/>
      <c r="AI30" s="716"/>
      <c r="AJ30" s="716"/>
      <c r="AK30" s="716"/>
      <c r="AL30" s="681" t="s">
        <v>128</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2640866</v>
      </c>
      <c r="CS30" s="679"/>
      <c r="CT30" s="679"/>
      <c r="CU30" s="679"/>
      <c r="CV30" s="679"/>
      <c r="CW30" s="679"/>
      <c r="CX30" s="679"/>
      <c r="CY30" s="680"/>
      <c r="CZ30" s="681">
        <v>9.5</v>
      </c>
      <c r="DA30" s="699"/>
      <c r="DB30" s="699"/>
      <c r="DC30" s="700"/>
      <c r="DD30" s="684">
        <v>2626746</v>
      </c>
      <c r="DE30" s="679"/>
      <c r="DF30" s="679"/>
      <c r="DG30" s="679"/>
      <c r="DH30" s="679"/>
      <c r="DI30" s="679"/>
      <c r="DJ30" s="679"/>
      <c r="DK30" s="680"/>
      <c r="DL30" s="684">
        <v>2626746</v>
      </c>
      <c r="DM30" s="679"/>
      <c r="DN30" s="679"/>
      <c r="DO30" s="679"/>
      <c r="DP30" s="679"/>
      <c r="DQ30" s="679"/>
      <c r="DR30" s="679"/>
      <c r="DS30" s="679"/>
      <c r="DT30" s="679"/>
      <c r="DU30" s="679"/>
      <c r="DV30" s="680"/>
      <c r="DW30" s="681">
        <v>14.8</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3965334</v>
      </c>
      <c r="S31" s="679"/>
      <c r="T31" s="679"/>
      <c r="U31" s="679"/>
      <c r="V31" s="679"/>
      <c r="W31" s="679"/>
      <c r="X31" s="679"/>
      <c r="Y31" s="680"/>
      <c r="Z31" s="715">
        <v>13.9</v>
      </c>
      <c r="AA31" s="715"/>
      <c r="AB31" s="715"/>
      <c r="AC31" s="715"/>
      <c r="AD31" s="716" t="s">
        <v>236</v>
      </c>
      <c r="AE31" s="716"/>
      <c r="AF31" s="716"/>
      <c r="AG31" s="716"/>
      <c r="AH31" s="716"/>
      <c r="AI31" s="716"/>
      <c r="AJ31" s="716"/>
      <c r="AK31" s="716"/>
      <c r="AL31" s="681" t="s">
        <v>128</v>
      </c>
      <c r="AM31" s="682"/>
      <c r="AN31" s="682"/>
      <c r="AO31" s="717"/>
      <c r="AP31" s="754" t="s">
        <v>309</v>
      </c>
      <c r="AQ31" s="755"/>
      <c r="AR31" s="755"/>
      <c r="AS31" s="755"/>
      <c r="AT31" s="760" t="s">
        <v>310</v>
      </c>
      <c r="AU31" s="231"/>
      <c r="AV31" s="231"/>
      <c r="AW31" s="231"/>
      <c r="AX31" s="744" t="s">
        <v>184</v>
      </c>
      <c r="AY31" s="745"/>
      <c r="AZ31" s="745"/>
      <c r="BA31" s="745"/>
      <c r="BB31" s="745"/>
      <c r="BC31" s="745"/>
      <c r="BD31" s="745"/>
      <c r="BE31" s="745"/>
      <c r="BF31" s="746"/>
      <c r="BG31" s="747">
        <v>99.6</v>
      </c>
      <c r="BH31" s="748"/>
      <c r="BI31" s="748"/>
      <c r="BJ31" s="748"/>
      <c r="BK31" s="748"/>
      <c r="BL31" s="748"/>
      <c r="BM31" s="749">
        <v>99</v>
      </c>
      <c r="BN31" s="748"/>
      <c r="BO31" s="748"/>
      <c r="BP31" s="748"/>
      <c r="BQ31" s="750"/>
      <c r="BR31" s="747">
        <v>99.6</v>
      </c>
      <c r="BS31" s="748"/>
      <c r="BT31" s="748"/>
      <c r="BU31" s="748"/>
      <c r="BV31" s="748"/>
      <c r="BW31" s="748"/>
      <c r="BX31" s="749">
        <v>98.7</v>
      </c>
      <c r="BY31" s="748"/>
      <c r="BZ31" s="748"/>
      <c r="CA31" s="748"/>
      <c r="CB31" s="750"/>
      <c r="CD31" s="765"/>
      <c r="CE31" s="766"/>
      <c r="CF31" s="711" t="s">
        <v>311</v>
      </c>
      <c r="CG31" s="712"/>
      <c r="CH31" s="712"/>
      <c r="CI31" s="712"/>
      <c r="CJ31" s="712"/>
      <c r="CK31" s="712"/>
      <c r="CL31" s="712"/>
      <c r="CM31" s="712"/>
      <c r="CN31" s="712"/>
      <c r="CO31" s="712"/>
      <c r="CP31" s="712"/>
      <c r="CQ31" s="713"/>
      <c r="CR31" s="678">
        <v>200946</v>
      </c>
      <c r="CS31" s="697"/>
      <c r="CT31" s="697"/>
      <c r="CU31" s="697"/>
      <c r="CV31" s="697"/>
      <c r="CW31" s="697"/>
      <c r="CX31" s="697"/>
      <c r="CY31" s="698"/>
      <c r="CZ31" s="681">
        <v>0.7</v>
      </c>
      <c r="DA31" s="699"/>
      <c r="DB31" s="699"/>
      <c r="DC31" s="700"/>
      <c r="DD31" s="684">
        <v>198521</v>
      </c>
      <c r="DE31" s="697"/>
      <c r="DF31" s="697"/>
      <c r="DG31" s="697"/>
      <c r="DH31" s="697"/>
      <c r="DI31" s="697"/>
      <c r="DJ31" s="697"/>
      <c r="DK31" s="698"/>
      <c r="DL31" s="684">
        <v>198521</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236</v>
      </c>
      <c r="AA32" s="715"/>
      <c r="AB32" s="715"/>
      <c r="AC32" s="715"/>
      <c r="AD32" s="716" t="s">
        <v>128</v>
      </c>
      <c r="AE32" s="716"/>
      <c r="AF32" s="716"/>
      <c r="AG32" s="716"/>
      <c r="AH32" s="716"/>
      <c r="AI32" s="716"/>
      <c r="AJ32" s="716"/>
      <c r="AK32" s="716"/>
      <c r="AL32" s="681" t="s">
        <v>236</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99.6</v>
      </c>
      <c r="BH32" s="697"/>
      <c r="BI32" s="697"/>
      <c r="BJ32" s="697"/>
      <c r="BK32" s="697"/>
      <c r="BL32" s="697"/>
      <c r="BM32" s="682">
        <v>99</v>
      </c>
      <c r="BN32" s="743"/>
      <c r="BO32" s="743"/>
      <c r="BP32" s="743"/>
      <c r="BQ32" s="721"/>
      <c r="BR32" s="751">
        <v>99.6</v>
      </c>
      <c r="BS32" s="697"/>
      <c r="BT32" s="697"/>
      <c r="BU32" s="697"/>
      <c r="BV32" s="697"/>
      <c r="BW32" s="697"/>
      <c r="BX32" s="682">
        <v>98.6</v>
      </c>
      <c r="BY32" s="743"/>
      <c r="BZ32" s="743"/>
      <c r="CA32" s="743"/>
      <c r="CB32" s="721"/>
      <c r="CD32" s="767"/>
      <c r="CE32" s="768"/>
      <c r="CF32" s="711" t="s">
        <v>315</v>
      </c>
      <c r="CG32" s="712"/>
      <c r="CH32" s="712"/>
      <c r="CI32" s="712"/>
      <c r="CJ32" s="712"/>
      <c r="CK32" s="712"/>
      <c r="CL32" s="712"/>
      <c r="CM32" s="712"/>
      <c r="CN32" s="712"/>
      <c r="CO32" s="712"/>
      <c r="CP32" s="712"/>
      <c r="CQ32" s="713"/>
      <c r="CR32" s="678" t="s">
        <v>236</v>
      </c>
      <c r="CS32" s="679"/>
      <c r="CT32" s="679"/>
      <c r="CU32" s="679"/>
      <c r="CV32" s="679"/>
      <c r="CW32" s="679"/>
      <c r="CX32" s="679"/>
      <c r="CY32" s="680"/>
      <c r="CZ32" s="681" t="s">
        <v>128</v>
      </c>
      <c r="DA32" s="699"/>
      <c r="DB32" s="699"/>
      <c r="DC32" s="700"/>
      <c r="DD32" s="684" t="s">
        <v>128</v>
      </c>
      <c r="DE32" s="679"/>
      <c r="DF32" s="679"/>
      <c r="DG32" s="679"/>
      <c r="DH32" s="679"/>
      <c r="DI32" s="679"/>
      <c r="DJ32" s="679"/>
      <c r="DK32" s="680"/>
      <c r="DL32" s="684" t="s">
        <v>236</v>
      </c>
      <c r="DM32" s="679"/>
      <c r="DN32" s="679"/>
      <c r="DO32" s="679"/>
      <c r="DP32" s="679"/>
      <c r="DQ32" s="679"/>
      <c r="DR32" s="679"/>
      <c r="DS32" s="679"/>
      <c r="DT32" s="679"/>
      <c r="DU32" s="679"/>
      <c r="DV32" s="680"/>
      <c r="DW32" s="681" t="s">
        <v>236</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2125132</v>
      </c>
      <c r="S33" s="679"/>
      <c r="T33" s="679"/>
      <c r="U33" s="679"/>
      <c r="V33" s="679"/>
      <c r="W33" s="679"/>
      <c r="X33" s="679"/>
      <c r="Y33" s="680"/>
      <c r="Z33" s="715">
        <v>7.5</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99.5</v>
      </c>
      <c r="BH33" s="663"/>
      <c r="BI33" s="663"/>
      <c r="BJ33" s="663"/>
      <c r="BK33" s="663"/>
      <c r="BL33" s="663"/>
      <c r="BM33" s="706">
        <v>99</v>
      </c>
      <c r="BN33" s="663"/>
      <c r="BO33" s="663"/>
      <c r="BP33" s="663"/>
      <c r="BQ33" s="727"/>
      <c r="BR33" s="742">
        <v>99.6</v>
      </c>
      <c r="BS33" s="663"/>
      <c r="BT33" s="663"/>
      <c r="BU33" s="663"/>
      <c r="BV33" s="663"/>
      <c r="BW33" s="663"/>
      <c r="BX33" s="706">
        <v>98.8</v>
      </c>
      <c r="BY33" s="663"/>
      <c r="BZ33" s="663"/>
      <c r="CA33" s="663"/>
      <c r="CB33" s="727"/>
      <c r="CD33" s="711" t="s">
        <v>318</v>
      </c>
      <c r="CE33" s="712"/>
      <c r="CF33" s="712"/>
      <c r="CG33" s="712"/>
      <c r="CH33" s="712"/>
      <c r="CI33" s="712"/>
      <c r="CJ33" s="712"/>
      <c r="CK33" s="712"/>
      <c r="CL33" s="712"/>
      <c r="CM33" s="712"/>
      <c r="CN33" s="712"/>
      <c r="CO33" s="712"/>
      <c r="CP33" s="712"/>
      <c r="CQ33" s="713"/>
      <c r="CR33" s="678">
        <v>11446783</v>
      </c>
      <c r="CS33" s="697"/>
      <c r="CT33" s="697"/>
      <c r="CU33" s="697"/>
      <c r="CV33" s="697"/>
      <c r="CW33" s="697"/>
      <c r="CX33" s="697"/>
      <c r="CY33" s="698"/>
      <c r="CZ33" s="681">
        <v>41.1</v>
      </c>
      <c r="DA33" s="699"/>
      <c r="DB33" s="699"/>
      <c r="DC33" s="700"/>
      <c r="DD33" s="684">
        <v>9482471</v>
      </c>
      <c r="DE33" s="697"/>
      <c r="DF33" s="697"/>
      <c r="DG33" s="697"/>
      <c r="DH33" s="697"/>
      <c r="DI33" s="697"/>
      <c r="DJ33" s="697"/>
      <c r="DK33" s="698"/>
      <c r="DL33" s="684">
        <v>7904998</v>
      </c>
      <c r="DM33" s="697"/>
      <c r="DN33" s="697"/>
      <c r="DO33" s="697"/>
      <c r="DP33" s="697"/>
      <c r="DQ33" s="697"/>
      <c r="DR33" s="697"/>
      <c r="DS33" s="697"/>
      <c r="DT33" s="697"/>
      <c r="DU33" s="697"/>
      <c r="DV33" s="698"/>
      <c r="DW33" s="681">
        <v>44.5</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61605</v>
      </c>
      <c r="S34" s="679"/>
      <c r="T34" s="679"/>
      <c r="U34" s="679"/>
      <c r="V34" s="679"/>
      <c r="W34" s="679"/>
      <c r="X34" s="679"/>
      <c r="Y34" s="680"/>
      <c r="Z34" s="715">
        <v>0.2</v>
      </c>
      <c r="AA34" s="715"/>
      <c r="AB34" s="715"/>
      <c r="AC34" s="715"/>
      <c r="AD34" s="716">
        <v>38974</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3894040</v>
      </c>
      <c r="CS34" s="679"/>
      <c r="CT34" s="679"/>
      <c r="CU34" s="679"/>
      <c r="CV34" s="679"/>
      <c r="CW34" s="679"/>
      <c r="CX34" s="679"/>
      <c r="CY34" s="680"/>
      <c r="CZ34" s="681">
        <v>14</v>
      </c>
      <c r="DA34" s="699"/>
      <c r="DB34" s="699"/>
      <c r="DC34" s="700"/>
      <c r="DD34" s="684">
        <v>3335531</v>
      </c>
      <c r="DE34" s="679"/>
      <c r="DF34" s="679"/>
      <c r="DG34" s="679"/>
      <c r="DH34" s="679"/>
      <c r="DI34" s="679"/>
      <c r="DJ34" s="679"/>
      <c r="DK34" s="680"/>
      <c r="DL34" s="684">
        <v>2884853</v>
      </c>
      <c r="DM34" s="679"/>
      <c r="DN34" s="679"/>
      <c r="DO34" s="679"/>
      <c r="DP34" s="679"/>
      <c r="DQ34" s="679"/>
      <c r="DR34" s="679"/>
      <c r="DS34" s="679"/>
      <c r="DT34" s="679"/>
      <c r="DU34" s="679"/>
      <c r="DV34" s="680"/>
      <c r="DW34" s="681">
        <v>16.2</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22843</v>
      </c>
      <c r="S35" s="679"/>
      <c r="T35" s="679"/>
      <c r="U35" s="679"/>
      <c r="V35" s="679"/>
      <c r="W35" s="679"/>
      <c r="X35" s="679"/>
      <c r="Y35" s="680"/>
      <c r="Z35" s="715">
        <v>0.1</v>
      </c>
      <c r="AA35" s="715"/>
      <c r="AB35" s="715"/>
      <c r="AC35" s="715"/>
      <c r="AD35" s="716" t="s">
        <v>236</v>
      </c>
      <c r="AE35" s="716"/>
      <c r="AF35" s="716"/>
      <c r="AG35" s="716"/>
      <c r="AH35" s="716"/>
      <c r="AI35" s="716"/>
      <c r="AJ35" s="716"/>
      <c r="AK35" s="716"/>
      <c r="AL35" s="681" t="s">
        <v>128</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346624</v>
      </c>
      <c r="CS35" s="697"/>
      <c r="CT35" s="697"/>
      <c r="CU35" s="697"/>
      <c r="CV35" s="697"/>
      <c r="CW35" s="697"/>
      <c r="CX35" s="697"/>
      <c r="CY35" s="698"/>
      <c r="CZ35" s="681">
        <v>1.2</v>
      </c>
      <c r="DA35" s="699"/>
      <c r="DB35" s="699"/>
      <c r="DC35" s="700"/>
      <c r="DD35" s="684">
        <v>339725</v>
      </c>
      <c r="DE35" s="697"/>
      <c r="DF35" s="697"/>
      <c r="DG35" s="697"/>
      <c r="DH35" s="697"/>
      <c r="DI35" s="697"/>
      <c r="DJ35" s="697"/>
      <c r="DK35" s="698"/>
      <c r="DL35" s="684">
        <v>339725</v>
      </c>
      <c r="DM35" s="697"/>
      <c r="DN35" s="697"/>
      <c r="DO35" s="697"/>
      <c r="DP35" s="697"/>
      <c r="DQ35" s="697"/>
      <c r="DR35" s="697"/>
      <c r="DS35" s="697"/>
      <c r="DT35" s="697"/>
      <c r="DU35" s="697"/>
      <c r="DV35" s="698"/>
      <c r="DW35" s="681">
        <v>1.9</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772801</v>
      </c>
      <c r="S36" s="679"/>
      <c r="T36" s="679"/>
      <c r="U36" s="679"/>
      <c r="V36" s="679"/>
      <c r="W36" s="679"/>
      <c r="X36" s="679"/>
      <c r="Y36" s="680"/>
      <c r="Z36" s="715">
        <v>2.7</v>
      </c>
      <c r="AA36" s="715"/>
      <c r="AB36" s="715"/>
      <c r="AC36" s="715"/>
      <c r="AD36" s="716" t="s">
        <v>236</v>
      </c>
      <c r="AE36" s="716"/>
      <c r="AF36" s="716"/>
      <c r="AG36" s="716"/>
      <c r="AH36" s="716"/>
      <c r="AI36" s="716"/>
      <c r="AJ36" s="716"/>
      <c r="AK36" s="716"/>
      <c r="AL36" s="681" t="s">
        <v>236</v>
      </c>
      <c r="AM36" s="682"/>
      <c r="AN36" s="682"/>
      <c r="AO36" s="717"/>
      <c r="AP36" s="235"/>
      <c r="AQ36" s="730" t="s">
        <v>326</v>
      </c>
      <c r="AR36" s="731"/>
      <c r="AS36" s="731"/>
      <c r="AT36" s="731"/>
      <c r="AU36" s="731"/>
      <c r="AV36" s="731"/>
      <c r="AW36" s="731"/>
      <c r="AX36" s="731"/>
      <c r="AY36" s="732"/>
      <c r="AZ36" s="733">
        <v>3655682</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113883</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4697625</v>
      </c>
      <c r="CS36" s="679"/>
      <c r="CT36" s="679"/>
      <c r="CU36" s="679"/>
      <c r="CV36" s="679"/>
      <c r="CW36" s="679"/>
      <c r="CX36" s="679"/>
      <c r="CY36" s="680"/>
      <c r="CZ36" s="681">
        <v>16.899999999999999</v>
      </c>
      <c r="DA36" s="699"/>
      <c r="DB36" s="699"/>
      <c r="DC36" s="700"/>
      <c r="DD36" s="684">
        <v>3774461</v>
      </c>
      <c r="DE36" s="679"/>
      <c r="DF36" s="679"/>
      <c r="DG36" s="679"/>
      <c r="DH36" s="679"/>
      <c r="DI36" s="679"/>
      <c r="DJ36" s="679"/>
      <c r="DK36" s="680"/>
      <c r="DL36" s="684">
        <v>3064102</v>
      </c>
      <c r="DM36" s="679"/>
      <c r="DN36" s="679"/>
      <c r="DO36" s="679"/>
      <c r="DP36" s="679"/>
      <c r="DQ36" s="679"/>
      <c r="DR36" s="679"/>
      <c r="DS36" s="679"/>
      <c r="DT36" s="679"/>
      <c r="DU36" s="679"/>
      <c r="DV36" s="680"/>
      <c r="DW36" s="681">
        <v>17.2</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463827</v>
      </c>
      <c r="S37" s="679"/>
      <c r="T37" s="679"/>
      <c r="U37" s="679"/>
      <c r="V37" s="679"/>
      <c r="W37" s="679"/>
      <c r="X37" s="679"/>
      <c r="Y37" s="680"/>
      <c r="Z37" s="715">
        <v>1.6</v>
      </c>
      <c r="AA37" s="715"/>
      <c r="AB37" s="715"/>
      <c r="AC37" s="715"/>
      <c r="AD37" s="716" t="s">
        <v>236</v>
      </c>
      <c r="AE37" s="716"/>
      <c r="AF37" s="716"/>
      <c r="AG37" s="716"/>
      <c r="AH37" s="716"/>
      <c r="AI37" s="716"/>
      <c r="AJ37" s="716"/>
      <c r="AK37" s="716"/>
      <c r="AL37" s="681" t="s">
        <v>172</v>
      </c>
      <c r="AM37" s="682"/>
      <c r="AN37" s="682"/>
      <c r="AO37" s="717"/>
      <c r="AQ37" s="718" t="s">
        <v>330</v>
      </c>
      <c r="AR37" s="719"/>
      <c r="AS37" s="719"/>
      <c r="AT37" s="719"/>
      <c r="AU37" s="719"/>
      <c r="AV37" s="719"/>
      <c r="AW37" s="719"/>
      <c r="AX37" s="719"/>
      <c r="AY37" s="720"/>
      <c r="AZ37" s="678">
        <v>847711</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163313</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1518467</v>
      </c>
      <c r="CS37" s="697"/>
      <c r="CT37" s="697"/>
      <c r="CU37" s="697"/>
      <c r="CV37" s="697"/>
      <c r="CW37" s="697"/>
      <c r="CX37" s="697"/>
      <c r="CY37" s="698"/>
      <c r="CZ37" s="681">
        <v>5.5</v>
      </c>
      <c r="DA37" s="699"/>
      <c r="DB37" s="699"/>
      <c r="DC37" s="700"/>
      <c r="DD37" s="684">
        <v>1415595</v>
      </c>
      <c r="DE37" s="697"/>
      <c r="DF37" s="697"/>
      <c r="DG37" s="697"/>
      <c r="DH37" s="697"/>
      <c r="DI37" s="697"/>
      <c r="DJ37" s="697"/>
      <c r="DK37" s="698"/>
      <c r="DL37" s="684">
        <v>1334154</v>
      </c>
      <c r="DM37" s="697"/>
      <c r="DN37" s="697"/>
      <c r="DO37" s="697"/>
      <c r="DP37" s="697"/>
      <c r="DQ37" s="697"/>
      <c r="DR37" s="697"/>
      <c r="DS37" s="697"/>
      <c r="DT37" s="697"/>
      <c r="DU37" s="697"/>
      <c r="DV37" s="698"/>
      <c r="DW37" s="681">
        <v>7.5</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130887</v>
      </c>
      <c r="S38" s="679"/>
      <c r="T38" s="679"/>
      <c r="U38" s="679"/>
      <c r="V38" s="679"/>
      <c r="W38" s="679"/>
      <c r="X38" s="679"/>
      <c r="Y38" s="680"/>
      <c r="Z38" s="715">
        <v>0.5</v>
      </c>
      <c r="AA38" s="715"/>
      <c r="AB38" s="715"/>
      <c r="AC38" s="715"/>
      <c r="AD38" s="716">
        <v>116</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549620</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8935</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2161772</v>
      </c>
      <c r="CS38" s="679"/>
      <c r="CT38" s="679"/>
      <c r="CU38" s="679"/>
      <c r="CV38" s="679"/>
      <c r="CW38" s="679"/>
      <c r="CX38" s="679"/>
      <c r="CY38" s="680"/>
      <c r="CZ38" s="681">
        <v>7.8</v>
      </c>
      <c r="DA38" s="699"/>
      <c r="DB38" s="699"/>
      <c r="DC38" s="700"/>
      <c r="DD38" s="684">
        <v>1783515</v>
      </c>
      <c r="DE38" s="679"/>
      <c r="DF38" s="679"/>
      <c r="DG38" s="679"/>
      <c r="DH38" s="679"/>
      <c r="DI38" s="679"/>
      <c r="DJ38" s="679"/>
      <c r="DK38" s="680"/>
      <c r="DL38" s="684">
        <v>1597599</v>
      </c>
      <c r="DM38" s="679"/>
      <c r="DN38" s="679"/>
      <c r="DO38" s="679"/>
      <c r="DP38" s="679"/>
      <c r="DQ38" s="679"/>
      <c r="DR38" s="679"/>
      <c r="DS38" s="679"/>
      <c r="DT38" s="679"/>
      <c r="DU38" s="679"/>
      <c r="DV38" s="680"/>
      <c r="DW38" s="681">
        <v>9</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2606461</v>
      </c>
      <c r="S39" s="679"/>
      <c r="T39" s="679"/>
      <c r="U39" s="679"/>
      <c r="V39" s="679"/>
      <c r="W39" s="679"/>
      <c r="X39" s="679"/>
      <c r="Y39" s="680"/>
      <c r="Z39" s="715">
        <v>9.1999999999999993</v>
      </c>
      <c r="AA39" s="715"/>
      <c r="AB39" s="715"/>
      <c r="AC39" s="715"/>
      <c r="AD39" s="716" t="s">
        <v>236</v>
      </c>
      <c r="AE39" s="716"/>
      <c r="AF39" s="716"/>
      <c r="AG39" s="716"/>
      <c r="AH39" s="716"/>
      <c r="AI39" s="716"/>
      <c r="AJ39" s="716"/>
      <c r="AK39" s="716"/>
      <c r="AL39" s="681" t="s">
        <v>236</v>
      </c>
      <c r="AM39" s="682"/>
      <c r="AN39" s="682"/>
      <c r="AO39" s="717"/>
      <c r="AQ39" s="718" t="s">
        <v>338</v>
      </c>
      <c r="AR39" s="719"/>
      <c r="AS39" s="719"/>
      <c r="AT39" s="719"/>
      <c r="AU39" s="719"/>
      <c r="AV39" s="719"/>
      <c r="AW39" s="719"/>
      <c r="AX39" s="719"/>
      <c r="AY39" s="720"/>
      <c r="AZ39" s="678">
        <v>53330</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15105</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320252</v>
      </c>
      <c r="CS39" s="697"/>
      <c r="CT39" s="697"/>
      <c r="CU39" s="697"/>
      <c r="CV39" s="697"/>
      <c r="CW39" s="697"/>
      <c r="CX39" s="697"/>
      <c r="CY39" s="698"/>
      <c r="CZ39" s="681">
        <v>1.2</v>
      </c>
      <c r="DA39" s="699"/>
      <c r="DB39" s="699"/>
      <c r="DC39" s="700"/>
      <c r="DD39" s="684">
        <v>230469</v>
      </c>
      <c r="DE39" s="697"/>
      <c r="DF39" s="697"/>
      <c r="DG39" s="697"/>
      <c r="DH39" s="697"/>
      <c r="DI39" s="697"/>
      <c r="DJ39" s="697"/>
      <c r="DK39" s="698"/>
      <c r="DL39" s="684" t="s">
        <v>236</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236</v>
      </c>
      <c r="AA40" s="715"/>
      <c r="AB40" s="715"/>
      <c r="AC40" s="715"/>
      <c r="AD40" s="716" t="s">
        <v>236</v>
      </c>
      <c r="AE40" s="716"/>
      <c r="AF40" s="716"/>
      <c r="AG40" s="716"/>
      <c r="AH40" s="716"/>
      <c r="AI40" s="716"/>
      <c r="AJ40" s="716"/>
      <c r="AK40" s="716"/>
      <c r="AL40" s="681" t="s">
        <v>236</v>
      </c>
      <c r="AM40" s="682"/>
      <c r="AN40" s="682"/>
      <c r="AO40" s="717"/>
      <c r="AQ40" s="718" t="s">
        <v>342</v>
      </c>
      <c r="AR40" s="719"/>
      <c r="AS40" s="719"/>
      <c r="AT40" s="719"/>
      <c r="AU40" s="719"/>
      <c r="AV40" s="719"/>
      <c r="AW40" s="719"/>
      <c r="AX40" s="719"/>
      <c r="AY40" s="720"/>
      <c r="AZ40" s="678">
        <v>43249</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100</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26470</v>
      </c>
      <c r="CS40" s="679"/>
      <c r="CT40" s="679"/>
      <c r="CU40" s="679"/>
      <c r="CV40" s="679"/>
      <c r="CW40" s="679"/>
      <c r="CX40" s="679"/>
      <c r="CY40" s="680"/>
      <c r="CZ40" s="681">
        <v>0.1</v>
      </c>
      <c r="DA40" s="699"/>
      <c r="DB40" s="699"/>
      <c r="DC40" s="700"/>
      <c r="DD40" s="684">
        <v>18770</v>
      </c>
      <c r="DE40" s="679"/>
      <c r="DF40" s="679"/>
      <c r="DG40" s="679"/>
      <c r="DH40" s="679"/>
      <c r="DI40" s="679"/>
      <c r="DJ40" s="679"/>
      <c r="DK40" s="680"/>
      <c r="DL40" s="684">
        <v>18719</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881561</v>
      </c>
      <c r="S41" s="679"/>
      <c r="T41" s="679"/>
      <c r="U41" s="679"/>
      <c r="V41" s="679"/>
      <c r="W41" s="679"/>
      <c r="X41" s="679"/>
      <c r="Y41" s="680"/>
      <c r="Z41" s="715">
        <v>3.1</v>
      </c>
      <c r="AA41" s="715"/>
      <c r="AB41" s="715"/>
      <c r="AC41" s="715"/>
      <c r="AD41" s="716" t="s">
        <v>236</v>
      </c>
      <c r="AE41" s="716"/>
      <c r="AF41" s="716"/>
      <c r="AG41" s="716"/>
      <c r="AH41" s="716"/>
      <c r="AI41" s="716"/>
      <c r="AJ41" s="716"/>
      <c r="AK41" s="716"/>
      <c r="AL41" s="681" t="s">
        <v>236</v>
      </c>
      <c r="AM41" s="682"/>
      <c r="AN41" s="682"/>
      <c r="AO41" s="717"/>
      <c r="AQ41" s="718" t="s">
        <v>347</v>
      </c>
      <c r="AR41" s="719"/>
      <c r="AS41" s="719"/>
      <c r="AT41" s="719"/>
      <c r="AU41" s="719"/>
      <c r="AV41" s="719"/>
      <c r="AW41" s="719"/>
      <c r="AX41" s="719"/>
      <c r="AY41" s="720"/>
      <c r="AZ41" s="678">
        <v>579441</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236</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28468577</v>
      </c>
      <c r="S42" s="701"/>
      <c r="T42" s="701"/>
      <c r="U42" s="701"/>
      <c r="V42" s="701"/>
      <c r="W42" s="701"/>
      <c r="X42" s="701"/>
      <c r="Y42" s="703"/>
      <c r="Z42" s="704">
        <v>100</v>
      </c>
      <c r="AA42" s="704"/>
      <c r="AB42" s="704"/>
      <c r="AC42" s="704"/>
      <c r="AD42" s="705">
        <v>16898800</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1582331</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321</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3384879</v>
      </c>
      <c r="CS42" s="679"/>
      <c r="CT42" s="679"/>
      <c r="CU42" s="679"/>
      <c r="CV42" s="679"/>
      <c r="CW42" s="679"/>
      <c r="CX42" s="679"/>
      <c r="CY42" s="680"/>
      <c r="CZ42" s="681">
        <v>12.2</v>
      </c>
      <c r="DA42" s="682"/>
      <c r="DB42" s="682"/>
      <c r="DC42" s="683"/>
      <c r="DD42" s="684">
        <v>848092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31624</v>
      </c>
      <c r="CS43" s="697"/>
      <c r="CT43" s="697"/>
      <c r="CU43" s="697"/>
      <c r="CV43" s="697"/>
      <c r="CW43" s="697"/>
      <c r="CX43" s="697"/>
      <c r="CY43" s="698"/>
      <c r="CZ43" s="681">
        <v>0.1</v>
      </c>
      <c r="DA43" s="699"/>
      <c r="DB43" s="699"/>
      <c r="DC43" s="700"/>
      <c r="DD43" s="684">
        <v>10856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3360376</v>
      </c>
      <c r="CS44" s="679"/>
      <c r="CT44" s="679"/>
      <c r="CU44" s="679"/>
      <c r="CV44" s="679"/>
      <c r="CW44" s="679"/>
      <c r="CX44" s="679"/>
      <c r="CY44" s="680"/>
      <c r="CZ44" s="681">
        <v>12.1</v>
      </c>
      <c r="DA44" s="682"/>
      <c r="DB44" s="682"/>
      <c r="DC44" s="683"/>
      <c r="DD44" s="684">
        <v>846489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578038</v>
      </c>
      <c r="CS45" s="697"/>
      <c r="CT45" s="697"/>
      <c r="CU45" s="697"/>
      <c r="CV45" s="697"/>
      <c r="CW45" s="697"/>
      <c r="CX45" s="697"/>
      <c r="CY45" s="698"/>
      <c r="CZ45" s="681">
        <v>2.1</v>
      </c>
      <c r="DA45" s="699"/>
      <c r="DB45" s="699"/>
      <c r="DC45" s="700"/>
      <c r="DD45" s="684">
        <v>64298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2671988</v>
      </c>
      <c r="CS46" s="679"/>
      <c r="CT46" s="679"/>
      <c r="CU46" s="679"/>
      <c r="CV46" s="679"/>
      <c r="CW46" s="679"/>
      <c r="CX46" s="679"/>
      <c r="CY46" s="680"/>
      <c r="CZ46" s="681">
        <v>9.6</v>
      </c>
      <c r="DA46" s="682"/>
      <c r="DB46" s="682"/>
      <c r="DC46" s="683"/>
      <c r="DD46" s="684">
        <v>772541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24503</v>
      </c>
      <c r="CS47" s="697"/>
      <c r="CT47" s="697"/>
      <c r="CU47" s="697"/>
      <c r="CV47" s="697"/>
      <c r="CW47" s="697"/>
      <c r="CX47" s="697"/>
      <c r="CY47" s="698"/>
      <c r="CZ47" s="681">
        <v>0.1</v>
      </c>
      <c r="DA47" s="699"/>
      <c r="DB47" s="699"/>
      <c r="DC47" s="700"/>
      <c r="DD47" s="684">
        <v>1603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172</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27820782</v>
      </c>
      <c r="CS49" s="663"/>
      <c r="CT49" s="663"/>
      <c r="CU49" s="663"/>
      <c r="CV49" s="663"/>
      <c r="CW49" s="663"/>
      <c r="CX49" s="663"/>
      <c r="CY49" s="664"/>
      <c r="CZ49" s="665">
        <v>100</v>
      </c>
      <c r="DA49" s="666"/>
      <c r="DB49" s="666"/>
      <c r="DC49" s="667"/>
      <c r="DD49" s="668">
        <v>18925008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Oh+SfyyxYkZ5T9mG6bwBDREWwi8Iqxyf7lHEIfwehQQf2HFYR1kRM1onHYZ+fLJcnyrePSxfLweAGkXMLKhOA==" saltValue="FS07XbhLFaRYgOBpvGF5p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28469</v>
      </c>
      <c r="R7" s="1198"/>
      <c r="S7" s="1198"/>
      <c r="T7" s="1198"/>
      <c r="U7" s="1198"/>
      <c r="V7" s="1198">
        <v>27821</v>
      </c>
      <c r="W7" s="1198"/>
      <c r="X7" s="1198"/>
      <c r="Y7" s="1198"/>
      <c r="Z7" s="1198"/>
      <c r="AA7" s="1198">
        <v>648</v>
      </c>
      <c r="AB7" s="1198"/>
      <c r="AC7" s="1198"/>
      <c r="AD7" s="1198"/>
      <c r="AE7" s="1199"/>
      <c r="AF7" s="1200">
        <v>417</v>
      </c>
      <c r="AG7" s="1201"/>
      <c r="AH7" s="1201"/>
      <c r="AI7" s="1201"/>
      <c r="AJ7" s="1202"/>
      <c r="AK7" s="1184">
        <v>773</v>
      </c>
      <c r="AL7" s="1185"/>
      <c r="AM7" s="1185"/>
      <c r="AN7" s="1185"/>
      <c r="AO7" s="1185"/>
      <c r="AP7" s="1185">
        <v>32790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584</v>
      </c>
      <c r="BT7" s="1189"/>
      <c r="BU7" s="1189"/>
      <c r="BV7" s="1189"/>
      <c r="BW7" s="1189"/>
      <c r="BX7" s="1189"/>
      <c r="BY7" s="1189"/>
      <c r="BZ7" s="1189"/>
      <c r="CA7" s="1189"/>
      <c r="CB7" s="1189"/>
      <c r="CC7" s="1189"/>
      <c r="CD7" s="1189"/>
      <c r="CE7" s="1189"/>
      <c r="CF7" s="1189"/>
      <c r="CG7" s="1190"/>
      <c r="CH7" s="1181">
        <v>5</v>
      </c>
      <c r="CI7" s="1182"/>
      <c r="CJ7" s="1182"/>
      <c r="CK7" s="1182"/>
      <c r="CL7" s="1183"/>
      <c r="CM7" s="1181">
        <v>343</v>
      </c>
      <c r="CN7" s="1182"/>
      <c r="CO7" s="1182"/>
      <c r="CP7" s="1182"/>
      <c r="CQ7" s="1183"/>
      <c r="CR7" s="1181">
        <v>300</v>
      </c>
      <c r="CS7" s="1182"/>
      <c r="CT7" s="1182"/>
      <c r="CU7" s="1182"/>
      <c r="CV7" s="1183"/>
      <c r="CW7" s="1181" t="s">
        <v>519</v>
      </c>
      <c r="CX7" s="1182"/>
      <c r="CY7" s="1182"/>
      <c r="CZ7" s="1182"/>
      <c r="DA7" s="1183"/>
      <c r="DB7" s="1181" t="s">
        <v>519</v>
      </c>
      <c r="DC7" s="1182"/>
      <c r="DD7" s="1182"/>
      <c r="DE7" s="1182"/>
      <c r="DF7" s="1183"/>
      <c r="DG7" s="1181" t="s">
        <v>519</v>
      </c>
      <c r="DH7" s="1182"/>
      <c r="DI7" s="1182"/>
      <c r="DJ7" s="1182"/>
      <c r="DK7" s="1183"/>
      <c r="DL7" s="1181" t="s">
        <v>519</v>
      </c>
      <c r="DM7" s="1182"/>
      <c r="DN7" s="1182"/>
      <c r="DO7" s="1182"/>
      <c r="DP7" s="1183"/>
      <c r="DQ7" s="1181" t="s">
        <v>519</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585</v>
      </c>
      <c r="BT8" s="1108"/>
      <c r="BU8" s="1108"/>
      <c r="BV8" s="1108"/>
      <c r="BW8" s="1108"/>
      <c r="BX8" s="1108"/>
      <c r="BY8" s="1108"/>
      <c r="BZ8" s="1108"/>
      <c r="CA8" s="1108"/>
      <c r="CB8" s="1108"/>
      <c r="CC8" s="1108"/>
      <c r="CD8" s="1108"/>
      <c r="CE8" s="1108"/>
      <c r="CF8" s="1108"/>
      <c r="CG8" s="1109"/>
      <c r="CH8" s="1082">
        <v>-2</v>
      </c>
      <c r="CI8" s="1083"/>
      <c r="CJ8" s="1083"/>
      <c r="CK8" s="1083"/>
      <c r="CL8" s="1084"/>
      <c r="CM8" s="1082">
        <v>26</v>
      </c>
      <c r="CN8" s="1083"/>
      <c r="CO8" s="1083"/>
      <c r="CP8" s="1083"/>
      <c r="CQ8" s="1084"/>
      <c r="CR8" s="1082">
        <v>30</v>
      </c>
      <c r="CS8" s="1083"/>
      <c r="CT8" s="1083"/>
      <c r="CU8" s="1083"/>
      <c r="CV8" s="1084"/>
      <c r="CW8" s="1082" t="s">
        <v>519</v>
      </c>
      <c r="CX8" s="1083"/>
      <c r="CY8" s="1083"/>
      <c r="CZ8" s="1083"/>
      <c r="DA8" s="1084"/>
      <c r="DB8" s="1082" t="s">
        <v>519</v>
      </c>
      <c r="DC8" s="1083"/>
      <c r="DD8" s="1083"/>
      <c r="DE8" s="1083"/>
      <c r="DF8" s="1084"/>
      <c r="DG8" s="1082" t="s">
        <v>519</v>
      </c>
      <c r="DH8" s="1083"/>
      <c r="DI8" s="1083"/>
      <c r="DJ8" s="1083"/>
      <c r="DK8" s="1084"/>
      <c r="DL8" s="1082" t="s">
        <v>519</v>
      </c>
      <c r="DM8" s="1083"/>
      <c r="DN8" s="1083"/>
      <c r="DO8" s="1083"/>
      <c r="DP8" s="1084"/>
      <c r="DQ8" s="1082" t="s">
        <v>519</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28469</v>
      </c>
      <c r="R23" s="1162"/>
      <c r="S23" s="1162"/>
      <c r="T23" s="1162"/>
      <c r="U23" s="1162"/>
      <c r="V23" s="1162">
        <v>27821</v>
      </c>
      <c r="W23" s="1162"/>
      <c r="X23" s="1162"/>
      <c r="Y23" s="1162"/>
      <c r="Z23" s="1162"/>
      <c r="AA23" s="1162">
        <v>648</v>
      </c>
      <c r="AB23" s="1162"/>
      <c r="AC23" s="1162"/>
      <c r="AD23" s="1162"/>
      <c r="AE23" s="1163"/>
      <c r="AF23" s="1164">
        <v>417</v>
      </c>
      <c r="AG23" s="1162"/>
      <c r="AH23" s="1162"/>
      <c r="AI23" s="1162"/>
      <c r="AJ23" s="1165"/>
      <c r="AK23" s="1166"/>
      <c r="AL23" s="1167"/>
      <c r="AM23" s="1167"/>
      <c r="AN23" s="1167"/>
      <c r="AO23" s="1167"/>
      <c r="AP23" s="1162">
        <v>32790</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7357</v>
      </c>
      <c r="R28" s="1147"/>
      <c r="S28" s="1147"/>
      <c r="T28" s="1147"/>
      <c r="U28" s="1147"/>
      <c r="V28" s="1147">
        <v>7243</v>
      </c>
      <c r="W28" s="1147"/>
      <c r="X28" s="1147"/>
      <c r="Y28" s="1147"/>
      <c r="Z28" s="1147"/>
      <c r="AA28" s="1147">
        <v>114</v>
      </c>
      <c r="AB28" s="1147"/>
      <c r="AC28" s="1147"/>
      <c r="AD28" s="1147"/>
      <c r="AE28" s="1148"/>
      <c r="AF28" s="1149">
        <v>114</v>
      </c>
      <c r="AG28" s="1147"/>
      <c r="AH28" s="1147"/>
      <c r="AI28" s="1147"/>
      <c r="AJ28" s="1150"/>
      <c r="AK28" s="1151">
        <v>714</v>
      </c>
      <c r="AL28" s="1139"/>
      <c r="AM28" s="1139"/>
      <c r="AN28" s="1139"/>
      <c r="AO28" s="1139"/>
      <c r="AP28" s="1139" t="s">
        <v>586</v>
      </c>
      <c r="AQ28" s="1139"/>
      <c r="AR28" s="1139"/>
      <c r="AS28" s="1139"/>
      <c r="AT28" s="1139"/>
      <c r="AU28" s="1139" t="s">
        <v>601</v>
      </c>
      <c r="AV28" s="1139"/>
      <c r="AW28" s="1139"/>
      <c r="AX28" s="1139"/>
      <c r="AY28" s="1139"/>
      <c r="AZ28" s="1140" t="s">
        <v>601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5096</v>
      </c>
      <c r="R29" s="1137"/>
      <c r="S29" s="1137"/>
      <c r="T29" s="1137"/>
      <c r="U29" s="1137"/>
      <c r="V29" s="1137">
        <v>5022</v>
      </c>
      <c r="W29" s="1137"/>
      <c r="X29" s="1137"/>
      <c r="Y29" s="1137"/>
      <c r="Z29" s="1137"/>
      <c r="AA29" s="1137">
        <v>74</v>
      </c>
      <c r="AB29" s="1137"/>
      <c r="AC29" s="1137"/>
      <c r="AD29" s="1137"/>
      <c r="AE29" s="1138"/>
      <c r="AF29" s="1112">
        <v>74</v>
      </c>
      <c r="AG29" s="1113"/>
      <c r="AH29" s="1113"/>
      <c r="AI29" s="1113"/>
      <c r="AJ29" s="1114"/>
      <c r="AK29" s="1073">
        <v>821</v>
      </c>
      <c r="AL29" s="1064"/>
      <c r="AM29" s="1064"/>
      <c r="AN29" s="1064"/>
      <c r="AO29" s="1064"/>
      <c r="AP29" s="1064" t="s">
        <v>586</v>
      </c>
      <c r="AQ29" s="1064"/>
      <c r="AR29" s="1064"/>
      <c r="AS29" s="1064"/>
      <c r="AT29" s="1064"/>
      <c r="AU29" s="1064" t="s">
        <v>601</v>
      </c>
      <c r="AV29" s="1064"/>
      <c r="AW29" s="1064"/>
      <c r="AX29" s="1064"/>
      <c r="AY29" s="1064"/>
      <c r="AZ29" s="1135" t="s">
        <v>601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963</v>
      </c>
      <c r="R30" s="1137"/>
      <c r="S30" s="1137"/>
      <c r="T30" s="1137"/>
      <c r="U30" s="1137"/>
      <c r="V30" s="1137">
        <v>931</v>
      </c>
      <c r="W30" s="1137"/>
      <c r="X30" s="1137"/>
      <c r="Y30" s="1137"/>
      <c r="Z30" s="1137"/>
      <c r="AA30" s="1137">
        <v>31</v>
      </c>
      <c r="AB30" s="1137"/>
      <c r="AC30" s="1137"/>
      <c r="AD30" s="1137"/>
      <c r="AE30" s="1138"/>
      <c r="AF30" s="1112">
        <v>31</v>
      </c>
      <c r="AG30" s="1113"/>
      <c r="AH30" s="1113"/>
      <c r="AI30" s="1113"/>
      <c r="AJ30" s="1114"/>
      <c r="AK30" s="1073">
        <v>190</v>
      </c>
      <c r="AL30" s="1064"/>
      <c r="AM30" s="1064"/>
      <c r="AN30" s="1064"/>
      <c r="AO30" s="1064"/>
      <c r="AP30" s="1064" t="s">
        <v>586</v>
      </c>
      <c r="AQ30" s="1064"/>
      <c r="AR30" s="1064"/>
      <c r="AS30" s="1064"/>
      <c r="AT30" s="1064"/>
      <c r="AU30" s="1064" t="s">
        <v>601</v>
      </c>
      <c r="AV30" s="1064"/>
      <c r="AW30" s="1064"/>
      <c r="AX30" s="1064"/>
      <c r="AY30" s="1064"/>
      <c r="AZ30" s="1135" t="s">
        <v>601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12</v>
      </c>
      <c r="R31" s="1137"/>
      <c r="S31" s="1137"/>
      <c r="T31" s="1137"/>
      <c r="U31" s="1137"/>
      <c r="V31" s="1137">
        <v>12</v>
      </c>
      <c r="W31" s="1137"/>
      <c r="X31" s="1137"/>
      <c r="Y31" s="1137"/>
      <c r="Z31" s="1137"/>
      <c r="AA31" s="1137" t="s">
        <v>586</v>
      </c>
      <c r="AB31" s="1137"/>
      <c r="AC31" s="1137"/>
      <c r="AD31" s="1137"/>
      <c r="AE31" s="1138"/>
      <c r="AF31" s="1112" t="s">
        <v>405</v>
      </c>
      <c r="AG31" s="1113"/>
      <c r="AH31" s="1113"/>
      <c r="AI31" s="1113"/>
      <c r="AJ31" s="1114"/>
      <c r="AK31" s="1073">
        <v>7</v>
      </c>
      <c r="AL31" s="1064"/>
      <c r="AM31" s="1064"/>
      <c r="AN31" s="1064"/>
      <c r="AO31" s="1064"/>
      <c r="AP31" s="1064">
        <v>1</v>
      </c>
      <c r="AQ31" s="1064"/>
      <c r="AR31" s="1064"/>
      <c r="AS31" s="1064"/>
      <c r="AT31" s="1064"/>
      <c r="AU31" s="1064">
        <v>1</v>
      </c>
      <c r="AV31" s="1064"/>
      <c r="AW31" s="1064"/>
      <c r="AX31" s="1064"/>
      <c r="AY31" s="1064"/>
      <c r="AZ31" s="1135" t="s">
        <v>601</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1767</v>
      </c>
      <c r="R32" s="1137"/>
      <c r="S32" s="1137"/>
      <c r="T32" s="1137"/>
      <c r="U32" s="1137"/>
      <c r="V32" s="1137">
        <v>1704</v>
      </c>
      <c r="W32" s="1137"/>
      <c r="X32" s="1137"/>
      <c r="Y32" s="1137"/>
      <c r="Z32" s="1137"/>
      <c r="AA32" s="1137">
        <v>63</v>
      </c>
      <c r="AB32" s="1137"/>
      <c r="AC32" s="1137"/>
      <c r="AD32" s="1137"/>
      <c r="AE32" s="1138"/>
      <c r="AF32" s="1112">
        <v>2777</v>
      </c>
      <c r="AG32" s="1113"/>
      <c r="AH32" s="1113"/>
      <c r="AI32" s="1113"/>
      <c r="AJ32" s="1114"/>
      <c r="AK32" s="1073">
        <v>10</v>
      </c>
      <c r="AL32" s="1064"/>
      <c r="AM32" s="1064"/>
      <c r="AN32" s="1064"/>
      <c r="AO32" s="1064"/>
      <c r="AP32" s="1064">
        <v>1809</v>
      </c>
      <c r="AQ32" s="1064"/>
      <c r="AR32" s="1064"/>
      <c r="AS32" s="1064"/>
      <c r="AT32" s="1064"/>
      <c r="AU32" s="1064">
        <v>27</v>
      </c>
      <c r="AV32" s="1064"/>
      <c r="AW32" s="1064"/>
      <c r="AX32" s="1064"/>
      <c r="AY32" s="1064"/>
      <c r="AZ32" s="1135" t="s">
        <v>586</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2311</v>
      </c>
      <c r="R33" s="1137"/>
      <c r="S33" s="1137"/>
      <c r="T33" s="1137"/>
      <c r="U33" s="1137"/>
      <c r="V33" s="1137">
        <v>2283</v>
      </c>
      <c r="W33" s="1137"/>
      <c r="X33" s="1137"/>
      <c r="Y33" s="1137"/>
      <c r="Z33" s="1137"/>
      <c r="AA33" s="1137">
        <v>28</v>
      </c>
      <c r="AB33" s="1137"/>
      <c r="AC33" s="1137"/>
      <c r="AD33" s="1137"/>
      <c r="AE33" s="1138"/>
      <c r="AF33" s="1112">
        <v>79</v>
      </c>
      <c r="AG33" s="1113"/>
      <c r="AH33" s="1113"/>
      <c r="AI33" s="1113"/>
      <c r="AJ33" s="1114"/>
      <c r="AK33" s="1073">
        <v>666</v>
      </c>
      <c r="AL33" s="1064"/>
      <c r="AM33" s="1064"/>
      <c r="AN33" s="1064"/>
      <c r="AO33" s="1064"/>
      <c r="AP33" s="1064">
        <v>8447</v>
      </c>
      <c r="AQ33" s="1064"/>
      <c r="AR33" s="1064"/>
      <c r="AS33" s="1064"/>
      <c r="AT33" s="1064"/>
      <c r="AU33" s="1064">
        <v>5761</v>
      </c>
      <c r="AV33" s="1064"/>
      <c r="AW33" s="1064"/>
      <c r="AX33" s="1064"/>
      <c r="AY33" s="1064"/>
      <c r="AZ33" s="1135" t="s">
        <v>586</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3076</v>
      </c>
      <c r="AG63" s="1052"/>
      <c r="AH63" s="1052"/>
      <c r="AI63" s="1052"/>
      <c r="AJ63" s="1123"/>
      <c r="AK63" s="1124"/>
      <c r="AL63" s="1056"/>
      <c r="AM63" s="1056"/>
      <c r="AN63" s="1056"/>
      <c r="AO63" s="1056"/>
      <c r="AP63" s="1052">
        <v>10257</v>
      </c>
      <c r="AQ63" s="1052"/>
      <c r="AR63" s="1052"/>
      <c r="AS63" s="1052"/>
      <c r="AT63" s="1052"/>
      <c r="AU63" s="1052">
        <v>5788</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395</v>
      </c>
      <c r="AB66" s="1095"/>
      <c r="AC66" s="1095"/>
      <c r="AD66" s="1095"/>
      <c r="AE66" s="1096"/>
      <c r="AF66" s="1100" t="s">
        <v>417</v>
      </c>
      <c r="AG66" s="1101"/>
      <c r="AH66" s="1101"/>
      <c r="AI66" s="1101"/>
      <c r="AJ66" s="1102"/>
      <c r="AK66" s="1094" t="s">
        <v>418</v>
      </c>
      <c r="AL66" s="1089"/>
      <c r="AM66" s="1089"/>
      <c r="AN66" s="1089"/>
      <c r="AO66" s="1090"/>
      <c r="AP66" s="1094" t="s">
        <v>398</v>
      </c>
      <c r="AQ66" s="1095"/>
      <c r="AR66" s="1095"/>
      <c r="AS66" s="1095"/>
      <c r="AT66" s="1096"/>
      <c r="AU66" s="1094" t="s">
        <v>607</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587</v>
      </c>
      <c r="C68" s="1079"/>
      <c r="D68" s="1079"/>
      <c r="E68" s="1079"/>
      <c r="F68" s="1079"/>
      <c r="G68" s="1079"/>
      <c r="H68" s="1079"/>
      <c r="I68" s="1079"/>
      <c r="J68" s="1079"/>
      <c r="K68" s="1079"/>
      <c r="L68" s="1079"/>
      <c r="M68" s="1079"/>
      <c r="N68" s="1079"/>
      <c r="O68" s="1079"/>
      <c r="P68" s="1080"/>
      <c r="Q68" s="1081">
        <v>7654</v>
      </c>
      <c r="R68" s="1075"/>
      <c r="S68" s="1075"/>
      <c r="T68" s="1075"/>
      <c r="U68" s="1075"/>
      <c r="V68" s="1075">
        <v>7650</v>
      </c>
      <c r="W68" s="1075"/>
      <c r="X68" s="1075"/>
      <c r="Y68" s="1075"/>
      <c r="Z68" s="1075"/>
      <c r="AA68" s="1075">
        <v>4</v>
      </c>
      <c r="AB68" s="1075"/>
      <c r="AC68" s="1075"/>
      <c r="AD68" s="1075"/>
      <c r="AE68" s="1075"/>
      <c r="AF68" s="1075">
        <v>1955</v>
      </c>
      <c r="AG68" s="1075"/>
      <c r="AH68" s="1075"/>
      <c r="AI68" s="1075"/>
      <c r="AJ68" s="1075"/>
      <c r="AK68" s="1075" t="s">
        <v>519</v>
      </c>
      <c r="AL68" s="1075"/>
      <c r="AM68" s="1075"/>
      <c r="AN68" s="1075"/>
      <c r="AO68" s="1075"/>
      <c r="AP68" s="1075">
        <v>4406</v>
      </c>
      <c r="AQ68" s="1075"/>
      <c r="AR68" s="1075"/>
      <c r="AS68" s="1075"/>
      <c r="AT68" s="1075"/>
      <c r="AU68" s="1075">
        <v>1635</v>
      </c>
      <c r="AV68" s="1075"/>
      <c r="AW68" s="1075"/>
      <c r="AX68" s="1075"/>
      <c r="AY68" s="1075"/>
      <c r="AZ68" s="1076" t="s">
        <v>600</v>
      </c>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514</v>
      </c>
      <c r="R69" s="1064"/>
      <c r="S69" s="1064"/>
      <c r="T69" s="1064"/>
      <c r="U69" s="1064"/>
      <c r="V69" s="1064">
        <v>527</v>
      </c>
      <c r="W69" s="1064"/>
      <c r="X69" s="1064"/>
      <c r="Y69" s="1064"/>
      <c r="Z69" s="1064"/>
      <c r="AA69" s="1064">
        <v>-14</v>
      </c>
      <c r="AB69" s="1064"/>
      <c r="AC69" s="1064"/>
      <c r="AD69" s="1064"/>
      <c r="AE69" s="1064"/>
      <c r="AF69" s="1064">
        <v>104</v>
      </c>
      <c r="AG69" s="1064"/>
      <c r="AH69" s="1064"/>
      <c r="AI69" s="1064"/>
      <c r="AJ69" s="1064"/>
      <c r="AK69" s="1064" t="s">
        <v>519</v>
      </c>
      <c r="AL69" s="1064"/>
      <c r="AM69" s="1064"/>
      <c r="AN69" s="1064"/>
      <c r="AO69" s="1064"/>
      <c r="AP69" s="1064">
        <v>741</v>
      </c>
      <c r="AQ69" s="1064"/>
      <c r="AR69" s="1064"/>
      <c r="AS69" s="1064"/>
      <c r="AT69" s="1064"/>
      <c r="AU69" s="1064">
        <v>638</v>
      </c>
      <c r="AV69" s="1064"/>
      <c r="AW69" s="1064"/>
      <c r="AX69" s="1064"/>
      <c r="AY69" s="1064"/>
      <c r="AZ69" s="1065" t="s">
        <v>600</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589</v>
      </c>
      <c r="C70" s="1068"/>
      <c r="D70" s="1068"/>
      <c r="E70" s="1068"/>
      <c r="F70" s="1068"/>
      <c r="G70" s="1068"/>
      <c r="H70" s="1068"/>
      <c r="I70" s="1068"/>
      <c r="J70" s="1068"/>
      <c r="K70" s="1068"/>
      <c r="L70" s="1068"/>
      <c r="M70" s="1068"/>
      <c r="N70" s="1068"/>
      <c r="O70" s="1068"/>
      <c r="P70" s="1069"/>
      <c r="Q70" s="1070">
        <v>663</v>
      </c>
      <c r="R70" s="1064"/>
      <c r="S70" s="1064"/>
      <c r="T70" s="1064"/>
      <c r="U70" s="1064"/>
      <c r="V70" s="1064">
        <v>652</v>
      </c>
      <c r="W70" s="1064"/>
      <c r="X70" s="1064"/>
      <c r="Y70" s="1064"/>
      <c r="Z70" s="1064"/>
      <c r="AA70" s="1064">
        <v>11</v>
      </c>
      <c r="AB70" s="1064"/>
      <c r="AC70" s="1064"/>
      <c r="AD70" s="1064"/>
      <c r="AE70" s="1064"/>
      <c r="AF70" s="1064">
        <v>11</v>
      </c>
      <c r="AG70" s="1064"/>
      <c r="AH70" s="1064"/>
      <c r="AI70" s="1064"/>
      <c r="AJ70" s="1064"/>
      <c r="AK70" s="1064">
        <v>14</v>
      </c>
      <c r="AL70" s="1064"/>
      <c r="AM70" s="1064"/>
      <c r="AN70" s="1064"/>
      <c r="AO70" s="1064"/>
      <c r="AP70" s="1064">
        <v>127</v>
      </c>
      <c r="AQ70" s="1064"/>
      <c r="AR70" s="1064"/>
      <c r="AS70" s="1064"/>
      <c r="AT70" s="1064"/>
      <c r="AU70" s="1064">
        <v>70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590</v>
      </c>
      <c r="C71" s="1068"/>
      <c r="D71" s="1068"/>
      <c r="E71" s="1068"/>
      <c r="F71" s="1068"/>
      <c r="G71" s="1068"/>
      <c r="H71" s="1068"/>
      <c r="I71" s="1068"/>
      <c r="J71" s="1068"/>
      <c r="K71" s="1068"/>
      <c r="L71" s="1068"/>
      <c r="M71" s="1068"/>
      <c r="N71" s="1068"/>
      <c r="O71" s="1068"/>
      <c r="P71" s="1069"/>
      <c r="Q71" s="1070">
        <v>4037</v>
      </c>
      <c r="R71" s="1064"/>
      <c r="S71" s="1064"/>
      <c r="T71" s="1064"/>
      <c r="U71" s="1064"/>
      <c r="V71" s="1064">
        <v>3861</v>
      </c>
      <c r="W71" s="1064"/>
      <c r="X71" s="1064"/>
      <c r="Y71" s="1064"/>
      <c r="Z71" s="1064"/>
      <c r="AA71" s="1064">
        <v>176</v>
      </c>
      <c r="AB71" s="1064"/>
      <c r="AC71" s="1064"/>
      <c r="AD71" s="1064"/>
      <c r="AE71" s="1064"/>
      <c r="AF71" s="1064">
        <v>176</v>
      </c>
      <c r="AG71" s="1064"/>
      <c r="AH71" s="1064"/>
      <c r="AI71" s="1064"/>
      <c r="AJ71" s="1064"/>
      <c r="AK71" s="1064" t="s">
        <v>519</v>
      </c>
      <c r="AL71" s="1064"/>
      <c r="AM71" s="1064"/>
      <c r="AN71" s="1064"/>
      <c r="AO71" s="1064"/>
      <c r="AP71" s="1064" t="s">
        <v>519</v>
      </c>
      <c r="AQ71" s="1064"/>
      <c r="AR71" s="1064"/>
      <c r="AS71" s="1064"/>
      <c r="AT71" s="1064"/>
      <c r="AU71" s="1064" t="s">
        <v>601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591</v>
      </c>
      <c r="C72" s="1068"/>
      <c r="D72" s="1068"/>
      <c r="E72" s="1068"/>
      <c r="F72" s="1068"/>
      <c r="G72" s="1068"/>
      <c r="H72" s="1068"/>
      <c r="I72" s="1068"/>
      <c r="J72" s="1068"/>
      <c r="K72" s="1068"/>
      <c r="L72" s="1068"/>
      <c r="M72" s="1068"/>
      <c r="N72" s="1068"/>
      <c r="O72" s="1068"/>
      <c r="P72" s="1069"/>
      <c r="Q72" s="1070">
        <v>3</v>
      </c>
      <c r="R72" s="1064"/>
      <c r="S72" s="1064"/>
      <c r="T72" s="1064"/>
      <c r="U72" s="1064"/>
      <c r="V72" s="1064">
        <v>1</v>
      </c>
      <c r="W72" s="1064"/>
      <c r="X72" s="1064"/>
      <c r="Y72" s="1064"/>
      <c r="Z72" s="1064"/>
      <c r="AA72" s="1064">
        <v>2</v>
      </c>
      <c r="AB72" s="1064"/>
      <c r="AC72" s="1064"/>
      <c r="AD72" s="1064"/>
      <c r="AE72" s="1064"/>
      <c r="AF72" s="1064">
        <v>2</v>
      </c>
      <c r="AG72" s="1064"/>
      <c r="AH72" s="1064"/>
      <c r="AI72" s="1064"/>
      <c r="AJ72" s="1064"/>
      <c r="AK72" s="1064" t="s">
        <v>519</v>
      </c>
      <c r="AL72" s="1064"/>
      <c r="AM72" s="1064"/>
      <c r="AN72" s="1064"/>
      <c r="AO72" s="1064"/>
      <c r="AP72" s="1064" t="s">
        <v>519</v>
      </c>
      <c r="AQ72" s="1064"/>
      <c r="AR72" s="1064"/>
      <c r="AS72" s="1064"/>
      <c r="AT72" s="1064"/>
      <c r="AU72" s="1064" t="s">
        <v>601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0">
        <v>1478</v>
      </c>
      <c r="R73" s="1064"/>
      <c r="S73" s="1064"/>
      <c r="T73" s="1064"/>
      <c r="U73" s="1064"/>
      <c r="V73" s="1064">
        <v>1435</v>
      </c>
      <c r="W73" s="1064"/>
      <c r="X73" s="1064"/>
      <c r="Y73" s="1064"/>
      <c r="Z73" s="1064"/>
      <c r="AA73" s="1064">
        <v>43</v>
      </c>
      <c r="AB73" s="1064"/>
      <c r="AC73" s="1064"/>
      <c r="AD73" s="1064"/>
      <c r="AE73" s="1064"/>
      <c r="AF73" s="1064">
        <v>43</v>
      </c>
      <c r="AG73" s="1064"/>
      <c r="AH73" s="1064"/>
      <c r="AI73" s="1064"/>
      <c r="AJ73" s="1064"/>
      <c r="AK73" s="1064" t="s">
        <v>519</v>
      </c>
      <c r="AL73" s="1064"/>
      <c r="AM73" s="1064"/>
      <c r="AN73" s="1064"/>
      <c r="AO73" s="1064"/>
      <c r="AP73" s="1064">
        <v>445</v>
      </c>
      <c r="AQ73" s="1064"/>
      <c r="AR73" s="1064"/>
      <c r="AS73" s="1064"/>
      <c r="AT73" s="1064"/>
      <c r="AU73" s="1064">
        <v>465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0">
        <v>457</v>
      </c>
      <c r="R74" s="1064"/>
      <c r="S74" s="1064"/>
      <c r="T74" s="1064"/>
      <c r="U74" s="1064"/>
      <c r="V74" s="1064">
        <v>445</v>
      </c>
      <c r="W74" s="1064"/>
      <c r="X74" s="1064"/>
      <c r="Y74" s="1064"/>
      <c r="Z74" s="1064"/>
      <c r="AA74" s="1064">
        <v>12</v>
      </c>
      <c r="AB74" s="1064"/>
      <c r="AC74" s="1064"/>
      <c r="AD74" s="1064"/>
      <c r="AE74" s="1064"/>
      <c r="AF74" s="1064">
        <v>12</v>
      </c>
      <c r="AG74" s="1064"/>
      <c r="AH74" s="1064"/>
      <c r="AI74" s="1064"/>
      <c r="AJ74" s="1064"/>
      <c r="AK74" s="1064" t="s">
        <v>519</v>
      </c>
      <c r="AL74" s="1064"/>
      <c r="AM74" s="1064"/>
      <c r="AN74" s="1064"/>
      <c r="AO74" s="1064"/>
      <c r="AP74" s="1064" t="s">
        <v>519</v>
      </c>
      <c r="AQ74" s="1064"/>
      <c r="AR74" s="1064"/>
      <c r="AS74" s="1064"/>
      <c r="AT74" s="1064"/>
      <c r="AU74" s="1064" t="s">
        <v>601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594</v>
      </c>
      <c r="C75" s="1068"/>
      <c r="D75" s="1068"/>
      <c r="E75" s="1068"/>
      <c r="F75" s="1068"/>
      <c r="G75" s="1068"/>
      <c r="H75" s="1068"/>
      <c r="I75" s="1068"/>
      <c r="J75" s="1068"/>
      <c r="K75" s="1068"/>
      <c r="L75" s="1068"/>
      <c r="M75" s="1068"/>
      <c r="N75" s="1068"/>
      <c r="O75" s="1068"/>
      <c r="P75" s="1069"/>
      <c r="Q75" s="1071">
        <v>23</v>
      </c>
      <c r="R75" s="1072"/>
      <c r="S75" s="1072"/>
      <c r="T75" s="1072"/>
      <c r="U75" s="1073"/>
      <c r="V75" s="1074">
        <v>21</v>
      </c>
      <c r="W75" s="1072"/>
      <c r="X75" s="1072"/>
      <c r="Y75" s="1072"/>
      <c r="Z75" s="1073"/>
      <c r="AA75" s="1074">
        <v>3</v>
      </c>
      <c r="AB75" s="1072"/>
      <c r="AC75" s="1072"/>
      <c r="AD75" s="1072"/>
      <c r="AE75" s="1073"/>
      <c r="AF75" s="1074">
        <v>3</v>
      </c>
      <c r="AG75" s="1072"/>
      <c r="AH75" s="1072"/>
      <c r="AI75" s="1072"/>
      <c r="AJ75" s="1073"/>
      <c r="AK75" s="1074">
        <v>2</v>
      </c>
      <c r="AL75" s="1072"/>
      <c r="AM75" s="1072"/>
      <c r="AN75" s="1072"/>
      <c r="AO75" s="1073"/>
      <c r="AP75" s="1074" t="s">
        <v>519</v>
      </c>
      <c r="AQ75" s="1072"/>
      <c r="AR75" s="1072"/>
      <c r="AS75" s="1072"/>
      <c r="AT75" s="1073"/>
      <c r="AU75" s="1074" t="s">
        <v>601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595</v>
      </c>
      <c r="C76" s="1068"/>
      <c r="D76" s="1068"/>
      <c r="E76" s="1068"/>
      <c r="F76" s="1068"/>
      <c r="G76" s="1068"/>
      <c r="H76" s="1068"/>
      <c r="I76" s="1068"/>
      <c r="J76" s="1068"/>
      <c r="K76" s="1068"/>
      <c r="L76" s="1068"/>
      <c r="M76" s="1068"/>
      <c r="N76" s="1068"/>
      <c r="O76" s="1068"/>
      <c r="P76" s="1069"/>
      <c r="Q76" s="1071">
        <v>100</v>
      </c>
      <c r="R76" s="1072"/>
      <c r="S76" s="1072"/>
      <c r="T76" s="1072"/>
      <c r="U76" s="1073"/>
      <c r="V76" s="1074">
        <v>92</v>
      </c>
      <c r="W76" s="1072"/>
      <c r="X76" s="1072"/>
      <c r="Y76" s="1072"/>
      <c r="Z76" s="1073"/>
      <c r="AA76" s="1074">
        <v>8</v>
      </c>
      <c r="AB76" s="1072"/>
      <c r="AC76" s="1072"/>
      <c r="AD76" s="1072"/>
      <c r="AE76" s="1073"/>
      <c r="AF76" s="1074">
        <v>8</v>
      </c>
      <c r="AG76" s="1072"/>
      <c r="AH76" s="1072"/>
      <c r="AI76" s="1072"/>
      <c r="AJ76" s="1073"/>
      <c r="AK76" s="1074" t="s">
        <v>519</v>
      </c>
      <c r="AL76" s="1072"/>
      <c r="AM76" s="1072"/>
      <c r="AN76" s="1072"/>
      <c r="AO76" s="1073"/>
      <c r="AP76" s="1074" t="s">
        <v>519</v>
      </c>
      <c r="AQ76" s="1072"/>
      <c r="AR76" s="1072"/>
      <c r="AS76" s="1072"/>
      <c r="AT76" s="1073"/>
      <c r="AU76" s="1074" t="s">
        <v>601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596</v>
      </c>
      <c r="C77" s="1068"/>
      <c r="D77" s="1068"/>
      <c r="E77" s="1068"/>
      <c r="F77" s="1068"/>
      <c r="G77" s="1068"/>
      <c r="H77" s="1068"/>
      <c r="I77" s="1068"/>
      <c r="J77" s="1068"/>
      <c r="K77" s="1068"/>
      <c r="L77" s="1068"/>
      <c r="M77" s="1068"/>
      <c r="N77" s="1068"/>
      <c r="O77" s="1068"/>
      <c r="P77" s="1069"/>
      <c r="Q77" s="1071">
        <v>9</v>
      </c>
      <c r="R77" s="1072"/>
      <c r="S77" s="1072"/>
      <c r="T77" s="1072"/>
      <c r="U77" s="1073"/>
      <c r="V77" s="1074">
        <v>51</v>
      </c>
      <c r="W77" s="1072"/>
      <c r="X77" s="1072"/>
      <c r="Y77" s="1072"/>
      <c r="Z77" s="1073"/>
      <c r="AA77" s="1074">
        <v>-42</v>
      </c>
      <c r="AB77" s="1072"/>
      <c r="AC77" s="1072"/>
      <c r="AD77" s="1072"/>
      <c r="AE77" s="1073"/>
      <c r="AF77" s="1074">
        <v>1</v>
      </c>
      <c r="AG77" s="1072"/>
      <c r="AH77" s="1072"/>
      <c r="AI77" s="1072"/>
      <c r="AJ77" s="1073"/>
      <c r="AK77" s="1074" t="s">
        <v>519</v>
      </c>
      <c r="AL77" s="1072"/>
      <c r="AM77" s="1072"/>
      <c r="AN77" s="1072"/>
      <c r="AO77" s="1073"/>
      <c r="AP77" s="1074" t="s">
        <v>519</v>
      </c>
      <c r="AQ77" s="1072"/>
      <c r="AR77" s="1072"/>
      <c r="AS77" s="1072"/>
      <c r="AT77" s="1073"/>
      <c r="AU77" s="1074" t="s">
        <v>601</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608</v>
      </c>
      <c r="C78" s="1068"/>
      <c r="D78" s="1068"/>
      <c r="E78" s="1068"/>
      <c r="F78" s="1068"/>
      <c r="G78" s="1068"/>
      <c r="H78" s="1068"/>
      <c r="I78" s="1068"/>
      <c r="J78" s="1068"/>
      <c r="K78" s="1068"/>
      <c r="L78" s="1068"/>
      <c r="M78" s="1068"/>
      <c r="N78" s="1068"/>
      <c r="O78" s="1068"/>
      <c r="P78" s="1069"/>
      <c r="Q78" s="1070">
        <v>1111</v>
      </c>
      <c r="R78" s="1064"/>
      <c r="S78" s="1064"/>
      <c r="T78" s="1064"/>
      <c r="U78" s="1064"/>
      <c r="V78" s="1064">
        <v>382</v>
      </c>
      <c r="W78" s="1064"/>
      <c r="X78" s="1064"/>
      <c r="Y78" s="1064"/>
      <c r="Z78" s="1064"/>
      <c r="AA78" s="1064">
        <v>729</v>
      </c>
      <c r="AB78" s="1064"/>
      <c r="AC78" s="1064"/>
      <c r="AD78" s="1064"/>
      <c r="AE78" s="1064"/>
      <c r="AF78" s="1064">
        <v>685</v>
      </c>
      <c r="AG78" s="1064"/>
      <c r="AH78" s="1064"/>
      <c r="AI78" s="1064"/>
      <c r="AJ78" s="1064"/>
      <c r="AK78" s="1064">
        <v>28</v>
      </c>
      <c r="AL78" s="1064"/>
      <c r="AM78" s="1064"/>
      <c r="AN78" s="1064"/>
      <c r="AO78" s="1064"/>
      <c r="AP78" s="1064">
        <v>24</v>
      </c>
      <c r="AQ78" s="1064"/>
      <c r="AR78" s="1064"/>
      <c r="AS78" s="1064"/>
      <c r="AT78" s="1064"/>
      <c r="AU78" s="1064">
        <v>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597</v>
      </c>
      <c r="C79" s="1068"/>
      <c r="D79" s="1068"/>
      <c r="E79" s="1068"/>
      <c r="F79" s="1068"/>
      <c r="G79" s="1068"/>
      <c r="H79" s="1068"/>
      <c r="I79" s="1068"/>
      <c r="J79" s="1068"/>
      <c r="K79" s="1068"/>
      <c r="L79" s="1068"/>
      <c r="M79" s="1068"/>
      <c r="N79" s="1068"/>
      <c r="O79" s="1068"/>
      <c r="P79" s="1069"/>
      <c r="Q79" s="1070">
        <v>1007</v>
      </c>
      <c r="R79" s="1064"/>
      <c r="S79" s="1064"/>
      <c r="T79" s="1064"/>
      <c r="U79" s="1064"/>
      <c r="V79" s="1064">
        <v>796</v>
      </c>
      <c r="W79" s="1064"/>
      <c r="X79" s="1064"/>
      <c r="Y79" s="1064"/>
      <c r="Z79" s="1064"/>
      <c r="AA79" s="1064">
        <v>211</v>
      </c>
      <c r="AB79" s="1064"/>
      <c r="AC79" s="1064"/>
      <c r="AD79" s="1064"/>
      <c r="AE79" s="1064"/>
      <c r="AF79" s="1064">
        <v>211</v>
      </c>
      <c r="AG79" s="1064"/>
      <c r="AH79" s="1064"/>
      <c r="AI79" s="1064"/>
      <c r="AJ79" s="1064"/>
      <c r="AK79" s="1064" t="s">
        <v>519</v>
      </c>
      <c r="AL79" s="1064"/>
      <c r="AM79" s="1064"/>
      <c r="AN79" s="1064"/>
      <c r="AO79" s="1064"/>
      <c r="AP79" s="1064" t="s">
        <v>519</v>
      </c>
      <c r="AQ79" s="1064"/>
      <c r="AR79" s="1064"/>
      <c r="AS79" s="1064"/>
      <c r="AT79" s="1064"/>
      <c r="AU79" s="1064" t="s">
        <v>601</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598</v>
      </c>
      <c r="C80" s="1068"/>
      <c r="D80" s="1068"/>
      <c r="E80" s="1068"/>
      <c r="F80" s="1068"/>
      <c r="G80" s="1068"/>
      <c r="H80" s="1068"/>
      <c r="I80" s="1068"/>
      <c r="J80" s="1068"/>
      <c r="K80" s="1068"/>
      <c r="L80" s="1068"/>
      <c r="M80" s="1068"/>
      <c r="N80" s="1068"/>
      <c r="O80" s="1068"/>
      <c r="P80" s="1069"/>
      <c r="Q80" s="1070">
        <v>370736</v>
      </c>
      <c r="R80" s="1064"/>
      <c r="S80" s="1064"/>
      <c r="T80" s="1064"/>
      <c r="U80" s="1064"/>
      <c r="V80" s="1064">
        <v>364587</v>
      </c>
      <c r="W80" s="1064"/>
      <c r="X80" s="1064"/>
      <c r="Y80" s="1064"/>
      <c r="Z80" s="1064"/>
      <c r="AA80" s="1064">
        <v>6149</v>
      </c>
      <c r="AB80" s="1064"/>
      <c r="AC80" s="1064"/>
      <c r="AD80" s="1064"/>
      <c r="AE80" s="1064"/>
      <c r="AF80" s="1064">
        <v>6149</v>
      </c>
      <c r="AG80" s="1064"/>
      <c r="AH80" s="1064"/>
      <c r="AI80" s="1064"/>
      <c r="AJ80" s="1064"/>
      <c r="AK80" s="1064">
        <v>0</v>
      </c>
      <c r="AL80" s="1064"/>
      <c r="AM80" s="1064"/>
      <c r="AN80" s="1064"/>
      <c r="AO80" s="1064"/>
      <c r="AP80" s="1064" t="s">
        <v>519</v>
      </c>
      <c r="AQ80" s="1064"/>
      <c r="AR80" s="1064"/>
      <c r="AS80" s="1064"/>
      <c r="AT80" s="1064"/>
      <c r="AU80" s="1064" t="s">
        <v>601</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599</v>
      </c>
      <c r="C81" s="1068"/>
      <c r="D81" s="1068"/>
      <c r="E81" s="1068"/>
      <c r="F81" s="1068"/>
      <c r="G81" s="1068"/>
      <c r="H81" s="1068"/>
      <c r="I81" s="1068"/>
      <c r="J81" s="1068"/>
      <c r="K81" s="1068"/>
      <c r="L81" s="1068"/>
      <c r="M81" s="1068"/>
      <c r="N81" s="1068"/>
      <c r="O81" s="1068"/>
      <c r="P81" s="1069"/>
      <c r="Q81" s="1070">
        <v>2541</v>
      </c>
      <c r="R81" s="1064"/>
      <c r="S81" s="1064"/>
      <c r="T81" s="1064"/>
      <c r="U81" s="1064"/>
      <c r="V81" s="1064">
        <v>2540</v>
      </c>
      <c r="W81" s="1064"/>
      <c r="X81" s="1064"/>
      <c r="Y81" s="1064"/>
      <c r="Z81" s="1064"/>
      <c r="AA81" s="1064">
        <v>1</v>
      </c>
      <c r="AB81" s="1064"/>
      <c r="AC81" s="1064"/>
      <c r="AD81" s="1064"/>
      <c r="AE81" s="1064"/>
      <c r="AF81" s="1064">
        <v>1</v>
      </c>
      <c r="AG81" s="1064"/>
      <c r="AH81" s="1064"/>
      <c r="AI81" s="1064"/>
      <c r="AJ81" s="1064"/>
      <c r="AK81" s="1064" t="s">
        <v>519</v>
      </c>
      <c r="AL81" s="1064"/>
      <c r="AM81" s="1064"/>
      <c r="AN81" s="1064"/>
      <c r="AO81" s="1064"/>
      <c r="AP81" s="1064" t="s">
        <v>519</v>
      </c>
      <c r="AQ81" s="1064"/>
      <c r="AR81" s="1064"/>
      <c r="AS81" s="1064"/>
      <c r="AT81" s="1064"/>
      <c r="AU81" s="1064" t="s">
        <v>601</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9360</v>
      </c>
      <c r="AG88" s="1052"/>
      <c r="AH88" s="1052"/>
      <c r="AI88" s="1052"/>
      <c r="AJ88" s="1052"/>
      <c r="AK88" s="1056"/>
      <c r="AL88" s="1056"/>
      <c r="AM88" s="1056"/>
      <c r="AN88" s="1056"/>
      <c r="AO88" s="1056"/>
      <c r="AP88" s="1052">
        <v>5742</v>
      </c>
      <c r="AQ88" s="1052"/>
      <c r="AR88" s="1052"/>
      <c r="AS88" s="1052"/>
      <c r="AT88" s="1052"/>
      <c r="AU88" s="1052">
        <v>2808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330</v>
      </c>
      <c r="CS102" s="1044"/>
      <c r="CT102" s="1044"/>
      <c r="CU102" s="1044"/>
      <c r="CV102" s="1045"/>
      <c r="CW102" s="1043" t="s">
        <v>609</v>
      </c>
      <c r="CX102" s="1044"/>
      <c r="CY102" s="1044"/>
      <c r="CZ102" s="1044"/>
      <c r="DA102" s="1045"/>
      <c r="DB102" s="1043" t="s">
        <v>609</v>
      </c>
      <c r="DC102" s="1044"/>
      <c r="DD102" s="1044"/>
      <c r="DE102" s="1044"/>
      <c r="DF102" s="1045"/>
      <c r="DG102" s="1043" t="s">
        <v>609</v>
      </c>
      <c r="DH102" s="1044"/>
      <c r="DI102" s="1044"/>
      <c r="DJ102" s="1044"/>
      <c r="DK102" s="1045"/>
      <c r="DL102" s="1043" t="s">
        <v>610</v>
      </c>
      <c r="DM102" s="1044"/>
      <c r="DN102" s="1044"/>
      <c r="DO102" s="1044"/>
      <c r="DP102" s="1045"/>
      <c r="DQ102" s="1043" t="s">
        <v>609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306</v>
      </c>
      <c r="AG109" s="987"/>
      <c r="AH109" s="987"/>
      <c r="AI109" s="987"/>
      <c r="AJ109" s="988"/>
      <c r="AK109" s="989" t="s">
        <v>305</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306</v>
      </c>
      <c r="BW109" s="987"/>
      <c r="BX109" s="987"/>
      <c r="BY109" s="987"/>
      <c r="BZ109" s="988"/>
      <c r="CA109" s="989" t="s">
        <v>305</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306</v>
      </c>
      <c r="DM109" s="987"/>
      <c r="DN109" s="987"/>
      <c r="DO109" s="987"/>
      <c r="DP109" s="988"/>
      <c r="DQ109" s="989" t="s">
        <v>305</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2716011</v>
      </c>
      <c r="AB110" s="980"/>
      <c r="AC110" s="980"/>
      <c r="AD110" s="980"/>
      <c r="AE110" s="981"/>
      <c r="AF110" s="982">
        <v>2744079</v>
      </c>
      <c r="AG110" s="980"/>
      <c r="AH110" s="980"/>
      <c r="AI110" s="980"/>
      <c r="AJ110" s="981"/>
      <c r="AK110" s="982">
        <v>2841812</v>
      </c>
      <c r="AL110" s="980"/>
      <c r="AM110" s="980"/>
      <c r="AN110" s="980"/>
      <c r="AO110" s="981"/>
      <c r="AP110" s="983">
        <v>19.2</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32709343</v>
      </c>
      <c r="BR110" s="927"/>
      <c r="BS110" s="927"/>
      <c r="BT110" s="927"/>
      <c r="BU110" s="927"/>
      <c r="BV110" s="927">
        <v>32824212</v>
      </c>
      <c r="BW110" s="927"/>
      <c r="BX110" s="927"/>
      <c r="BY110" s="927"/>
      <c r="BZ110" s="927"/>
      <c r="CA110" s="927">
        <v>32789807</v>
      </c>
      <c r="CB110" s="927"/>
      <c r="CC110" s="927"/>
      <c r="CD110" s="927"/>
      <c r="CE110" s="927"/>
      <c r="CF110" s="951">
        <v>222</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v>682190</v>
      </c>
      <c r="DM110" s="927"/>
      <c r="DN110" s="927"/>
      <c r="DO110" s="927"/>
      <c r="DP110" s="927"/>
      <c r="DQ110" s="927">
        <v>650656</v>
      </c>
      <c r="DR110" s="927"/>
      <c r="DS110" s="927"/>
      <c r="DT110" s="927"/>
      <c r="DU110" s="927"/>
      <c r="DV110" s="928">
        <v>4.4000000000000004</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405</v>
      </c>
      <c r="AB111" s="1008"/>
      <c r="AC111" s="1008"/>
      <c r="AD111" s="1008"/>
      <c r="AE111" s="1009"/>
      <c r="AF111" s="1010" t="s">
        <v>435</v>
      </c>
      <c r="AG111" s="1008"/>
      <c r="AH111" s="1008"/>
      <c r="AI111" s="1008"/>
      <c r="AJ111" s="1009"/>
      <c r="AK111" s="1010" t="s">
        <v>405</v>
      </c>
      <c r="AL111" s="1008"/>
      <c r="AM111" s="1008"/>
      <c r="AN111" s="1008"/>
      <c r="AO111" s="1009"/>
      <c r="AP111" s="1011" t="s">
        <v>405</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2326642</v>
      </c>
      <c r="BR111" s="899"/>
      <c r="BS111" s="899"/>
      <c r="BT111" s="899"/>
      <c r="BU111" s="899"/>
      <c r="BV111" s="899">
        <v>2716095</v>
      </c>
      <c r="BW111" s="899"/>
      <c r="BX111" s="899"/>
      <c r="BY111" s="899"/>
      <c r="BZ111" s="899"/>
      <c r="CA111" s="899">
        <v>2457378</v>
      </c>
      <c r="CB111" s="899"/>
      <c r="CC111" s="899"/>
      <c r="CD111" s="899"/>
      <c r="CE111" s="899"/>
      <c r="CF111" s="960">
        <v>16.600000000000001</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2259923</v>
      </c>
      <c r="DH111" s="899"/>
      <c r="DI111" s="899"/>
      <c r="DJ111" s="899"/>
      <c r="DK111" s="899"/>
      <c r="DL111" s="899">
        <v>2003505</v>
      </c>
      <c r="DM111" s="899"/>
      <c r="DN111" s="899"/>
      <c r="DO111" s="899"/>
      <c r="DP111" s="899"/>
      <c r="DQ111" s="899">
        <v>1794568</v>
      </c>
      <c r="DR111" s="899"/>
      <c r="DS111" s="899"/>
      <c r="DT111" s="899"/>
      <c r="DU111" s="899"/>
      <c r="DV111" s="876">
        <v>12.1</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435</v>
      </c>
      <c r="AG112" s="862"/>
      <c r="AH112" s="862"/>
      <c r="AI112" s="862"/>
      <c r="AJ112" s="863"/>
      <c r="AK112" s="864" t="s">
        <v>405</v>
      </c>
      <c r="AL112" s="862"/>
      <c r="AM112" s="862"/>
      <c r="AN112" s="862"/>
      <c r="AO112" s="863"/>
      <c r="AP112" s="909" t="s">
        <v>435</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7176755</v>
      </c>
      <c r="BR112" s="899"/>
      <c r="BS112" s="899"/>
      <c r="BT112" s="899"/>
      <c r="BU112" s="899"/>
      <c r="BV112" s="899">
        <v>6769264</v>
      </c>
      <c r="BW112" s="899"/>
      <c r="BX112" s="899"/>
      <c r="BY112" s="899"/>
      <c r="BZ112" s="899"/>
      <c r="CA112" s="899">
        <v>5796672</v>
      </c>
      <c r="CB112" s="899"/>
      <c r="CC112" s="899"/>
      <c r="CD112" s="899"/>
      <c r="CE112" s="899"/>
      <c r="CF112" s="960">
        <v>39.200000000000003</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435</v>
      </c>
      <c r="DH112" s="899"/>
      <c r="DI112" s="899"/>
      <c r="DJ112" s="899"/>
      <c r="DK112" s="899"/>
      <c r="DL112" s="899" t="s">
        <v>405</v>
      </c>
      <c r="DM112" s="899"/>
      <c r="DN112" s="899"/>
      <c r="DO112" s="899"/>
      <c r="DP112" s="899"/>
      <c r="DQ112" s="899" t="s">
        <v>435</v>
      </c>
      <c r="DR112" s="899"/>
      <c r="DS112" s="899"/>
      <c r="DT112" s="899"/>
      <c r="DU112" s="899"/>
      <c r="DV112" s="876" t="s">
        <v>405</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572334</v>
      </c>
      <c r="AB113" s="1008"/>
      <c r="AC113" s="1008"/>
      <c r="AD113" s="1008"/>
      <c r="AE113" s="1009"/>
      <c r="AF113" s="1010">
        <v>603673</v>
      </c>
      <c r="AG113" s="1008"/>
      <c r="AH113" s="1008"/>
      <c r="AI113" s="1008"/>
      <c r="AJ113" s="1009"/>
      <c r="AK113" s="1010">
        <v>549198</v>
      </c>
      <c r="AL113" s="1008"/>
      <c r="AM113" s="1008"/>
      <c r="AN113" s="1008"/>
      <c r="AO113" s="1009"/>
      <c r="AP113" s="1011">
        <v>3.7</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3065784</v>
      </c>
      <c r="BR113" s="899"/>
      <c r="BS113" s="899"/>
      <c r="BT113" s="899"/>
      <c r="BU113" s="899"/>
      <c r="BV113" s="899">
        <v>2848839</v>
      </c>
      <c r="BW113" s="899"/>
      <c r="BX113" s="899"/>
      <c r="BY113" s="899"/>
      <c r="BZ113" s="899"/>
      <c r="CA113" s="899">
        <v>2807738</v>
      </c>
      <c r="CB113" s="899"/>
      <c r="CC113" s="899"/>
      <c r="CD113" s="899"/>
      <c r="CE113" s="899"/>
      <c r="CF113" s="960">
        <v>19</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435</v>
      </c>
      <c r="DH113" s="862"/>
      <c r="DI113" s="862"/>
      <c r="DJ113" s="862"/>
      <c r="DK113" s="863"/>
      <c r="DL113" s="864" t="s">
        <v>435</v>
      </c>
      <c r="DM113" s="862"/>
      <c r="DN113" s="862"/>
      <c r="DO113" s="862"/>
      <c r="DP113" s="863"/>
      <c r="DQ113" s="864" t="s">
        <v>435</v>
      </c>
      <c r="DR113" s="862"/>
      <c r="DS113" s="862"/>
      <c r="DT113" s="862"/>
      <c r="DU113" s="863"/>
      <c r="DV113" s="909" t="s">
        <v>435</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504066</v>
      </c>
      <c r="AB114" s="862"/>
      <c r="AC114" s="862"/>
      <c r="AD114" s="862"/>
      <c r="AE114" s="863"/>
      <c r="AF114" s="864">
        <v>498556</v>
      </c>
      <c r="AG114" s="862"/>
      <c r="AH114" s="862"/>
      <c r="AI114" s="862"/>
      <c r="AJ114" s="863"/>
      <c r="AK114" s="864">
        <v>470168</v>
      </c>
      <c r="AL114" s="862"/>
      <c r="AM114" s="862"/>
      <c r="AN114" s="862"/>
      <c r="AO114" s="863"/>
      <c r="AP114" s="909">
        <v>3.2</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3264335</v>
      </c>
      <c r="BR114" s="899"/>
      <c r="BS114" s="899"/>
      <c r="BT114" s="899"/>
      <c r="BU114" s="899"/>
      <c r="BV114" s="899">
        <v>3076410</v>
      </c>
      <c r="BW114" s="899"/>
      <c r="BX114" s="899"/>
      <c r="BY114" s="899"/>
      <c r="BZ114" s="899"/>
      <c r="CA114" s="899">
        <v>3042848</v>
      </c>
      <c r="CB114" s="899"/>
      <c r="CC114" s="899"/>
      <c r="CD114" s="899"/>
      <c r="CE114" s="899"/>
      <c r="CF114" s="960">
        <v>20.6</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405</v>
      </c>
      <c r="DH114" s="862"/>
      <c r="DI114" s="862"/>
      <c r="DJ114" s="862"/>
      <c r="DK114" s="863"/>
      <c r="DL114" s="864" t="s">
        <v>405</v>
      </c>
      <c r="DM114" s="862"/>
      <c r="DN114" s="862"/>
      <c r="DO114" s="862"/>
      <c r="DP114" s="863"/>
      <c r="DQ114" s="864" t="s">
        <v>405</v>
      </c>
      <c r="DR114" s="862"/>
      <c r="DS114" s="862"/>
      <c r="DT114" s="862"/>
      <c r="DU114" s="863"/>
      <c r="DV114" s="909" t="s">
        <v>405</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569850</v>
      </c>
      <c r="AB115" s="1008"/>
      <c r="AC115" s="1008"/>
      <c r="AD115" s="1008"/>
      <c r="AE115" s="1009"/>
      <c r="AF115" s="1010">
        <v>1246756</v>
      </c>
      <c r="AG115" s="1008"/>
      <c r="AH115" s="1008"/>
      <c r="AI115" s="1008"/>
      <c r="AJ115" s="1009"/>
      <c r="AK115" s="1010">
        <v>265627</v>
      </c>
      <c r="AL115" s="1008"/>
      <c r="AM115" s="1008"/>
      <c r="AN115" s="1008"/>
      <c r="AO115" s="1009"/>
      <c r="AP115" s="1011">
        <v>1.8</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435</v>
      </c>
      <c r="BR115" s="899"/>
      <c r="BS115" s="899"/>
      <c r="BT115" s="899"/>
      <c r="BU115" s="899"/>
      <c r="BV115" s="899" t="s">
        <v>435</v>
      </c>
      <c r="BW115" s="899"/>
      <c r="BX115" s="899"/>
      <c r="BY115" s="899"/>
      <c r="BZ115" s="899"/>
      <c r="CA115" s="899" t="s">
        <v>405</v>
      </c>
      <c r="CB115" s="899"/>
      <c r="CC115" s="899"/>
      <c r="CD115" s="899"/>
      <c r="CE115" s="899"/>
      <c r="CF115" s="960" t="s">
        <v>435</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18073</v>
      </c>
      <c r="DH115" s="862"/>
      <c r="DI115" s="862"/>
      <c r="DJ115" s="862"/>
      <c r="DK115" s="863"/>
      <c r="DL115" s="864" t="s">
        <v>435</v>
      </c>
      <c r="DM115" s="862"/>
      <c r="DN115" s="862"/>
      <c r="DO115" s="862"/>
      <c r="DP115" s="863"/>
      <c r="DQ115" s="864" t="s">
        <v>435</v>
      </c>
      <c r="DR115" s="862"/>
      <c r="DS115" s="862"/>
      <c r="DT115" s="862"/>
      <c r="DU115" s="863"/>
      <c r="DV115" s="909" t="s">
        <v>435</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435</v>
      </c>
      <c r="AB116" s="862"/>
      <c r="AC116" s="862"/>
      <c r="AD116" s="862"/>
      <c r="AE116" s="863"/>
      <c r="AF116" s="864" t="s">
        <v>405</v>
      </c>
      <c r="AG116" s="862"/>
      <c r="AH116" s="862"/>
      <c r="AI116" s="862"/>
      <c r="AJ116" s="863"/>
      <c r="AK116" s="864" t="s">
        <v>435</v>
      </c>
      <c r="AL116" s="862"/>
      <c r="AM116" s="862"/>
      <c r="AN116" s="862"/>
      <c r="AO116" s="863"/>
      <c r="AP116" s="909" t="s">
        <v>405</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435</v>
      </c>
      <c r="BR116" s="899"/>
      <c r="BS116" s="899"/>
      <c r="BT116" s="899"/>
      <c r="BU116" s="899"/>
      <c r="BV116" s="899" t="s">
        <v>405</v>
      </c>
      <c r="BW116" s="899"/>
      <c r="BX116" s="899"/>
      <c r="BY116" s="899"/>
      <c r="BZ116" s="899"/>
      <c r="CA116" s="899" t="s">
        <v>435</v>
      </c>
      <c r="CB116" s="899"/>
      <c r="CC116" s="899"/>
      <c r="CD116" s="899"/>
      <c r="CE116" s="899"/>
      <c r="CF116" s="960" t="s">
        <v>435</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48646</v>
      </c>
      <c r="DH116" s="862"/>
      <c r="DI116" s="862"/>
      <c r="DJ116" s="862"/>
      <c r="DK116" s="863"/>
      <c r="DL116" s="864">
        <v>30400</v>
      </c>
      <c r="DM116" s="862"/>
      <c r="DN116" s="862"/>
      <c r="DO116" s="862"/>
      <c r="DP116" s="863"/>
      <c r="DQ116" s="864">
        <v>12154</v>
      </c>
      <c r="DR116" s="862"/>
      <c r="DS116" s="862"/>
      <c r="DT116" s="862"/>
      <c r="DU116" s="863"/>
      <c r="DV116" s="909">
        <v>0.1</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4362261</v>
      </c>
      <c r="AB117" s="994"/>
      <c r="AC117" s="994"/>
      <c r="AD117" s="994"/>
      <c r="AE117" s="995"/>
      <c r="AF117" s="996">
        <v>5093064</v>
      </c>
      <c r="AG117" s="994"/>
      <c r="AH117" s="994"/>
      <c r="AI117" s="994"/>
      <c r="AJ117" s="995"/>
      <c r="AK117" s="996">
        <v>4126805</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457</v>
      </c>
      <c r="BR117" s="899"/>
      <c r="BS117" s="899"/>
      <c r="BT117" s="899"/>
      <c r="BU117" s="899"/>
      <c r="BV117" s="899" t="s">
        <v>458</v>
      </c>
      <c r="BW117" s="899"/>
      <c r="BX117" s="899"/>
      <c r="BY117" s="899"/>
      <c r="BZ117" s="899"/>
      <c r="CA117" s="899" t="s">
        <v>459</v>
      </c>
      <c r="CB117" s="899"/>
      <c r="CC117" s="899"/>
      <c r="CD117" s="899"/>
      <c r="CE117" s="899"/>
      <c r="CF117" s="960" t="s">
        <v>460</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405</v>
      </c>
      <c r="DH117" s="862"/>
      <c r="DI117" s="862"/>
      <c r="DJ117" s="862"/>
      <c r="DK117" s="863"/>
      <c r="DL117" s="864" t="s">
        <v>457</v>
      </c>
      <c r="DM117" s="862"/>
      <c r="DN117" s="862"/>
      <c r="DO117" s="862"/>
      <c r="DP117" s="863"/>
      <c r="DQ117" s="864" t="s">
        <v>462</v>
      </c>
      <c r="DR117" s="862"/>
      <c r="DS117" s="862"/>
      <c r="DT117" s="862"/>
      <c r="DU117" s="863"/>
      <c r="DV117" s="909" t="s">
        <v>458</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306</v>
      </c>
      <c r="AG118" s="987"/>
      <c r="AH118" s="987"/>
      <c r="AI118" s="987"/>
      <c r="AJ118" s="988"/>
      <c r="AK118" s="989" t="s">
        <v>305</v>
      </c>
      <c r="AL118" s="987"/>
      <c r="AM118" s="987"/>
      <c r="AN118" s="987"/>
      <c r="AO118" s="988"/>
      <c r="AP118" s="990" t="s">
        <v>429</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464</v>
      </c>
      <c r="BR118" s="930"/>
      <c r="BS118" s="930"/>
      <c r="BT118" s="930"/>
      <c r="BU118" s="930"/>
      <c r="BV118" s="930" t="s">
        <v>462</v>
      </c>
      <c r="BW118" s="930"/>
      <c r="BX118" s="930"/>
      <c r="BY118" s="930"/>
      <c r="BZ118" s="930"/>
      <c r="CA118" s="930" t="s">
        <v>462</v>
      </c>
      <c r="CB118" s="930"/>
      <c r="CC118" s="930"/>
      <c r="CD118" s="930"/>
      <c r="CE118" s="930"/>
      <c r="CF118" s="960" t="s">
        <v>464</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460</v>
      </c>
      <c r="DH118" s="862"/>
      <c r="DI118" s="862"/>
      <c r="DJ118" s="862"/>
      <c r="DK118" s="863"/>
      <c r="DL118" s="864" t="s">
        <v>390</v>
      </c>
      <c r="DM118" s="862"/>
      <c r="DN118" s="862"/>
      <c r="DO118" s="862"/>
      <c r="DP118" s="863"/>
      <c r="DQ118" s="864" t="s">
        <v>460</v>
      </c>
      <c r="DR118" s="862"/>
      <c r="DS118" s="862"/>
      <c r="DT118" s="862"/>
      <c r="DU118" s="863"/>
      <c r="DV118" s="909" t="s">
        <v>460</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405</v>
      </c>
      <c r="AB119" s="980"/>
      <c r="AC119" s="980"/>
      <c r="AD119" s="980"/>
      <c r="AE119" s="981"/>
      <c r="AF119" s="982">
        <v>821397</v>
      </c>
      <c r="AG119" s="980"/>
      <c r="AH119" s="980"/>
      <c r="AI119" s="980"/>
      <c r="AJ119" s="981"/>
      <c r="AK119" s="982">
        <v>38318</v>
      </c>
      <c r="AL119" s="980"/>
      <c r="AM119" s="980"/>
      <c r="AN119" s="980"/>
      <c r="AO119" s="981"/>
      <c r="AP119" s="983">
        <v>0.3</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466</v>
      </c>
      <c r="BP119" s="963"/>
      <c r="BQ119" s="967">
        <v>48542859</v>
      </c>
      <c r="BR119" s="930"/>
      <c r="BS119" s="930"/>
      <c r="BT119" s="930"/>
      <c r="BU119" s="930"/>
      <c r="BV119" s="930">
        <v>48234820</v>
      </c>
      <c r="BW119" s="930"/>
      <c r="BX119" s="930"/>
      <c r="BY119" s="930"/>
      <c r="BZ119" s="930"/>
      <c r="CA119" s="930">
        <v>46894443</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462</v>
      </c>
      <c r="DH119" s="845"/>
      <c r="DI119" s="845"/>
      <c r="DJ119" s="845"/>
      <c r="DK119" s="846"/>
      <c r="DL119" s="847" t="s">
        <v>462</v>
      </c>
      <c r="DM119" s="845"/>
      <c r="DN119" s="845"/>
      <c r="DO119" s="845"/>
      <c r="DP119" s="846"/>
      <c r="DQ119" s="847" t="s">
        <v>458</v>
      </c>
      <c r="DR119" s="845"/>
      <c r="DS119" s="845"/>
      <c r="DT119" s="845"/>
      <c r="DU119" s="846"/>
      <c r="DV119" s="933" t="s">
        <v>462</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551604</v>
      </c>
      <c r="AB120" s="862"/>
      <c r="AC120" s="862"/>
      <c r="AD120" s="862"/>
      <c r="AE120" s="863"/>
      <c r="AF120" s="864">
        <v>407113</v>
      </c>
      <c r="AG120" s="862"/>
      <c r="AH120" s="862"/>
      <c r="AI120" s="862"/>
      <c r="AJ120" s="863"/>
      <c r="AK120" s="864">
        <v>209063</v>
      </c>
      <c r="AL120" s="862"/>
      <c r="AM120" s="862"/>
      <c r="AN120" s="862"/>
      <c r="AO120" s="863"/>
      <c r="AP120" s="909">
        <v>1.4</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12037696</v>
      </c>
      <c r="BR120" s="927"/>
      <c r="BS120" s="927"/>
      <c r="BT120" s="927"/>
      <c r="BU120" s="927"/>
      <c r="BV120" s="927">
        <v>11839889</v>
      </c>
      <c r="BW120" s="927"/>
      <c r="BX120" s="927"/>
      <c r="BY120" s="927"/>
      <c r="BZ120" s="927"/>
      <c r="CA120" s="927">
        <v>11420963</v>
      </c>
      <c r="CB120" s="927"/>
      <c r="CC120" s="927"/>
      <c r="CD120" s="927"/>
      <c r="CE120" s="927"/>
      <c r="CF120" s="951">
        <v>77.3</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7159505</v>
      </c>
      <c r="DH120" s="927"/>
      <c r="DI120" s="927"/>
      <c r="DJ120" s="927"/>
      <c r="DK120" s="927"/>
      <c r="DL120" s="927">
        <v>6291751</v>
      </c>
      <c r="DM120" s="927"/>
      <c r="DN120" s="927"/>
      <c r="DO120" s="927"/>
      <c r="DP120" s="927"/>
      <c r="DQ120" s="927">
        <v>5760560</v>
      </c>
      <c r="DR120" s="927"/>
      <c r="DS120" s="927"/>
      <c r="DT120" s="927"/>
      <c r="DU120" s="927"/>
      <c r="DV120" s="928">
        <v>39</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462</v>
      </c>
      <c r="AB121" s="862"/>
      <c r="AC121" s="862"/>
      <c r="AD121" s="862"/>
      <c r="AE121" s="863"/>
      <c r="AF121" s="864" t="s">
        <v>460</v>
      </c>
      <c r="AG121" s="862"/>
      <c r="AH121" s="862"/>
      <c r="AI121" s="862"/>
      <c r="AJ121" s="863"/>
      <c r="AK121" s="864" t="s">
        <v>462</v>
      </c>
      <c r="AL121" s="862"/>
      <c r="AM121" s="862"/>
      <c r="AN121" s="862"/>
      <c r="AO121" s="863"/>
      <c r="AP121" s="909" t="s">
        <v>457</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3490430</v>
      </c>
      <c r="BR121" s="899"/>
      <c r="BS121" s="899"/>
      <c r="BT121" s="899"/>
      <c r="BU121" s="899"/>
      <c r="BV121" s="899">
        <v>3079218</v>
      </c>
      <c r="BW121" s="899"/>
      <c r="BX121" s="899"/>
      <c r="BY121" s="899"/>
      <c r="BZ121" s="899"/>
      <c r="CA121" s="899">
        <v>2875304</v>
      </c>
      <c r="CB121" s="899"/>
      <c r="CC121" s="899"/>
      <c r="CD121" s="899"/>
      <c r="CE121" s="899"/>
      <c r="CF121" s="960">
        <v>19.5</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13982</v>
      </c>
      <c r="DH121" s="899"/>
      <c r="DI121" s="899"/>
      <c r="DJ121" s="899"/>
      <c r="DK121" s="899"/>
      <c r="DL121" s="899">
        <v>475438</v>
      </c>
      <c r="DM121" s="899"/>
      <c r="DN121" s="899"/>
      <c r="DO121" s="899"/>
      <c r="DP121" s="899"/>
      <c r="DQ121" s="899">
        <v>27135</v>
      </c>
      <c r="DR121" s="899"/>
      <c r="DS121" s="899"/>
      <c r="DT121" s="899"/>
      <c r="DU121" s="899"/>
      <c r="DV121" s="876">
        <v>0.2</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460</v>
      </c>
      <c r="AB122" s="862"/>
      <c r="AC122" s="862"/>
      <c r="AD122" s="862"/>
      <c r="AE122" s="863"/>
      <c r="AF122" s="864" t="s">
        <v>475</v>
      </c>
      <c r="AG122" s="862"/>
      <c r="AH122" s="862"/>
      <c r="AI122" s="862"/>
      <c r="AJ122" s="863"/>
      <c r="AK122" s="864" t="s">
        <v>476</v>
      </c>
      <c r="AL122" s="862"/>
      <c r="AM122" s="862"/>
      <c r="AN122" s="862"/>
      <c r="AO122" s="863"/>
      <c r="AP122" s="909" t="s">
        <v>459</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28182745</v>
      </c>
      <c r="BR122" s="930"/>
      <c r="BS122" s="930"/>
      <c r="BT122" s="930"/>
      <c r="BU122" s="930"/>
      <c r="BV122" s="930">
        <v>28146044</v>
      </c>
      <c r="BW122" s="930"/>
      <c r="BX122" s="930"/>
      <c r="BY122" s="930"/>
      <c r="BZ122" s="930"/>
      <c r="CA122" s="930">
        <v>28163400</v>
      </c>
      <c r="CB122" s="930"/>
      <c r="CC122" s="930"/>
      <c r="CD122" s="930"/>
      <c r="CE122" s="930"/>
      <c r="CF122" s="931">
        <v>190.6</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3268</v>
      </c>
      <c r="DH122" s="899"/>
      <c r="DI122" s="899"/>
      <c r="DJ122" s="899"/>
      <c r="DK122" s="899"/>
      <c r="DL122" s="899">
        <v>2075</v>
      </c>
      <c r="DM122" s="899"/>
      <c r="DN122" s="899"/>
      <c r="DO122" s="899"/>
      <c r="DP122" s="899"/>
      <c r="DQ122" s="899">
        <v>544</v>
      </c>
      <c r="DR122" s="899"/>
      <c r="DS122" s="899"/>
      <c r="DT122" s="899"/>
      <c r="DU122" s="899"/>
      <c r="DV122" s="876">
        <v>0</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18246</v>
      </c>
      <c r="AB123" s="862"/>
      <c r="AC123" s="862"/>
      <c r="AD123" s="862"/>
      <c r="AE123" s="863"/>
      <c r="AF123" s="864">
        <v>18246</v>
      </c>
      <c r="AG123" s="862"/>
      <c r="AH123" s="862"/>
      <c r="AI123" s="862"/>
      <c r="AJ123" s="863"/>
      <c r="AK123" s="864">
        <v>18246</v>
      </c>
      <c r="AL123" s="862"/>
      <c r="AM123" s="862"/>
      <c r="AN123" s="862"/>
      <c r="AO123" s="863"/>
      <c r="AP123" s="909">
        <v>0.1</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479</v>
      </c>
      <c r="BP123" s="963"/>
      <c r="BQ123" s="917">
        <v>43710871</v>
      </c>
      <c r="BR123" s="918"/>
      <c r="BS123" s="918"/>
      <c r="BT123" s="918"/>
      <c r="BU123" s="918"/>
      <c r="BV123" s="918">
        <v>43065151</v>
      </c>
      <c r="BW123" s="918"/>
      <c r="BX123" s="918"/>
      <c r="BY123" s="918"/>
      <c r="BZ123" s="918"/>
      <c r="CA123" s="918">
        <v>42459667</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476</v>
      </c>
      <c r="DH123" s="862"/>
      <c r="DI123" s="862"/>
      <c r="DJ123" s="862"/>
      <c r="DK123" s="863"/>
      <c r="DL123" s="864" t="s">
        <v>390</v>
      </c>
      <c r="DM123" s="862"/>
      <c r="DN123" s="862"/>
      <c r="DO123" s="862"/>
      <c r="DP123" s="863"/>
      <c r="DQ123" s="864" t="s">
        <v>458</v>
      </c>
      <c r="DR123" s="862"/>
      <c r="DS123" s="862"/>
      <c r="DT123" s="862"/>
      <c r="DU123" s="863"/>
      <c r="DV123" s="909" t="s">
        <v>459</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462</v>
      </c>
      <c r="AB124" s="862"/>
      <c r="AC124" s="862"/>
      <c r="AD124" s="862"/>
      <c r="AE124" s="863"/>
      <c r="AF124" s="864" t="s">
        <v>459</v>
      </c>
      <c r="AG124" s="862"/>
      <c r="AH124" s="862"/>
      <c r="AI124" s="862"/>
      <c r="AJ124" s="863"/>
      <c r="AK124" s="864" t="s">
        <v>476</v>
      </c>
      <c r="AL124" s="862"/>
      <c r="AM124" s="862"/>
      <c r="AN124" s="862"/>
      <c r="AO124" s="863"/>
      <c r="AP124" s="909" t="s">
        <v>459</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33.200000000000003</v>
      </c>
      <c r="BR124" s="916"/>
      <c r="BS124" s="916"/>
      <c r="BT124" s="916"/>
      <c r="BU124" s="916"/>
      <c r="BV124" s="916">
        <v>35.1</v>
      </c>
      <c r="BW124" s="916"/>
      <c r="BX124" s="916"/>
      <c r="BY124" s="916"/>
      <c r="BZ124" s="916"/>
      <c r="CA124" s="916">
        <v>30</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457</v>
      </c>
      <c r="DH124" s="845"/>
      <c r="DI124" s="845"/>
      <c r="DJ124" s="845"/>
      <c r="DK124" s="846"/>
      <c r="DL124" s="847" t="s">
        <v>458</v>
      </c>
      <c r="DM124" s="845"/>
      <c r="DN124" s="845"/>
      <c r="DO124" s="845"/>
      <c r="DP124" s="846"/>
      <c r="DQ124" s="847" t="s">
        <v>475</v>
      </c>
      <c r="DR124" s="845"/>
      <c r="DS124" s="845"/>
      <c r="DT124" s="845"/>
      <c r="DU124" s="846"/>
      <c r="DV124" s="933" t="s">
        <v>462</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459</v>
      </c>
      <c r="AB125" s="862"/>
      <c r="AC125" s="862"/>
      <c r="AD125" s="862"/>
      <c r="AE125" s="863"/>
      <c r="AF125" s="864" t="s">
        <v>457</v>
      </c>
      <c r="AG125" s="862"/>
      <c r="AH125" s="862"/>
      <c r="AI125" s="862"/>
      <c r="AJ125" s="863"/>
      <c r="AK125" s="864" t="s">
        <v>390</v>
      </c>
      <c r="AL125" s="862"/>
      <c r="AM125" s="862"/>
      <c r="AN125" s="862"/>
      <c r="AO125" s="863"/>
      <c r="AP125" s="909" t="s">
        <v>476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459</v>
      </c>
      <c r="DH125" s="927"/>
      <c r="DI125" s="927"/>
      <c r="DJ125" s="927"/>
      <c r="DK125" s="927"/>
      <c r="DL125" s="927" t="s">
        <v>459</v>
      </c>
      <c r="DM125" s="927"/>
      <c r="DN125" s="927"/>
      <c r="DO125" s="927"/>
      <c r="DP125" s="927"/>
      <c r="DQ125" s="927" t="s">
        <v>462</v>
      </c>
      <c r="DR125" s="927"/>
      <c r="DS125" s="927"/>
      <c r="DT125" s="927"/>
      <c r="DU125" s="927"/>
      <c r="DV125" s="928" t="s">
        <v>462</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459</v>
      </c>
      <c r="AB126" s="862"/>
      <c r="AC126" s="862"/>
      <c r="AD126" s="862"/>
      <c r="AE126" s="863"/>
      <c r="AF126" s="864" t="s">
        <v>390</v>
      </c>
      <c r="AG126" s="862"/>
      <c r="AH126" s="862"/>
      <c r="AI126" s="862"/>
      <c r="AJ126" s="863"/>
      <c r="AK126" s="864" t="s">
        <v>458</v>
      </c>
      <c r="AL126" s="862"/>
      <c r="AM126" s="862"/>
      <c r="AN126" s="862"/>
      <c r="AO126" s="863"/>
      <c r="AP126" s="909" t="s">
        <v>460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458</v>
      </c>
      <c r="DH126" s="899"/>
      <c r="DI126" s="899"/>
      <c r="DJ126" s="899"/>
      <c r="DK126" s="899"/>
      <c r="DL126" s="899" t="s">
        <v>486</v>
      </c>
      <c r="DM126" s="899"/>
      <c r="DN126" s="899"/>
      <c r="DO126" s="899"/>
      <c r="DP126" s="899"/>
      <c r="DQ126" s="899" t="s">
        <v>462</v>
      </c>
      <c r="DR126" s="899"/>
      <c r="DS126" s="899"/>
      <c r="DT126" s="899"/>
      <c r="DU126" s="899"/>
      <c r="DV126" s="876" t="s">
        <v>459</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459</v>
      </c>
      <c r="AB127" s="862"/>
      <c r="AC127" s="862"/>
      <c r="AD127" s="862"/>
      <c r="AE127" s="863"/>
      <c r="AF127" s="864" t="s">
        <v>460</v>
      </c>
      <c r="AG127" s="862"/>
      <c r="AH127" s="862"/>
      <c r="AI127" s="862"/>
      <c r="AJ127" s="863"/>
      <c r="AK127" s="864" t="s">
        <v>486</v>
      </c>
      <c r="AL127" s="862"/>
      <c r="AM127" s="862"/>
      <c r="AN127" s="862"/>
      <c r="AO127" s="863"/>
      <c r="AP127" s="909" t="s">
        <v>457</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458</v>
      </c>
      <c r="DH127" s="899"/>
      <c r="DI127" s="899"/>
      <c r="DJ127" s="899"/>
      <c r="DK127" s="899"/>
      <c r="DL127" s="899" t="s">
        <v>475</v>
      </c>
      <c r="DM127" s="899"/>
      <c r="DN127" s="899"/>
      <c r="DO127" s="899"/>
      <c r="DP127" s="899"/>
      <c r="DQ127" s="899" t="s">
        <v>476</v>
      </c>
      <c r="DR127" s="899"/>
      <c r="DS127" s="899"/>
      <c r="DT127" s="899"/>
      <c r="DU127" s="899"/>
      <c r="DV127" s="876" t="s">
        <v>460</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606582</v>
      </c>
      <c r="AB128" s="883"/>
      <c r="AC128" s="883"/>
      <c r="AD128" s="883"/>
      <c r="AE128" s="884"/>
      <c r="AF128" s="885">
        <v>1359224</v>
      </c>
      <c r="AG128" s="883"/>
      <c r="AH128" s="883"/>
      <c r="AI128" s="883"/>
      <c r="AJ128" s="884"/>
      <c r="AK128" s="885">
        <v>321198</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458</v>
      </c>
      <c r="BG128" s="869"/>
      <c r="BH128" s="869"/>
      <c r="BI128" s="869"/>
      <c r="BJ128" s="869"/>
      <c r="BK128" s="869"/>
      <c r="BL128" s="892"/>
      <c r="BM128" s="868">
        <v>12.64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390</v>
      </c>
      <c r="DH128" s="873"/>
      <c r="DI128" s="873"/>
      <c r="DJ128" s="873"/>
      <c r="DK128" s="873"/>
      <c r="DL128" s="873" t="s">
        <v>458</v>
      </c>
      <c r="DM128" s="873"/>
      <c r="DN128" s="873"/>
      <c r="DO128" s="873"/>
      <c r="DP128" s="873"/>
      <c r="DQ128" s="873" t="s">
        <v>390</v>
      </c>
      <c r="DR128" s="873"/>
      <c r="DS128" s="873"/>
      <c r="DT128" s="873"/>
      <c r="DU128" s="873"/>
      <c r="DV128" s="874" t="s">
        <v>486</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16918160</v>
      </c>
      <c r="AB129" s="862"/>
      <c r="AC129" s="862"/>
      <c r="AD129" s="862"/>
      <c r="AE129" s="863"/>
      <c r="AF129" s="864">
        <v>17117064</v>
      </c>
      <c r="AG129" s="862"/>
      <c r="AH129" s="862"/>
      <c r="AI129" s="862"/>
      <c r="AJ129" s="863"/>
      <c r="AK129" s="864">
        <v>17209463</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459</v>
      </c>
      <c r="BG129" s="852"/>
      <c r="BH129" s="852"/>
      <c r="BI129" s="852"/>
      <c r="BJ129" s="852"/>
      <c r="BK129" s="852"/>
      <c r="BL129" s="853"/>
      <c r="BM129" s="851">
        <v>17.64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2400796</v>
      </c>
      <c r="AB130" s="862"/>
      <c r="AC130" s="862"/>
      <c r="AD130" s="862"/>
      <c r="AE130" s="863"/>
      <c r="AF130" s="864">
        <v>2424541</v>
      </c>
      <c r="AG130" s="862"/>
      <c r="AH130" s="862"/>
      <c r="AI130" s="862"/>
      <c r="AJ130" s="863"/>
      <c r="AK130" s="864">
        <v>2436525</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9.1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14517364</v>
      </c>
      <c r="AB131" s="845"/>
      <c r="AC131" s="845"/>
      <c r="AD131" s="845"/>
      <c r="AE131" s="846"/>
      <c r="AF131" s="847">
        <v>14692523</v>
      </c>
      <c r="AG131" s="845"/>
      <c r="AH131" s="845"/>
      <c r="AI131" s="845"/>
      <c r="AJ131" s="846"/>
      <c r="AK131" s="847">
        <v>14772938</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30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9.3328444479999995</v>
      </c>
      <c r="AB132" s="825"/>
      <c r="AC132" s="825"/>
      <c r="AD132" s="825"/>
      <c r="AE132" s="826"/>
      <c r="AF132" s="827">
        <v>8.9113285720000004</v>
      </c>
      <c r="AG132" s="825"/>
      <c r="AH132" s="825"/>
      <c r="AI132" s="825"/>
      <c r="AJ132" s="826"/>
      <c r="AK132" s="827">
        <v>9.2674998029999998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10.3</v>
      </c>
      <c r="AB133" s="804"/>
      <c r="AC133" s="804"/>
      <c r="AD133" s="804"/>
      <c r="AE133" s="805"/>
      <c r="AF133" s="803">
        <v>9.6</v>
      </c>
      <c r="AG133" s="804"/>
      <c r="AH133" s="804"/>
      <c r="AI133" s="804"/>
      <c r="AJ133" s="805"/>
      <c r="AK133" s="803">
        <v>9.1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BWtEVscWtflr9h4hRG54Zm8J1PwuEQDXPXRazqL4PlBI/F+V5CNyejvoUnCRrdo8C6xLxmtT95BFcNbPwTEdQ==" saltValue="nAKZU8ETpIseIsoPBEh1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kijY0ZtWgINFcxk6He37ZSx7Edh7bSh2uUgPA9oglR4UzpYpgj3sqhS9lIZ1YlDNU7Pn3Ru0xTj2FPlPEyukQ==" saltValue="9Neosx42QcYphQ2XJoFI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nQmrXKyk/FjKBOHo3lMhbNG3lxYOTLRfTQNK/p3wXlGu5NUSU9BGOMB+kCXerQtlYr1ud29Eway52D9Bl/J3A==" saltValue="7YOWXX7oCeOpp44reJ7X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4011850</v>
      </c>
      <c r="AP9" s="313">
        <v>51287</v>
      </c>
      <c r="AQ9" s="314">
        <v>57754</v>
      </c>
      <c r="AR9" s="315">
        <v>-11.2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336542</v>
      </c>
      <c r="AP10" s="316">
        <v>4302</v>
      </c>
      <c r="AQ10" s="317">
        <v>3830</v>
      </c>
      <c r="AR10" s="318">
        <v>12.3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961054</v>
      </c>
      <c r="AP11" s="316">
        <v>12286</v>
      </c>
      <c r="AQ11" s="317">
        <v>6814</v>
      </c>
      <c r="AR11" s="318">
        <v>80.3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t="s">
        <v>519</v>
      </c>
      <c r="AP12" s="316" t="s">
        <v>519</v>
      </c>
      <c r="AQ12" s="317">
        <v>1059</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519</v>
      </c>
      <c r="AP13" s="316" t="s">
        <v>519</v>
      </c>
      <c r="AQ13" s="317">
        <v>4</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213071</v>
      </c>
      <c r="AP14" s="316">
        <v>2724</v>
      </c>
      <c r="AQ14" s="317">
        <v>2651</v>
      </c>
      <c r="AR14" s="318">
        <v>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31624</v>
      </c>
      <c r="AP15" s="316">
        <v>404</v>
      </c>
      <c r="AQ15" s="317">
        <v>1352</v>
      </c>
      <c r="AR15" s="318">
        <v>-70.099999999999994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-238625</v>
      </c>
      <c r="AP16" s="316">
        <v>-3051</v>
      </c>
      <c r="AQ16" s="317">
        <v>-4074</v>
      </c>
      <c r="AR16" s="318">
        <v>-25.1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5315516</v>
      </c>
      <c r="AP17" s="316">
        <v>67953</v>
      </c>
      <c r="AQ17" s="317">
        <v>69392</v>
      </c>
      <c r="AR17" s="318">
        <v>-2.1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5.55</v>
      </c>
      <c r="AP21" s="329">
        <v>6.31</v>
      </c>
      <c r="AQ21" s="330">
        <v>-0.76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96.5</v>
      </c>
      <c r="AP22" s="334">
        <v>98.4</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2841812</v>
      </c>
      <c r="AP32" s="343">
        <v>36330</v>
      </c>
      <c r="AQ32" s="344">
        <v>34189</v>
      </c>
      <c r="AR32" s="345">
        <v>6.3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519</v>
      </c>
      <c r="AP34" s="343" t="s">
        <v>519</v>
      </c>
      <c r="AQ34" s="344">
        <v>16</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549198</v>
      </c>
      <c r="AP35" s="343">
        <v>7021</v>
      </c>
      <c r="AQ35" s="344">
        <v>9412</v>
      </c>
      <c r="AR35" s="345">
        <v>-25.4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470168</v>
      </c>
      <c r="AP36" s="343">
        <v>6011</v>
      </c>
      <c r="AQ36" s="344">
        <v>2024</v>
      </c>
      <c r="AR36" s="345">
        <v>197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265627</v>
      </c>
      <c r="AP37" s="343">
        <v>3396</v>
      </c>
      <c r="AQ37" s="344">
        <v>1165</v>
      </c>
      <c r="AR37" s="345">
        <v>191.5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519</v>
      </c>
      <c r="AP38" s="346" t="s">
        <v>519</v>
      </c>
      <c r="AQ38" s="347">
        <v>2</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-321198</v>
      </c>
      <c r="AP39" s="343">
        <v>-4106</v>
      </c>
      <c r="AQ39" s="344">
        <v>-6367</v>
      </c>
      <c r="AR39" s="345">
        <v>-35.5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-2436525</v>
      </c>
      <c r="AP40" s="343">
        <v>-31148</v>
      </c>
      <c r="AQ40" s="344">
        <v>-28963</v>
      </c>
      <c r="AR40" s="345">
        <v>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1369082</v>
      </c>
      <c r="AP41" s="343">
        <v>17502</v>
      </c>
      <c r="AQ41" s="344">
        <v>11478</v>
      </c>
      <c r="AR41" s="345">
        <v>52.5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6039681</v>
      </c>
      <c r="AN51" s="365">
        <v>81357</v>
      </c>
      <c r="AO51" s="366">
        <v>196.1</v>
      </c>
      <c r="AP51" s="367">
        <v>92247</v>
      </c>
      <c r="AQ51" s="368">
        <v>39.200000000000003</v>
      </c>
      <c r="AR51" s="369">
        <v>156.9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2175389</v>
      </c>
      <c r="AN52" s="373">
        <v>29303</v>
      </c>
      <c r="AO52" s="374">
        <v>84.7</v>
      </c>
      <c r="AP52" s="375">
        <v>37204</v>
      </c>
      <c r="AQ52" s="376">
        <v>16.899999999999999</v>
      </c>
      <c r="AR52" s="377">
        <v>67.8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5871049</v>
      </c>
      <c r="AN53" s="365">
        <v>78113</v>
      </c>
      <c r="AO53" s="366">
        <v>-4</v>
      </c>
      <c r="AP53" s="367">
        <v>44504</v>
      </c>
      <c r="AQ53" s="368">
        <v>-51.8</v>
      </c>
      <c r="AR53" s="369">
        <v>47.8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2389510</v>
      </c>
      <c r="AN54" s="373">
        <v>31792</v>
      </c>
      <c r="AO54" s="374">
        <v>8.5</v>
      </c>
      <c r="AP54" s="375">
        <v>25876</v>
      </c>
      <c r="AQ54" s="376">
        <v>-30.4</v>
      </c>
      <c r="AR54" s="377">
        <v>38.9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6898236</v>
      </c>
      <c r="AN55" s="365">
        <v>90409</v>
      </c>
      <c r="AO55" s="366">
        <v>15.7</v>
      </c>
      <c r="AP55" s="367">
        <v>47820</v>
      </c>
      <c r="AQ55" s="368">
        <v>7.5</v>
      </c>
      <c r="AR55" s="369">
        <v>8.1999999999999993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2280844</v>
      </c>
      <c r="AN56" s="373">
        <v>29893</v>
      </c>
      <c r="AO56" s="374">
        <v>-6</v>
      </c>
      <c r="AP56" s="375">
        <v>25855</v>
      </c>
      <c r="AQ56" s="376">
        <v>-0.1</v>
      </c>
      <c r="AR56" s="377">
        <v>-5.9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3993936</v>
      </c>
      <c r="AN57" s="365">
        <v>51743</v>
      </c>
      <c r="AO57" s="366">
        <v>-42.8</v>
      </c>
      <c r="AP57" s="367">
        <v>41934</v>
      </c>
      <c r="AQ57" s="368">
        <v>-12.3</v>
      </c>
      <c r="AR57" s="369">
        <v>-30.5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2701687</v>
      </c>
      <c r="AN58" s="373">
        <v>35001</v>
      </c>
      <c r="AO58" s="374">
        <v>17.100000000000001</v>
      </c>
      <c r="AP58" s="375">
        <v>23352</v>
      </c>
      <c r="AQ58" s="376">
        <v>-9.6999999999999993</v>
      </c>
      <c r="AR58" s="377">
        <v>26.8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3360376</v>
      </c>
      <c r="AN59" s="365">
        <v>42959</v>
      </c>
      <c r="AO59" s="366">
        <v>-17</v>
      </c>
      <c r="AP59" s="367">
        <v>45588</v>
      </c>
      <c r="AQ59" s="368">
        <v>8.6999999999999993</v>
      </c>
      <c r="AR59" s="369">
        <v>-25.7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2671988</v>
      </c>
      <c r="AN60" s="373">
        <v>34159</v>
      </c>
      <c r="AO60" s="374">
        <v>-2.4</v>
      </c>
      <c r="AP60" s="375">
        <v>24150</v>
      </c>
      <c r="AQ60" s="376">
        <v>3.4</v>
      </c>
      <c r="AR60" s="377">
        <v>-5.8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5232656</v>
      </c>
      <c r="AN61" s="380">
        <v>68916</v>
      </c>
      <c r="AO61" s="381">
        <v>29.6</v>
      </c>
      <c r="AP61" s="382">
        <v>54419</v>
      </c>
      <c r="AQ61" s="383">
        <v>-1.7</v>
      </c>
      <c r="AR61" s="369">
        <v>31.3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2443884</v>
      </c>
      <c r="AN62" s="373">
        <v>32030</v>
      </c>
      <c r="AO62" s="374">
        <v>20.399999999999999</v>
      </c>
      <c r="AP62" s="375">
        <v>27287</v>
      </c>
      <c r="AQ62" s="376">
        <v>-4</v>
      </c>
      <c r="AR62" s="377">
        <v>24.4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EFbzl2Hs6V/e6m9KpN6bShOo75CmgeJbdqV3ET/Yki4HjWs8frAsjNgF1jFB0/b8uB7+M81j+IB4qIlXPb8Yg==" saltValue="UiSM6gRp/t7fo76Nb/TZ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ucAuSJd5sXBEossqyT/y6aYSbWu8Crj3bQCFPes0s3NNwQ/EI+PWyc/Q8rlWSLO9dwpehNUa/x2tCl5/2Ajo0A==" saltValue="bGTPZyRRG7BeuUgah22C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FuM/k/fWiyKjwrEqIPLr6Dyi7n9JF4BtT+HBpCHl9ui/A8ZptewklmBH+CwWIhF7I+Da4N4hlja7t7DExvGJkA==" saltValue="ygn94MpRAcGmLGc5NyrD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26.54</v>
      </c>
      <c r="G47" s="12">
        <v>24.13</v>
      </c>
      <c r="H47" s="12">
        <v>23.65</v>
      </c>
      <c r="I47" s="12">
        <v>23.33</v>
      </c>
      <c r="J47" s="13">
        <v>23.32</v>
      </c>
    </row>
    <row r="48" spans="2:10" ht="57.75" customHeight="1" x14ac:dyDescent="0.15">
      <c r="B48" s="14"/>
      <c r="C48" s="1238" t="s">
        <v>4</v>
      </c>
      <c r="D48" s="1238"/>
      <c r="E48" s="1239"/>
      <c r="F48" s="15">
        <v>2.33</v>
      </c>
      <c r="G48" s="16">
        <v>1.5</v>
      </c>
      <c r="H48" s="16">
        <v>1.51</v>
      </c>
      <c r="I48" s="16">
        <v>1.83</v>
      </c>
      <c r="J48" s="17">
        <v>2.42</v>
      </c>
    </row>
    <row r="49" spans="2:10" ht="57.75" customHeight="1" thickBot="1" x14ac:dyDescent="0.2">
      <c r="B49" s="18"/>
      <c r="C49" s="1240" t="s">
        <v>5</v>
      </c>
      <c r="D49" s="1240"/>
      <c r="E49" s="1241"/>
      <c r="F49" s="19">
        <v>1.43</v>
      </c>
      <c r="G49" s="20" t="s">
        <v>566</v>
      </c>
      <c r="H49" s="20" t="s">
        <v>567</v>
      </c>
      <c r="I49" s="20">
        <v>3.34</v>
      </c>
      <c r="J49" s="21">
        <v>0.73</v>
      </c>
    </row>
    <row r="50" spans="2:10" ht="13.5" customHeight="1" x14ac:dyDescent="0.15"/>
  </sheetData>
  <sheetProtection algorithmName="SHA-512" hashValue="GRLK2V0lSxtM+gdwDXT/2+eqmhwDxv/bg6WrjdAWFYICDTnWclq74hLPJ6WHZzCA9/67NVDqw+GqqWskwZuBaA==" saltValue="ZVQADzegpPILIYVqzKwk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2021-10-19T12:07:39Z</cp:lastPrinted>
  <dcterms:modified xsi:type="dcterms:W3CDTF">2021-10-19T12:10:56Z</dcterms:modified>
</cp:coreProperties>
</file>