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D4E51C0C-2265-46BD-9B8A-58F4CA230A8F}" xr6:coauthVersionLast="36" xr6:coauthVersionMax="36" xr10:uidLastSave="{00000000-0000-0000-0000-000000000000}"/>
  <bookViews>
    <workbookView xWindow="0" yWindow="0" windowWidth="28800" windowHeight="12135" tabRatio="827" firstSheet="8"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s="1"/>
  <c r="U35" i="10" s="1"/>
  <c r="U36" i="10" s="1"/>
  <c r="AM34" i="10" l="1"/>
  <c r="BE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<sst xmlns="http://schemas.openxmlformats.org/spreadsheetml/2006/main" count="1129" uniqueCount="604">
  <si>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</si>
  <si>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</si>
  <si>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</si>
  <si>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</si>
  <si>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</si>
  <si>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</si>
  <si>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</si>
  <si>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</si>
  <si>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</si>
  <si>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</si>
  <si>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</si>
  <si>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</si>
  <si>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</si>
  <si>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</si>
  <si>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</si>
  <si>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</si>
  <si>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</si>
  <si>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</si>
  <si>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</si>
  <si>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</si>
  <si>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</si>
  <si>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</si>
  <si>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</si>
  <si>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</si>
  <si>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</si>
  <si>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</si>
  <si>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</si>
  <si>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</si>
  <si>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</si>
  <si>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</si>
  <si>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</si>
  <si>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</si>
  <si>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</si>
  <si>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</si>
  <si>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</si>
  <si>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</si>
  <si>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</si>
  <si>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</si>
  <si>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</si>
  <si>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</si>
  <si>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</si>
  <si>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</si>
  <si>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</si>
  <si>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</si>
  <si>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</si>
  <si>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</si>
  <si>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</si>
  <si>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</si>
  <si>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</si>
  <si>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</si>
  <si>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</si>
  <si>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</si>
  <si>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</si>
  <si>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</si>
  <si>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</si>
  <si>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</si>
  <si>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</si>
  <si>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</si>
  <si>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</si>
  <si>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</si>
  <si>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</si>
  <si>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</si>
  <si>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</si>
  <si>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</si>
  <si>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</si>
  <si>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</si>
  <si>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</si>
  <si>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</si>
  <si>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</si>
  <si>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</si>
  <si>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</si>
  <si>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</si>
  <si>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</si>
  <si>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</si>
  <si>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</si>
  <si>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</si>
  <si>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</si>
  <si>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</si>
  <si>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</si>
  <si>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</si>
  <si>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</si>
  <si>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</si>
  <si>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</si>
  <si>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</si>
  <si>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</si>
  <si>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</si>
  <si>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</si>
  <si>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</si>
  <si>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</si>
  <si>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</si>
  <si>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</si>
  <si>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</si>
  <si>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</si>
  <si>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</si>
  <si>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</si>
  <si>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</si>
  <si>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</si>
  <si>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</si>
  <si>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</si>
  <si>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</si>
  <si>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</si>
  <si>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</si>
  <si>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</si>
  <si>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</si>
  <si>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</si>
  <si>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</si>
  <si>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</si>
  <si>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</si>
  <si>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</si>
  <si>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</si>
  <si>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</si>
  <si>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</si>
  <si>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</si>
  <si>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</si>
  <si>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</si>
  <si>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</si>
  <si>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</si>
  <si>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</si>
  <si>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</si>
  <si>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</si>
  <si>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</si>
  <si>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</si>
  <si>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</si>
  <si>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</si>
  <si>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</si>
  <si>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</si>
  <si>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</si>
  <si>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</si>
  <si>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</si>
  <si>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</si>
  <si>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</si>
  <si>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</si>
  <si>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</si>
  <si>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</si>
  <si>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</si>
  <si>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</si>
  <si>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</si>
  <si>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</si>
  <si>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</si>
  <si>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</si>
  <si>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</si>
  <si>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</si>
  <si>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</si>
  <si>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</si>
  <si>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</si>
  <si>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</si>
  <si>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</si>
  <si>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</si>
  <si>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</si>
  <si>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</si>
  <si>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</si>
  <si>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</si>
  <si>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</si>
  <si>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</si>
  <si>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</si>
  <si>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</si>
  <si>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</si>
  <si>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</si>
  <si>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</si>
  <si>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</si>
  <si>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</si>
  <si>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</si>
  <si>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</si>
  <si>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</si>
  <si>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</si>
  <si>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</si>
  <si>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</si>
  <si>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</si>
  <si>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</si>
  <si>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</si>
  <si>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</si>
  <si>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</si>
  <si>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</si>
  <si>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</si>
  <si>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</si>
  <si>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</si>
  <si>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</si>
  <si>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</si>
  <si>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</si>
  <si>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</si>
  <si>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</si>
  <si>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</si>
  <si>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</si>
  <si>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</si>
  <si>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</si>
  <si>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</si>
  <si>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</si>
  <si>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</si>
  <si>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</si>
  <si>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</si>
  <si>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</si>
  <si>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</si>
  <si>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</si>
  <si>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</si>
  <si>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</si>
  <si>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</si>
  <si>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</si>
  <si>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</si>
  <si>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</si>
  <si>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</si>
  <si>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</si>
  <si>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</si>
  <si>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</si>
  <si>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</si>
  <si>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</si>
  <si>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</si>
  <si>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</si>
  <si>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</si>
  <si>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</si>
  <si>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</si>
  <si>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</si>
  <si>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</si>
  <si>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</si>
  <si>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京都府大山崎町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</si>
  <si>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</si>
  <si>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</si>
  <si>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</si>
  <si>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</si>
  <si>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</si>
  <si>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</si>
  <si>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</si>
  <si>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</si>
  <si>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</si>
  <si>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</si>
  <si>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</si>
  <si>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</si>
  <si>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</si>
  <si>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</si>
  <si>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</si>
  <si>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</si>
  <si>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</si>
  <si>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</si>
  <si>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</si>
  <si>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</si>
  <si>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</si>
  <si>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</si>
  <si>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</si>
  <si>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</si>
  <si>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</si>
  <si>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</si>
  <si>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</si>
  <si>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</si>
  <si>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</si>
  <si>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</si>
  <si>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</si>
  <si>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</si>
  <si>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</si>
  <si>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</si>
  <si>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</si>
  <si>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</si>
  <si>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</si>
  <si>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</si>
  <si>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</si>
  <si>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</si>
  <si>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</si>
  <si>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</si>
  <si>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</si>
  <si>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</si>
  <si>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</si>
  <si>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</si>
  <si>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</si>
  <si>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</si>
  <si>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</si>
  <si>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</si>
  <si>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</si>
  <si>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</si>
  <si>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</si>
  <si>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</si>
  <si>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</si>
  <si>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</si>
  <si>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</si>
  <si>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</si>
  <si>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</si>
  <si>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</si>
  <si>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</si>
  <si>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</si>
  <si>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</si>
  <si>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</si>
  <si>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</si>
  <si>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</si>
  <si>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</si>
  <si>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</si>
  <si>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</si>
  <si>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</si>
  <si>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</si>
  <si>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</si>
  <si>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</si>
  <si>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</si>
  <si>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</si>
  <si>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</si>
  <si>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</si>
  <si>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</si>
  <si>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</si>
  <si>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</si>
  <si>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</si>
  <si>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</si>
  <si>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</si>
  <si>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</si>
  <si>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</si>
  <si>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</si>
  <si>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</si>
  <si>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</si>
  <si>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</si>
  <si>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</si>
  <si>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</si>
  <si>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</si>
  <si>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</si>
  <si>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</si>
  <si>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</si>
  <si>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</si>
  <si>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</si>
  <si>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</si>
  <si>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</si>
  <si>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</si>
  <si>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</si>
  <si>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</si>
  <si>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</si>
  <si>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</si>
  <si>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</si>
  <si>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</si>
  <si>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</si>
  <si>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</si>
  <si>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</si>
  <si>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</si>
  <si>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</si>
  <si>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</si>
  <si>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</si>
  <si>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</si>
  <si>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</si>
  <si>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</si>
  <si>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</si>
  <si>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</si>
  <si>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</si>
  <si>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</si>
  <si>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</si>
  <si>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</si>
  <si>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</si>
  <si>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</si>
  <si>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</si>
  <si>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</si>
  <si>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</si>
  <si>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</si>
  <si>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</si>
  <si>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</si>
  <si>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</si>
  <si>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</si>
  <si>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</si>
  <si>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</si>
  <si>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</si>
  <si>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</si>
  <si>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</si>
  <si>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</si>
  <si>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</si>
  <si>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</si>
  <si>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</si>
  <si>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</si>
  <si>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</si>
  <si>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</si>
  <si>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</si>
  <si>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</si>
  <si>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</si>
  <si>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</si>
  <si>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</si>
  <si>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</si>
  <si>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</si>
  <si>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</si>
  <si>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</si>
  <si>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</si>
  <si>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京都府大山崎町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</si>
  <si>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</si>
  <si>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</si>
  <si>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</si>
  <si>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</si>
  <si>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</si>
  <si>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</si>
  <si>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</si>
  <si>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</si>
  <si>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</si>
  <si>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</si>
  <si>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</si>
  <si>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</si>
  <si>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</si>
  <si>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</si>
  <si>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</si>
  <si>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</si>
  <si>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</si>
  <si>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</si>
  <si>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</si>
  <si>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</si>
  <si>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</si>
  <si>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</si>
  <si>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</si>
  <si>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</si>
  <si>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</si>
  <si>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</si>
  <si>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</si>
  <si>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</si>
  <si>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</si>
  <si>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</si>
  <si>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</si>
  <si>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</si>
  <si>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</si>
  <si>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</si>
  <si>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</si>
  <si>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</si>
  <si>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</si>
  <si>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</si>
  <si>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</si>
  <si>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</si>
  <si>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</si>
  <si>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</si>
  <si>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</si>
  <si>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</si>
  <si>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</si>
  <si>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</si>
  <si>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</si>
  <si>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</si>
  <si>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</si>
  <si>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</si>
  <si>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</si>
  <si>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</si>
  <si>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</si>
  <si>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</si>
  <si>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</si>
  <si>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</si>
  <si>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</si>
  <si>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</si>
  <si>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</si>
  <si>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</si>
  <si>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</si>
  <si>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</si>
  <si>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</si>
  <si>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</si>
  <si>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</si>
  <si>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</si>
  <si>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</si>
  <si>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</si>
  <si>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</si>
  <si>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</si>
  <si>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</si>
  <si>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</si>
  <si>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</si>
  <si>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</si>
  <si>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</si>
  <si>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</si>
  <si>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</si>
  <si>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</si>
  <si>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</si>
  <si>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</si>
  <si>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</si>
  <si>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</si>
  <si>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</si>
  <si>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</si>
  <si>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</si>
  <si>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</si>
  <si>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</si>
  <si>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</si>
  <si>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</si>
  <si>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</si>
  <si>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</si>
  <si>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</si>
  <si>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</si>
  <si>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</si>
  <si>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</si>
  <si>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</si>
  <si>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</si>
  <si>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</si>
  <si>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</si>
  <si>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</si>
  <si>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</si>
  <si>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</si>
  <si>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</si>
  <si>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</si>
  <si>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</si>
  <si>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</si>
  <si>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</si>
  <si>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</si>
  <si>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</si>
  <si>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</si>
  <si>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</si>
  <si>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</si>
  <si>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</si>
  <si>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</si>
  <si>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</si>
  <si>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</si>
  <si>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</si>
  <si>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</si>
  <si>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</si>
  <si>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</si>
  <si>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</si>
  <si>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</si>
  <si>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</si>
  <si>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</si>
  <si>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</si>
  <si>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</si>
  <si>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</si>
  <si>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</si>
  <si>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</si>
  <si>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</si>
  <si>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</si>
  <si>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</si>
  <si>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</si>
  <si>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</si>
  <si>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</si>
  <si>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</si>
  <si>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</si>
  <si>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</si>
  <si>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</si>
  <si>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</si>
  <si>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</si>
  <si>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</si>
  <si>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</si>
  <si>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</si>
  <si>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</si>
  <si>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</si>
  <si>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</si>
  <si>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</si>
  <si>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</si>
  <si>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</si>
  <si>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</si>
  <si>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</si>
  <si>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</si>
  <si>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</si>
  <si>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</si>
  <si>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</si>
  <si>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</si>
  <si>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</si>
  <si>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</si>
  <si>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</si>
  <si>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</si>
  <si>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</si>
  <si>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</si>
  <si>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</si>
  <si>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</si>
  <si>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</si>
  <si>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</si>
  <si>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</si>
  <si>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</si>
  <si>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</si>
  <si>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</si>
  <si>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</si>
  <si>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</si>
  <si>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</si>
  <si>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</si>
  <si>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</si>
  <si>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</si>
  <si>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</si>
  <si>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</si>
  <si>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</si>
  <si>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</si>
  <si>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</si>
  <si>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</si>
  <si>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</si>
  <si>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</si>
  <si>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</si>
  <si>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</si>
  <si>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</si>
  <si>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0.12</t>
  </si>
  <si>
    <t>水道事業会計</t>
  </si>
  <si>
    <t>一般会計</t>
  </si>
  <si>
    <t>国民健康保険事業特別会計</t>
  </si>
  <si>
    <t>介護保険事業特別会計</t>
  </si>
  <si>
    <t>後期高齢者医療保険事業特別会計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</si>
  <si>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</si>
  <si>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</si>
  <si>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</si>
  <si>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</si>
  <si>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</si>
  <si>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</si>
  <si>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</si>
  <si>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</si>
  <si>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</si>
  <si>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乙訓土地開発公社</t>
  </si>
  <si>
    <t>乙訓勤労者福祉サービスセンター</t>
    <rPh sb="0" eb="2">
      <t>オトクニ</t>
    </rPh>
    <rPh sb="2" eb="5">
      <t>キンロウシャ</t>
    </rPh>
    <rPh sb="5" eb="7">
      <t>フクシ</t>
    </rPh>
    <phoneticPr fontId="2"/>
  </si>
  <si>
    <t>〇</t>
  </si>
  <si>
    <t>乙訓環境衛生組合</t>
  </si>
  <si>
    <t>乙訓福祉施設事務組合</t>
  </si>
  <si>
    <t>乙訓消防組合</t>
  </si>
  <si>
    <t>京都府自治会館管理組合</t>
  </si>
  <si>
    <t>京都府市町村職員退職手当組合</t>
  </si>
  <si>
    <t>京都府後期高齢者医療広域連合（一般会計）</t>
  </si>
  <si>
    <t>京都府後期高齢者医療広域連合（後期高齢者医療特別会計）</t>
  </si>
  <si>
    <t>桂川・小畑川水防事務組合</t>
  </si>
  <si>
    <t>京都府市町村議会議員公務災害補償等組合</t>
  </si>
  <si>
    <t>京都地方税機構</t>
  </si>
  <si>
    <t>-</t>
    <phoneticPr fontId="2"/>
  </si>
  <si>
    <t>公共施設整備基金</t>
    <rPh sb="0" eb="2">
      <t>コウキョウ</t>
    </rPh>
    <rPh sb="2" eb="4">
      <t>シセツ</t>
    </rPh>
    <rPh sb="4" eb="6">
      <t>セイビ</t>
    </rPh>
    <rPh sb="6" eb="8">
      <t>キキン</t>
    </rPh>
    <phoneticPr fontId="2"/>
  </si>
  <si>
    <t>社会福祉事業基金</t>
    <rPh sb="0" eb="2">
      <t>シャカイ</t>
    </rPh>
    <rPh sb="2" eb="4">
      <t>フクシ</t>
    </rPh>
    <rPh sb="4" eb="6">
      <t>ジギョウ</t>
    </rPh>
    <rPh sb="6" eb="8">
      <t>キキン</t>
    </rPh>
    <phoneticPr fontId="2"/>
  </si>
  <si>
    <t>緑の保全基金</t>
    <rPh sb="0" eb="1">
      <t>ミドリ</t>
    </rPh>
    <rPh sb="2" eb="4">
      <t>ホゼン</t>
    </rPh>
    <rPh sb="4" eb="6">
      <t>キキン</t>
    </rPh>
    <phoneticPr fontId="2"/>
  </si>
  <si>
    <t>水資源保全基金</t>
    <rPh sb="0" eb="3">
      <t>スイシゲン</t>
    </rPh>
    <rPh sb="3" eb="5">
      <t>ホゼン</t>
    </rPh>
    <rPh sb="5" eb="7">
      <t>キキン</t>
    </rPh>
    <phoneticPr fontId="2"/>
  </si>
  <si>
    <t>自転車等駐車場基金</t>
    <rPh sb="0" eb="4">
      <t>ジテンシャナド</t>
    </rPh>
    <rPh sb="4" eb="7">
      <t>チュウシャジョウ</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</si>
  <si>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</si>
  <si>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</si>
  <si>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</si>
  <si>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</si>
  <si>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30年度においては類似団体より高い水準にあるが、平成30年度から公共下水道事業等の整備財源として都市計画税を課税していること、また、将来の公債費の負担増に備え減債基金等への積み立てを進めていることから、令和元年度においては類似団体よりも低い水準となるなど改善が進んでいる。有形固定資産減価償却率は、類似団体よりやや高い水準にあるが、この間の厳しい財政状況の中で、ハード整備が先送りされてきたことにより、公共施設の老朽化対策が進んでいないことが要因として挙げられる。
　このような中、近年、先送りされてきた公共施設の老朽化対策を推進しているため、今後は、有形固定資産減価償却率の改善が見込まれる一方で、地方債残高が増加する要因ともなっている。地方債残高の増加は、将来負担比率が上昇する要因となるが、都市計画税の課税により充当可能特定歳入が見込めること、また将来の公債費の負担増に備え減債基金等への積み立てを進めていることから、将来負担比率についても維持又は改善が続くと考えられる。
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t>
    <rPh sb="9" eb="11">
      <t>ヘイセイ</t>
    </rPh>
    <rPh sb="112" eb="114">
      <t>レイワ</t>
    </rPh>
    <rPh sb="114" eb="116">
      <t>ガンネン</t>
    </rPh>
    <rPh sb="116" eb="117">
      <t>ド</t>
    </rPh>
    <rPh sb="122" eb="124">
      <t>ルイジ</t>
    </rPh>
    <rPh sb="124" eb="126">
      <t>ダンタイ</t>
    </rPh>
    <rPh sb="129" eb="130">
      <t>ヒク</t>
    </rPh>
    <rPh sb="131" eb="133">
      <t>スイジュン</t>
    </rPh>
    <rPh sb="141" eb="14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</si>
  <si>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</si>
  <si>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</si>
  <si>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</si>
  <si>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</si>
  <si>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</si>
  <si>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</si>
  <si>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り、類似団体内平均値と比較して低い水準にあるが、令和元年度は平成30年度から公共下水道事業等の整備財源として都市計画税を課税していることに伴い、、さらに比率が低下した。将来負担比率は、平成30年度から都市計画税を課税していること、また、将来の公債費の負担増に備え減債基金に積み立てを実施したことから大幅な改善が見られた。実質公債費比率が類似団体内平均値より低い水準にある要因として、この間、財政状況が厳しい中で、都市基盤整備、防災対策、公共施設の老朽化対策といったハード整備が先送りされてきたことが考えられる。
　近年、先送りされてきた都市基盤整備、防災対策や公共施設の老朽化対策を推進しているため、地方債残高は増加傾向にある。地方債残高の増加は、将来負担比率が上昇する要因となるが、都市計画税の課税により充当可能特定歳入が見込めること、また将来の公債費の負担増に備え減債基金等への積み立てを進めていることから、将来負担比率についても維持又は改善が続くと考えられる。　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t>
    <rPh sb="39" eb="41">
      <t>レイワ</t>
    </rPh>
    <rPh sb="41" eb="43">
      <t>ガンネン</t>
    </rPh>
    <rPh sb="43" eb="44">
      <t>ド</t>
    </rPh>
    <rPh sb="45" eb="47">
      <t>ヘイセイ</t>
    </rPh>
    <rPh sb="49" eb="51">
      <t>ネンド</t>
    </rPh>
    <rPh sb="69" eb="71">
      <t>トシ</t>
    </rPh>
    <rPh sb="71" eb="73">
      <t>ケイカク</t>
    </rPh>
    <rPh sb="73" eb="74">
      <t>ゼイ</t>
    </rPh>
    <rPh sb="75" eb="77">
      <t>カゼイ</t>
    </rPh>
    <rPh sb="84" eb="85">
      <t>トモナ</t>
    </rPh>
    <rPh sb="107" eb="109">
      <t>ヘイセイ</t>
    </rPh>
    <rPh sb="111" eb="113">
      <t>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</si>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</sst>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7"/>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distributed" wrapText="1"/>
      <protection locked="0"/>
    </xf>
    <xf numFmtId="0" fontId="1" fillId="0" borderId="12" xfId="16" applyFont="1" applyBorder="1" applyAlignment="1" applyProtection="1">
      <alignment horizontal="left" vertical="distributed" wrapText="1"/>
      <protection locked="0"/>
    </xf>
    <xf numFmtId="0" fontId="1" fillId="0" borderId="48" xfId="16" applyFont="1" applyBorder="1" applyAlignment="1" applyProtection="1">
      <alignment horizontal="left" vertical="distributed" wrapText="1"/>
      <protection locked="0"/>
    </xf>
    <xf numFmtId="0" fontId="1" fillId="0" borderId="64" xfId="16" applyFont="1" applyBorder="1" applyAlignment="1" applyProtection="1">
      <alignment horizontal="left" vertical="distributed" wrapText="1"/>
      <protection locked="0"/>
    </xf>
    <xf numFmtId="0" fontId="1" fillId="0" borderId="0" xfId="16" applyFont="1" applyAlignment="1" applyProtection="1">
      <alignment horizontal="left" vertical="distributed" wrapText="1"/>
      <protection locked="0"/>
    </xf>
    <xf numFmtId="0" fontId="1" fillId="0" borderId="38" xfId="16" applyFont="1" applyBorder="1" applyAlignment="1" applyProtection="1">
      <alignment horizontal="left" vertical="distributed" wrapText="1"/>
      <protection locked="0"/>
    </xf>
    <xf numFmtId="0" fontId="1" fillId="0" borderId="37" xfId="16" applyFont="1" applyBorder="1" applyAlignment="1" applyProtection="1">
      <alignment horizontal="left" vertical="distributed" wrapText="1"/>
      <protection locked="0"/>
    </xf>
    <xf numFmtId="0" fontId="1" fillId="0" borderId="54" xfId="16" applyFont="1" applyBorder="1" applyAlignment="1" applyProtection="1">
      <alignment horizontal="left" vertical="distributed" wrapText="1"/>
      <protection locked="0"/>
    </xf>
    <xf numFmtId="0" fontId="1" fillId="0" borderId="40" xfId="16" applyFont="1" applyBorder="1" applyAlignment="1" applyProtection="1">
      <alignment horizontal="left" vertical="distributed"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5AB278F-B001-4E52-BF7E-E01B149DCFF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70CD-44CF-9856-379F27F02B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24200</c:v>
                </c:pt>
                <c:pt idx="1">
                  <c:v>39546</c:v>
                </c:pt>
                <c:pt idx="2">
                  <c:v>75135</c:v>
                </c:pt>
                <c:pt idx="3">
                  <c:v>57492</c:v>
                </c:pt>
                <c:pt idx="4">
                  <c:v>28966</c:v>
                </c:pt>
              </c:numCache>
            </c:numRef>
          </c:val>
          <c:smooth val="0"/>
          <c:extLst>
            <c:ext xmlns:c16="http://schemas.microsoft.com/office/drawing/2014/chart" uri="{C3380CC4-5D6E-409C-BE32-E72D297353CC}">
              <c16:uniqueId val="{00000001-70CD-44CF-9856-379F27F02B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1.72</c:v>
                </c:pt>
                <c:pt idx="1">
                  <c:v>3.21</c:v>
                </c:pt>
                <c:pt idx="2">
                  <c:v>3.88</c:v>
                </c:pt>
                <c:pt idx="3">
                  <c:v>4.42</c:v>
                </c:pt>
                <c:pt idx="4">
                  <c:v>4.21</c:v>
                </c:pt>
              </c:numCache>
            </c:numRef>
          </c:val>
          <c:extLst>
            <c:ext xmlns:c16="http://schemas.microsoft.com/office/drawing/2014/chart" uri="{C3380CC4-5D6E-409C-BE32-E72D297353CC}">
              <c16:uniqueId val="{00000000-335A-4A82-952B-0FA013E83F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10.039999999999999</c:v>
                </c:pt>
                <c:pt idx="1">
                  <c:v>8.5500000000000007</c:v>
                </c:pt>
                <c:pt idx="2">
                  <c:v>8.52</c:v>
                </c:pt>
                <c:pt idx="3">
                  <c:v>8.6199999999999992</c:v>
                </c:pt>
                <c:pt idx="4">
                  <c:v>9.49</c:v>
                </c:pt>
              </c:numCache>
            </c:numRef>
          </c:val>
          <c:extLst>
            <c:ext xmlns:c16="http://schemas.microsoft.com/office/drawing/2014/chart" uri="{C3380CC4-5D6E-409C-BE32-E72D297353CC}">
              <c16:uniqueId val="{00000001-335A-4A82-952B-0FA013E83F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0.62</c:v>
                </c:pt>
                <c:pt idx="1">
                  <c:v>-0.12</c:v>
                </c:pt>
                <c:pt idx="2">
                  <c:v>0.69</c:v>
                </c:pt>
                <c:pt idx="3">
                  <c:v>1.33</c:v>
                </c:pt>
                <c:pt idx="4">
                  <c:v>0.49</c:v>
                </c:pt>
              </c:numCache>
            </c:numRef>
          </c:val>
          <c:smooth val="0"/>
          <c:extLst>
            <c:ext xmlns:c16="http://schemas.microsoft.com/office/drawing/2014/chart" uri="{C3380CC4-5D6E-409C-BE32-E72D297353CC}">
              <c16:uniqueId val="{00000002-335A-4A82-952B-0FA013E83F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B8-40FB-AF0B-CF096D9EDC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B8-40FB-AF0B-CF096D9EDC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B8-40FB-AF0B-CF096D9EDC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B8-40FB-AF0B-CF096D9EDCE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0.27</c:v>
                </c:pt>
                <c:pt idx="4">
                  <c:v>#N/A</c:v>
                </c:pt>
                <c:pt idx="5">
                  <c:v>0.36</c:v>
                </c:pt>
                <c:pt idx="6">
                  <c:v>#N/A</c:v>
                </c:pt>
                <c:pt idx="7">
                  <c:v>0.39</c:v>
                </c:pt>
                <c:pt idx="8">
                  <c:v>#N/A</c:v>
                </c:pt>
                <c:pt idx="9">
                  <c:v>0.19</c:v>
                </c:pt>
              </c:numCache>
            </c:numRef>
          </c:val>
          <c:extLst>
            <c:ext xmlns:c16="http://schemas.microsoft.com/office/drawing/2014/chart" uri="{C3380CC4-5D6E-409C-BE32-E72D297353CC}">
              <c16:uniqueId val="{00000004-FAB8-40FB-AF0B-CF096D9EDCE4}"/>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0.3</c:v>
                </c:pt>
                <c:pt idx="4">
                  <c:v>#N/A</c:v>
                </c:pt>
                <c:pt idx="5">
                  <c:v>0.2</c:v>
                </c:pt>
                <c:pt idx="6">
                  <c:v>#N/A</c:v>
                </c:pt>
                <c:pt idx="7">
                  <c:v>0.22</c:v>
                </c:pt>
                <c:pt idx="8">
                  <c:v>#N/A</c:v>
                </c:pt>
                <c:pt idx="9">
                  <c:v>0.21</c:v>
                </c:pt>
              </c:numCache>
            </c:numRef>
          </c:val>
          <c:extLst>
            <c:ext xmlns:c16="http://schemas.microsoft.com/office/drawing/2014/chart" uri="{C3380CC4-5D6E-409C-BE32-E72D297353CC}">
              <c16:uniqueId val="{00000005-FAB8-40FB-AF0B-CF096D9EDC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1.55</c:v>
                </c:pt>
                <c:pt idx="2">
                  <c:v>#N/A</c:v>
                </c:pt>
                <c:pt idx="3">
                  <c:v>2.5499999999999998</c:v>
                </c:pt>
                <c:pt idx="4">
                  <c:v>#N/A</c:v>
                </c:pt>
                <c:pt idx="5">
                  <c:v>1.82</c:v>
                </c:pt>
                <c:pt idx="6">
                  <c:v>#N/A</c:v>
                </c:pt>
                <c:pt idx="7">
                  <c:v>1.56</c:v>
                </c:pt>
                <c:pt idx="8">
                  <c:v>#N/A</c:v>
                </c:pt>
                <c:pt idx="9">
                  <c:v>1.18</c:v>
                </c:pt>
              </c:numCache>
            </c:numRef>
          </c:val>
          <c:extLst>
            <c:ext xmlns:c16="http://schemas.microsoft.com/office/drawing/2014/chart" uri="{C3380CC4-5D6E-409C-BE32-E72D297353CC}">
              <c16:uniqueId val="{00000006-FAB8-40FB-AF0B-CF096D9EDCE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3.24</c:v>
                </c:pt>
                <c:pt idx="2">
                  <c:v>#N/A</c:v>
                </c:pt>
                <c:pt idx="3">
                  <c:v>4.0999999999999996</c:v>
                </c:pt>
                <c:pt idx="4">
                  <c:v>#N/A</c:v>
                </c:pt>
                <c:pt idx="5">
                  <c:v>3.96</c:v>
                </c:pt>
                <c:pt idx="6">
                  <c:v>#N/A</c:v>
                </c:pt>
                <c:pt idx="7">
                  <c:v>2.04</c:v>
                </c:pt>
                <c:pt idx="8">
                  <c:v>#N/A</c:v>
                </c:pt>
                <c:pt idx="9">
                  <c:v>2.5</c:v>
                </c:pt>
              </c:numCache>
            </c:numRef>
          </c:val>
          <c:extLst>
            <c:ext xmlns:c16="http://schemas.microsoft.com/office/drawing/2014/chart" uri="{C3380CC4-5D6E-409C-BE32-E72D297353CC}">
              <c16:uniqueId val="{00000007-FAB8-40FB-AF0B-CF096D9EDC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1.72</c:v>
                </c:pt>
                <c:pt idx="2">
                  <c:v>#N/A</c:v>
                </c:pt>
                <c:pt idx="3">
                  <c:v>3.2</c:v>
                </c:pt>
                <c:pt idx="4">
                  <c:v>#N/A</c:v>
                </c:pt>
                <c:pt idx="5">
                  <c:v>3.87</c:v>
                </c:pt>
                <c:pt idx="6">
                  <c:v>#N/A</c:v>
                </c:pt>
                <c:pt idx="7">
                  <c:v>4.41</c:v>
                </c:pt>
                <c:pt idx="8">
                  <c:v>#N/A</c:v>
                </c:pt>
                <c:pt idx="9">
                  <c:v>4.2</c:v>
                </c:pt>
              </c:numCache>
            </c:numRef>
          </c:val>
          <c:extLst>
            <c:ext xmlns:c16="http://schemas.microsoft.com/office/drawing/2014/chart" uri="{C3380CC4-5D6E-409C-BE32-E72D297353CC}">
              <c16:uniqueId val="{00000008-FAB8-40FB-AF0B-CF096D9EDC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10.15</c:v>
                </c:pt>
                <c:pt idx="2">
                  <c:v>#N/A</c:v>
                </c:pt>
                <c:pt idx="3">
                  <c:v>11.5</c:v>
                </c:pt>
                <c:pt idx="4">
                  <c:v>#N/A</c:v>
                </c:pt>
                <c:pt idx="5">
                  <c:v>12.13</c:v>
                </c:pt>
                <c:pt idx="6">
                  <c:v>#N/A</c:v>
                </c:pt>
                <c:pt idx="7">
                  <c:v>11.63</c:v>
                </c:pt>
                <c:pt idx="8">
                  <c:v>#N/A</c:v>
                </c:pt>
                <c:pt idx="9">
                  <c:v>11.15</c:v>
                </c:pt>
              </c:numCache>
            </c:numRef>
          </c:val>
          <c:extLst>
            <c:ext xmlns:c16="http://schemas.microsoft.com/office/drawing/2014/chart" uri="{C3380CC4-5D6E-409C-BE32-E72D297353CC}">
              <c16:uniqueId val="{00000009-FAB8-40FB-AF0B-CF096D9EDC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422</c:v>
                </c:pt>
                <c:pt idx="5">
                  <c:v>429</c:v>
                </c:pt>
                <c:pt idx="8">
                  <c:v>425</c:v>
                </c:pt>
                <c:pt idx="11">
                  <c:v>508</c:v>
                </c:pt>
                <c:pt idx="14">
                  <c:v>489</c:v>
                </c:pt>
              </c:numCache>
            </c:numRef>
          </c:val>
          <c:extLst>
            <c:ext xmlns:c16="http://schemas.microsoft.com/office/drawing/2014/chart" uri="{C3380CC4-5D6E-409C-BE32-E72D297353CC}">
              <c16:uniqueId val="{00000000-E687-4F3F-92EF-82C0FB35D1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87-4F3F-92EF-82C0FB35D1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28</c:v>
                </c:pt>
                <c:pt idx="6">
                  <c:v>82</c:v>
                </c:pt>
                <c:pt idx="9">
                  <c:v>1</c:v>
                </c:pt>
                <c:pt idx="12">
                  <c:v>1</c:v>
                </c:pt>
              </c:numCache>
            </c:numRef>
          </c:val>
          <c:extLst>
            <c:ext xmlns:c16="http://schemas.microsoft.com/office/drawing/2014/chart" uri="{C3380CC4-5D6E-409C-BE32-E72D297353CC}">
              <c16:uniqueId val="{00000002-E687-4F3F-92EF-82C0FB35D1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64</c:v>
                </c:pt>
                <c:pt idx="3">
                  <c:v>43</c:v>
                </c:pt>
                <c:pt idx="6">
                  <c:v>35</c:v>
                </c:pt>
                <c:pt idx="9">
                  <c:v>34</c:v>
                </c:pt>
                <c:pt idx="12">
                  <c:v>54</c:v>
                </c:pt>
              </c:numCache>
            </c:numRef>
          </c:val>
          <c:extLst>
            <c:ext xmlns:c16="http://schemas.microsoft.com/office/drawing/2014/chart" uri="{C3380CC4-5D6E-409C-BE32-E72D297353CC}">
              <c16:uniqueId val="{00000003-E687-4F3F-92EF-82C0FB35D1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c:v>
                </c:pt>
                <c:pt idx="3">
                  <c:v>72</c:v>
                </c:pt>
                <c:pt idx="6">
                  <c:v>63</c:v>
                </c:pt>
                <c:pt idx="9">
                  <c:v>67</c:v>
                </c:pt>
                <c:pt idx="12">
                  <c:v>65</c:v>
                </c:pt>
              </c:numCache>
            </c:numRef>
          </c:val>
          <c:extLst>
            <c:ext xmlns:c16="http://schemas.microsoft.com/office/drawing/2014/chart" uri="{C3380CC4-5D6E-409C-BE32-E72D297353CC}">
              <c16:uniqueId val="{00000004-E687-4F3F-92EF-82C0FB35D1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87-4F3F-92EF-82C0FB35D1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87-4F3F-92EF-82C0FB35D1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485</c:v>
                </c:pt>
                <c:pt idx="3">
                  <c:v>492</c:v>
                </c:pt>
                <c:pt idx="6">
                  <c:v>496</c:v>
                </c:pt>
                <c:pt idx="9">
                  <c:v>514</c:v>
                </c:pt>
                <c:pt idx="12">
                  <c:v>525</c:v>
                </c:pt>
              </c:numCache>
            </c:numRef>
          </c:val>
          <c:extLst>
            <c:ext xmlns:c16="http://schemas.microsoft.com/office/drawing/2014/chart" uri="{C3380CC4-5D6E-409C-BE32-E72D297353CC}">
              <c16:uniqueId val="{00000007-E687-4F3F-92EF-82C0FB35D1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201</c:v>
                </c:pt>
                <c:pt idx="2">
                  <c:v>#N/A</c:v>
                </c:pt>
                <c:pt idx="3">
                  <c:v>#N/A</c:v>
                </c:pt>
                <c:pt idx="4">
                  <c:v>206</c:v>
                </c:pt>
                <c:pt idx="5">
                  <c:v>#N/A</c:v>
                </c:pt>
                <c:pt idx="6">
                  <c:v>#N/A</c:v>
                </c:pt>
                <c:pt idx="7">
                  <c:v>251</c:v>
                </c:pt>
                <c:pt idx="8">
                  <c:v>#N/A</c:v>
                </c:pt>
                <c:pt idx="9">
                  <c:v>#N/A</c:v>
                </c:pt>
                <c:pt idx="10">
                  <c:v>108</c:v>
                </c:pt>
                <c:pt idx="11">
                  <c:v>#N/A</c:v>
                </c:pt>
                <c:pt idx="12">
                  <c:v>#N/A</c:v>
                </c:pt>
                <c:pt idx="13">
                  <c:v>156</c:v>
                </c:pt>
                <c:pt idx="14">
                  <c:v>#N/A</c:v>
                </c:pt>
              </c:numCache>
            </c:numRef>
          </c:val>
          <c:smooth val="0"/>
          <c:extLst>
            <c:ext xmlns:c16="http://schemas.microsoft.com/office/drawing/2014/chart" uri="{C3380CC4-5D6E-409C-BE32-E72D297353CC}">
              <c16:uniqueId val="{00000008-E687-4F3F-92EF-82C0FB35D1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5247</c:v>
                </c:pt>
                <c:pt idx="5">
                  <c:v>5416</c:v>
                </c:pt>
                <c:pt idx="8">
                  <c:v>5965</c:v>
                </c:pt>
                <c:pt idx="11">
                  <c:v>6255</c:v>
                </c:pt>
                <c:pt idx="14">
                  <c:v>6438</c:v>
                </c:pt>
              </c:numCache>
            </c:numRef>
          </c:val>
          <c:extLst>
            <c:ext xmlns:c16="http://schemas.microsoft.com/office/drawing/2014/chart" uri="{C3380CC4-5D6E-409C-BE32-E72D297353CC}">
              <c16:uniqueId val="{00000000-A6ED-4812-B7A0-595355C37A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1031</c:v>
                </c:pt>
                <c:pt idx="14">
                  <c:v>1061</c:v>
                </c:pt>
              </c:numCache>
            </c:numRef>
          </c:val>
          <c:extLst>
            <c:ext xmlns:c16="http://schemas.microsoft.com/office/drawing/2014/chart" uri="{C3380CC4-5D6E-409C-BE32-E72D297353CC}">
              <c16:uniqueId val="{00000001-A6ED-4812-B7A0-595355C37A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557</c:v>
                </c:pt>
                <c:pt idx="5">
                  <c:v>503</c:v>
                </c:pt>
                <c:pt idx="8">
                  <c:v>720</c:v>
                </c:pt>
                <c:pt idx="11">
                  <c:v>895</c:v>
                </c:pt>
                <c:pt idx="14">
                  <c:v>1173</c:v>
                </c:pt>
              </c:numCache>
            </c:numRef>
          </c:val>
          <c:extLst>
            <c:ext xmlns:c16="http://schemas.microsoft.com/office/drawing/2014/chart" uri="{C3380CC4-5D6E-409C-BE32-E72D297353CC}">
              <c16:uniqueId val="{00000002-A6ED-4812-B7A0-595355C37A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ED-4812-B7A0-595355C37A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ED-4812-B7A0-595355C37A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ED-4812-B7A0-595355C37A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1199</c:v>
                </c:pt>
                <c:pt idx="3">
                  <c:v>1169</c:v>
                </c:pt>
                <c:pt idx="6">
                  <c:v>1090</c:v>
                </c:pt>
                <c:pt idx="9">
                  <c:v>971</c:v>
                </c:pt>
                <c:pt idx="12">
                  <c:v>893</c:v>
                </c:pt>
              </c:numCache>
            </c:numRef>
          </c:val>
          <c:extLst>
            <c:ext xmlns:c16="http://schemas.microsoft.com/office/drawing/2014/chart" uri="{C3380CC4-5D6E-409C-BE32-E72D297353CC}">
              <c16:uniqueId val="{00000006-A6ED-4812-B7A0-595355C37A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382</c:v>
                </c:pt>
                <c:pt idx="3">
                  <c:v>469</c:v>
                </c:pt>
                <c:pt idx="6">
                  <c:v>564</c:v>
                </c:pt>
                <c:pt idx="9">
                  <c:v>540</c:v>
                </c:pt>
                <c:pt idx="12">
                  <c:v>502</c:v>
                </c:pt>
              </c:numCache>
            </c:numRef>
          </c:val>
          <c:extLst>
            <c:ext xmlns:c16="http://schemas.microsoft.com/office/drawing/2014/chart" uri="{C3380CC4-5D6E-409C-BE32-E72D297353CC}">
              <c16:uniqueId val="{00000007-A6ED-4812-B7A0-595355C37A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544</c:v>
                </c:pt>
                <c:pt idx="3">
                  <c:v>610</c:v>
                </c:pt>
                <c:pt idx="6">
                  <c:v>870</c:v>
                </c:pt>
                <c:pt idx="9">
                  <c:v>1112</c:v>
                </c:pt>
                <c:pt idx="12">
                  <c:v>1219</c:v>
                </c:pt>
              </c:numCache>
            </c:numRef>
          </c:val>
          <c:extLst>
            <c:ext xmlns:c16="http://schemas.microsoft.com/office/drawing/2014/chart" uri="{C3380CC4-5D6E-409C-BE32-E72D297353CC}">
              <c16:uniqueId val="{00000008-A6ED-4812-B7A0-595355C37A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115</c:v>
                </c:pt>
                <c:pt idx="3">
                  <c:v>91</c:v>
                </c:pt>
                <c:pt idx="6">
                  <c:v>10</c:v>
                </c:pt>
                <c:pt idx="9">
                  <c:v>9</c:v>
                </c:pt>
                <c:pt idx="12">
                  <c:v>8</c:v>
                </c:pt>
              </c:numCache>
            </c:numRef>
          </c:val>
          <c:extLst>
            <c:ext xmlns:c16="http://schemas.microsoft.com/office/drawing/2014/chart" uri="{C3380CC4-5D6E-409C-BE32-E72D297353CC}">
              <c16:uniqueId val="{00000009-A6ED-4812-B7A0-595355C37A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5213</c:v>
                </c:pt>
                <c:pt idx="3">
                  <c:v>5360</c:v>
                </c:pt>
                <c:pt idx="6">
                  <c:v>6085</c:v>
                </c:pt>
                <c:pt idx="9">
                  <c:v>6373</c:v>
                </c:pt>
                <c:pt idx="12">
                  <c:v>6390</c:v>
                </c:pt>
              </c:numCache>
            </c:numRef>
          </c:val>
          <c:extLst>
            <c:ext xmlns:c16="http://schemas.microsoft.com/office/drawing/2014/chart" uri="{C3380CC4-5D6E-409C-BE32-E72D297353CC}">
              <c16:uniqueId val="{0000000A-A6ED-4812-B7A0-595355C37A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1648</c:v>
                </c:pt>
                <c:pt idx="2">
                  <c:v>#N/A</c:v>
                </c:pt>
                <c:pt idx="3">
                  <c:v>#N/A</c:v>
                </c:pt>
                <c:pt idx="4">
                  <c:v>1779</c:v>
                </c:pt>
                <c:pt idx="5">
                  <c:v>#N/A</c:v>
                </c:pt>
                <c:pt idx="6">
                  <c:v>#N/A</c:v>
                </c:pt>
                <c:pt idx="7">
                  <c:v>1935</c:v>
                </c:pt>
                <c:pt idx="8">
                  <c:v>#N/A</c:v>
                </c:pt>
                <c:pt idx="9">
                  <c:v>#N/A</c:v>
                </c:pt>
                <c:pt idx="10">
                  <c:v>823</c:v>
                </c:pt>
                <c:pt idx="11">
                  <c:v>#N/A</c:v>
                </c:pt>
                <c:pt idx="12">
                  <c:v>#N/A</c:v>
                </c:pt>
                <c:pt idx="13">
                  <c:v>340</c:v>
                </c:pt>
                <c:pt idx="14">
                  <c:v>#N/A</c:v>
                </c:pt>
              </c:numCache>
            </c:numRef>
          </c:val>
          <c:smooth val="0"/>
          <c:extLst>
            <c:ext xmlns:c16="http://schemas.microsoft.com/office/drawing/2014/chart" uri="{C3380CC4-5D6E-409C-BE32-E72D297353CC}">
              <c16:uniqueId val="{0000000B-A6ED-4812-B7A0-595355C37A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319</c:v>
                </c:pt>
                <c:pt idx="1">
                  <c:v>342</c:v>
                </c:pt>
                <c:pt idx="2">
                  <c:v>372</c:v>
                </c:pt>
              </c:numCache>
            </c:numRef>
          </c:val>
          <c:extLst>
            <c:ext xmlns:c16="http://schemas.microsoft.com/office/drawing/2014/chart" uri="{C3380CC4-5D6E-409C-BE32-E72D297353CC}">
              <c16:uniqueId val="{00000000-2F38-4928-A1B0-1E42F4F4BC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151</c:v>
                </c:pt>
                <c:pt idx="1">
                  <c:v>311</c:v>
                </c:pt>
                <c:pt idx="2">
                  <c:v>459</c:v>
                </c:pt>
              </c:numCache>
            </c:numRef>
          </c:val>
          <c:extLst>
            <c:ext xmlns:c16="http://schemas.microsoft.com/office/drawing/2014/chart" uri="{C3380CC4-5D6E-409C-BE32-E72D297353CC}">
              <c16:uniqueId val="{00000001-2F38-4928-A1B0-1E42F4F4BC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123</c:v>
                </c:pt>
                <c:pt idx="1">
                  <c:v>119</c:v>
                </c:pt>
                <c:pt idx="2">
                  <c:v>144</c:v>
                </c:pt>
              </c:numCache>
            </c:numRef>
          </c:val>
          <c:extLst>
            <c:ext xmlns:c16="http://schemas.microsoft.com/office/drawing/2014/chart" uri="{C3380CC4-5D6E-409C-BE32-E72D297353CC}">
              <c16:uniqueId val="{00000002-2F38-4928-A1B0-1E42F4F4BC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{39EE665B-4A37-4DE6-BB17-CEFBFBD947FF}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9FA-4E91-93B6-68091E9781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{26E1736A-1837-46AC-A34B-052A9FA5041D}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FA-4E91-93B6-68091E9781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{0D8003DD-B2A8-425C-8302-0780602AAD62}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FA-4E91-93B6-68091E9781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{7126F103-34FC-46DF-AC92-05C22B55C00C}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FA-4E91-93B6-68091E9781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{A08C9A57-659F-414E-9208-29732785B18E}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FA-4E91-93B6-68091E9781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{3204B1B1-94AC-4616-AE96-EEF4642E0336}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9FA-4E91-93B6-68091E9781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{09E10EAB-9D79-4044-911C-30C6E4DD5D66}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9FA-4E91-93B6-68091E97811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{67256D0A-8EAA-46ED-AEAD-2D41B4794FE5}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9FA-4E91-93B6-68091E97811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{57BED045-512F-4BEA-9A76-71429BF50CDF}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9FA-4E91-93B6-68091E9781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69.099999999999994</c:v>
                </c:pt>
                <c:pt idx="8">
                  <c:v>62.1</c:v>
                </c:pt>
                <c:pt idx="16">
                  <c:v>61.3</c:v>
                </c:pt>
                <c:pt idx="24">
                  <c:v>62.1</c:v>
                </c:pt>
              </c:numCache>
            </c:numRef>
          </c:xVal>
          <c:yVal>
            <c:numRef>
              <c:f>公会計指標分析・財政指標組合せ分析表!$BP$51:$DC$51</c:f>
              <c:numCache>
                <c:formatCode>#,##0.0;"▲ "#,##0.0</c:formatCode>
                <c:ptCount val="40"/>
                <c:pt idx="0">
                  <c:v>49.2</c:v>
                </c:pt>
                <c:pt idx="8">
                  <c:v>53.9</c:v>
                </c:pt>
                <c:pt idx="16">
                  <c:v>58.2</c:v>
                </c:pt>
                <c:pt idx="24">
                  <c:v>23.3</c:v>
                </c:pt>
              </c:numCache>
            </c:numRef>
          </c:yVal>
          <c:smooth val="0"/>
          <c:extLst>
            <c:ext xmlns:c16="http://schemas.microsoft.com/office/drawing/2014/chart" uri="{C3380CC4-5D6E-409C-BE32-E72D297353CC}">
              <c16:uniqueId val="{00000009-C9FA-4E91-93B6-68091E9781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{39135BCE-A891-4A51-8692-60DA963997FF}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9FA-4E91-93B6-68091E9781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{976DA1DB-B505-4A98-B6C0-52F9252FBD95}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FA-4E91-93B6-68091E9781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{DED56568-3C8A-4206-8872-67EFEE151990}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FA-4E91-93B6-68091E9781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{9CD01C49-C921-4902-8762-0DAC5E3349B7}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FA-4E91-93B6-68091E9781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{5615A981-9158-4F03-B150-AC5B15B7CA21}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FA-4E91-93B6-68091E9781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{184E3E66-CFAF-425E-ABD1-DF1036818B32}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9FA-4E91-93B6-68091E9781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{2EA23094-92DB-48D1-AC97-F465EFF3837F}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9FA-4E91-93B6-68091E97811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{F3A6D10F-5F45-42AF-8168-17FD56F9AD39}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9FA-4E91-93B6-68091E97811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{5B2209D2-8C7D-4A95-975C-A1E5437C6DD0}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9FA-4E91-93B6-68091E9781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numCache>
            </c:numRef>
          </c:xVal>
          <c:yVal>
            <c:numRef>
              <c:f>公会計指標分析・財政指標組合せ分析表!$BP$55:$DC$55</c:f>
              <c:numCache>
                <c:formatCode>#,##0.0;"▲ "#,##0.0</c:formatCode>
                <c:ptCount val="40"/>
                <c:pt idx="0">
                  <c:v>36.5</c:v>
                </c:pt>
                <c:pt idx="8">
                  <c:v>32.9</c:v>
                </c:pt>
                <c:pt idx="16">
                  <c:v>28.5</c:v>
                </c:pt>
                <c:pt idx="24">
                  <c:v>20.5</c:v>
                </c:pt>
              </c:numCache>
            </c:numRef>
          </c:yVal>
          <c:smooth val="0"/>
          <c:extLst>
            <c:ext xmlns:c16="http://schemas.microsoft.com/office/drawing/2014/chart" uri="{C3380CC4-5D6E-409C-BE32-E72D297353CC}">
              <c16:uniqueId val="{00000013-C9FA-4E91-93B6-68091E97811A}"/>
            </c:ext>
          </c:extLst>
        </c:ser>
        <c:dLbls>
          <c:showLegendKey val="0"/>
          <c:showVal val="1"/>
          <c:showCatName val="0"/>
          <c:showSerName val="0"/>
          <c:showPercent val="0"/>
          <c:showBubbleSize val="0"/>
        </c:dLbls>
        <c:axId val="46179840"/>
        <c:axId val="46181760"/>
      </c:scatterChart>
      <c:valAx>
        <c:axId val="46179840"/>
        <c:scaling>
          <c:orientation val="minMax"/>
          <c:max val="71"/>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{4EF4D98B-4099-416C-98DE-C00753C90EA3}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FB-4D11-A425-F6653F8AF8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{978007CD-AD25-4FBC-BB09-DDC6517B4ACF}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FB-4D11-A425-F6653F8AF8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{C0D77C7B-A899-45FB-B175-AE5E8B1C98BF}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FB-4D11-A425-F6653F8AF8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{C3FA2110-592F-48D9-ABE9-CA07E064B5D1}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FB-4D11-A425-F6653F8AF8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{1A3DCD16-CEC4-4832-8ABA-CE59039CDE1B}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FB-4D11-A425-F6653F8AF82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{531D691D-BD48-4054-8122-5ED75756ABF8}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FB-4D11-A425-F6653F8AF82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{D7FABF9C-A29B-4ABD-A58F-5B157B768F4B}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FB-4D11-A425-F6653F8AF82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{F576E18F-9E5C-4611-AE0F-FB8F462D4FC4}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FB-4D11-A425-F6653F8AF82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{25D1B496-4E7A-4156-9B34-9ACB5853F660}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FB-4D11-A425-F6653F8AF8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5.8</c:v>
                </c:pt>
                <c:pt idx="16">
                  <c:v>6.5</c:v>
                </c:pt>
                <c:pt idx="24">
                  <c:v>5.6</c:v>
                </c:pt>
                <c:pt idx="32">
                  <c:v>5</c:v>
                </c:pt>
              </c:numCache>
            </c:numRef>
          </c:xVal>
          <c:yVal>
            <c:numRef>
              <c:f>公会計指標分析・財政指標組合せ分析表!$BP$73:$DC$73</c:f>
              <c:numCache>
                <c:formatCode>#,##0.0;"▲ "#,##0.0</c:formatCode>
                <c:ptCount val="40"/>
                <c:pt idx="0">
                  <c:v>49.2</c:v>
                </c:pt>
                <c:pt idx="8">
                  <c:v>53.9</c:v>
                </c:pt>
                <c:pt idx="16">
                  <c:v>58.2</c:v>
                </c:pt>
                <c:pt idx="24">
                  <c:v>23.3</c:v>
                </c:pt>
                <c:pt idx="32">
                  <c:v>9.6999999999999993</c:v>
                </c:pt>
              </c:numCache>
            </c:numRef>
          </c:yVal>
          <c:smooth val="0"/>
          <c:extLst>
            <c:ext xmlns:c16="http://schemas.microsoft.com/office/drawing/2014/chart" uri="{C3380CC4-5D6E-409C-BE32-E72D297353CC}">
              <c16:uniqueId val="{00000009-99FB-4D11-A425-F6653F8AF8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{EF631205-C644-482A-BDE2-3EEA3B41AC9C}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FB-4D11-A425-F6653F8AF8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{44868DB0-1598-41C4-BC34-8167B410BAED}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FB-4D11-A425-F6653F8AF8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{03724847-4BCC-4C29-AD77-02354B16555A}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FB-4D11-A425-F6653F8AF8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{49465213-57AD-4D7C-B735-B5D2FB029B33}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FB-4D11-A425-F6653F8AF8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{9DAADFBC-EC05-44E9-B480-196C8B4F4030}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FB-4D11-A425-F6653F8AF82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{C527F19A-9394-43E5-BEA7-7321A99CD2A6}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FB-4D11-A425-F6653F8AF82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{3C421D75-B0EF-4759-9305-EA4EF212BC18}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FB-4D11-A425-F6653F8AF82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{ACA19290-BC12-4A4B-80AD-FC3C19A559F4}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FB-4D11-A425-F6653F8AF82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{7A46840A-0FBC-44FD-A41C-105EF4274B4B}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FB-4D11-A425-F6653F8AF8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99FB-4D11-A425-F6653F8AF824}"/>
            </c:ext>
          </c:extLst>
        </c:ser>
        <c:dLbls>
          <c:showLegendKey val="0"/>
          <c:showVal val="1"/>
          <c:showCatName val="0"/>
          <c:showSerName val="0"/>
          <c:showPercent val="0"/>
          <c:showBubbleSize val="0"/>
        </c:dLbls>
        <c:axId val="84219776"/>
        <c:axId val="84234240"/>
      </c:scatterChart>
      <c:valAx>
        <c:axId val="84219776"/>
        <c:scaling>
          <c:orientation val="minMax"/>
          <c:max val="9.4"/>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債務負担行為に基づく支出額については、平成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年度において、利子負担の軽減のため、乙訓土地開発公社が先行取得した道路用地の全額の買戻しを行なったため、一時的に増加したが、平成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年度においてその分が皆減となり、大幅な減となった。</a:t>
          </a:r>
        </a:p>
        <a:p>
          <a:r>
            <a:rPr kumimoji="1" lang="ja-JP" altLang="en-US" sz="1200">
              <a:solidFill>
                <a:sysClr val="windowText" lastClr="000000"/>
              </a:solidFill>
              <a:latin typeface="ＭＳ ゴシック" pitchFamily="49" charset="-128"/>
              <a:ea typeface="ＭＳ ゴシック" pitchFamily="49" charset="-128"/>
            </a:rPr>
            <a:t>　令和元年度において、前年度に比べ元利償還金が増加しているが、これは、利子償還金が減となった一方で、臨時財政対策債の元金償還金等が増となったことが要因である。</a:t>
          </a:r>
        </a:p>
        <a:p>
          <a:r>
            <a:rPr kumimoji="1" lang="ja-JP" altLang="en-US" sz="1200">
              <a:solidFill>
                <a:sysClr val="windowText" lastClr="000000"/>
              </a:solidFill>
              <a:latin typeface="ＭＳ ゴシック" pitchFamily="49" charset="-128"/>
              <a:ea typeface="ＭＳ ゴシック" pitchFamily="49" charset="-128"/>
            </a:rPr>
            <a:t>　今後も引き続き、以前から課題となっている、都市基盤整備、老朽化した公共施設の更新・長寿命化等により、公債費の増加が見込まれるため、補助金等の特定財源の獲得や、交付税措置のある有利な地方債を活用し負担の軽減に努めるとともに、公共施設マネジメントの取り組みを推進し、計画的な基盤整備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本町においては、現在、満期一括償還地方債の借入を行なっていないため、該当無し。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将来負担額のうち債務負担行為に基づく支出予定額については、乙訓土地開発公社における用地の先行取得に係るものであるが、段階的に償還を進めた結果、平成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年度から大幅に減少している。</a:t>
          </a:r>
        </a:p>
        <a:p>
          <a:r>
            <a:rPr kumimoji="1" lang="ja-JP" altLang="en-US" sz="1100">
              <a:solidFill>
                <a:sysClr val="windowText" lastClr="000000"/>
              </a:solidFill>
              <a:latin typeface="ＭＳ ゴシック" pitchFamily="49" charset="-128"/>
              <a:ea typeface="ＭＳ ゴシック" pitchFamily="49" charset="-128"/>
            </a:rPr>
            <a:t>　一方で、一般会計等に係る地方債の現在高は、厳しい財政状況の中で先送りされてきた都市基盤整備、防災対策や公共施設の老朽化対策を推進したことに伴い増加しており、公営企業債等繰入見込額についても増加傾向にある。一般会計等に係る地方債の現在高のうち、後年度に元利償還金相当額の全額が交付税措置される臨時財政対策債が約</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割を占めているが、都市基盤整備や老朽公共施設の更新・長寿命化の進捗等により引き続き増加が見込まれる中で、将来の負担は少なくないため、交付税措置のある有利な起債の活用に努めていく。</a:t>
          </a:r>
        </a:p>
        <a:p>
          <a:r>
            <a:rPr kumimoji="1" lang="ja-JP" altLang="en-US" sz="1100">
              <a:solidFill>
                <a:sysClr val="windowText" lastClr="000000"/>
              </a:solidFill>
              <a:latin typeface="ＭＳ ゴシック" pitchFamily="49" charset="-128"/>
              <a:ea typeface="ＭＳ ゴシック" pitchFamily="49" charset="-128"/>
            </a:rPr>
            <a:t>　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年度から減債基金への積立を続けたことにより、充当可能基金が増加傾向にある。また、平成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年度から都市計画税を課税したことにより、充当可能特定歳入が増となり、将来負担比率の分子は大幅な減少傾向にある。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一定、比率の改善が見られるところであるが、公共施設マネジメントの取組みを推進するなど、計画的な財政運営を図っていく。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京都府大山崎町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万円の積み立てを行ったが、併せて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万円の取り崩しも行ったため、基金全体の残高は平成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年度に比べ約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万円増加した。これは、財政調整基金残高が対前年度比較で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万円の増、また、平成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年度に引き続き、公共施設やインフラ施設などの老朽化対策の実施に伴う公債費の増加に備えるため、減債基金へ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千万円の積み立てを行ったことにより減債基金残高が増となったことによる。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万円の積立を行ったが、併せて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万円の取崩しも行ったため、対前年度比較で約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万円増加した。これは、財政調整基金残高が対前年度比較で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万円の増、また、平成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年度から引き続き、減債基金へ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万円の積み立てを行ったことにより減債基金残高が増となったことによる。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年度から引き続き、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連続で減債基金への積み立てを行ったことにより増加しているが、それでもなお、財政調整基金、減債基金、その他特定目的基金を合計した基金残高の人口一人当たりの金額は、依然として少ない状態が続いている。今後も、行革、経費節減等により積み立てを捻出し、後年度の負担に備え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・公共施設整備基金：本町が行う公共施設の整備事業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・社会福祉事業基金：本町が行う社会福祉事業推進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・自転車等駐車場基金：本町が設置する自転車等駐車場の施設で公共の用に供するものを整備及び修繕する事業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・緑の保全基金：本町域における天王山周辺等の緑を保全するための、森林整備や緑道等の整備事業推進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・水資源保全基金：本町域における地下水等の水資源を保全するために行う地下水の涵養に関する事業及び地下水の合理的な利用に関する事業</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・自転車等駐車場基金：町営自転車等駐車場施設の突発的な修繕や改修等に備えるため、基金の財源である自転車等駐輪場使用料から積み立てを捻出しており、増加傾向にある。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・緑の保全基金：森林整備事業の増加傾向に伴い取り崩し額も増加しているため、基金残高が減少傾向にある。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・都市計画事業基金：平成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年度から都市計画税の課税を行っており、使途明確化のために都市計画事業基金を設置。都市計画事業または土地区画整理事業の経費に対して充当を予定。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・緑の保全基金：近年多発する台風等の災害復旧経費に充当することで今後も基金残高の減少が想定されるため、後年度の負担に備えるため、適切に積み立て、及び取り崩しを行う。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その他の特定目的基金についても、それぞれの基金の設置の趣旨に即して、確実かつ効率的な運用を行いつつ、優先的に取り組むべき事業への活用を図るなど、適正な管理・運営に努める。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・景気の変動による法人関係税等の変動</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万円の積み立てを行ったが、併せて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万円の取り崩しも行ったため、残高は前年度と比べて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の税収構造の特徴として、法人関係税の占める割合が高い。財政調整基金は、一時的な歳入減や歳出増による赤字決算を避けるためのクッションであるという認識のもと、景気の変動による法人関係税等の変動や、災害時の資金繰りに備え、適切に積み立て、取り崩しを行う。</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・令和元年度においては、公共施設やインフラ施設などの老朽化対策の実施に伴う公債費の増加に備えるため、減債基金へ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万円の積み立てを行った。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今後も公債費が増加すると見込まれるため、適切に積み立て、及び取り崩しを行う。</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7B2124-E25E-482E-A82F-8A9563783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E60EDD-3162-440F-86EE-42EA7C997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F1E5AD1-487D-40FB-9005-CC6AC926F2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8B94D0F-C12A-4402-8769-2DA0A4F9B5A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CBEFBFD-0A40-4D52-AB86-93A87EDC7A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2373FC9-772A-47BE-8F21-8E5AAEC6869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2A50AA4-3E0E-4D81-AD89-F425440A0EC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76FC2E0-920F-4CFE-B269-8696A55472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05B2E3A-297B-48F2-BCDF-6390DFB6E6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26ADB8F-CFAE-42E3-8745-1D380FC8D6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78DD425-1039-4E33-AC37-CA9B90BBE54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4B6EF5C-B320-4F59-9816-1A56031136D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16,089
15,935
5.97
6,273,441
6,079,463
164,813
3,915,852
6,389,720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1008BB-ECB0-40CE-9B61-BF1757833D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F2A6482-16C1-4D1B-BCCF-F5B59035356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538CD5B-A102-4286-B836-78BDB4E06ED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44703EE-D57B-4C80-974C-82FBB3DD7B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FDDB427-90EE-4828-A56C-E76B497549B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46DEBEF-574C-4846-80E1-71FF1E86F2A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E3A02D-B801-4B94-8590-3524F0C3E4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E6A5B26-20FB-4573-B1FC-09DC0118B2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C4277AF-2A09-4423-90A9-329D6261B8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977DB8D-8B74-4378-896B-919B3F035D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097D991-4E11-490F-A10A-9AD989ED65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7E4C057-1F89-442A-A538-5EBB4A4D25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590D02D-7003-4CCA-BF07-A344C46C393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C7A51EE-55AE-46E3-A106-9D5D7FC50D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F577FB6-9216-4857-B536-942A7D26E25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73B7D02-3DF1-4526-A114-63BB9594998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433F73F-89EA-4149-A9FD-7D6F3FBD5DF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0C2D844-A445-4A8E-AF8B-D3CE982EDA1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FCD2D2D-8BDA-4C58-960C-909EC12EA05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89D3C51-5DED-4A25-BC3C-B9DEF2C53F3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1F24412-FDB8-42FD-ADEE-C70B705B5E1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4C24696-2C88-4001-9FC4-0FB49934F7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9924189-E596-4F32-827F-32C0CC48B09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F72A664-5415-42DD-908E-CB722FF390C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CDC0073A-A5A2-411E-ACC6-13982239415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3171C97-0A92-4313-8FDF-D08242ED1B8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2455E8D-49D4-4B92-9013-68F5DC8CC02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9F8D78-8C20-4E4F-B2A3-E898DDDEBB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661F531-E437-4015-9203-744960DAA28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0AAD696-F748-484A-84C3-1B75ED0747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6452FA3-672E-4D12-89E2-348B1B0A39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702225D-F994-45D8-A4AC-6C57C92FF7A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76B1C6B-4452-4470-82AC-4CE7595B328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64142A2-A789-4436-B131-9D2BB7C78E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5E29443-BDA7-4488-A192-78A07E558A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dk1"/>
              </a:solidFill>
              <a:effectLst/>
              <a:latin typeface="+mn-lt"/>
              <a:ea typeface="+mn-ea"/>
              <a:cs typeface="+mn-cs"/>
            </a:rPr>
            <a:t>厳しい財政状況から公共施設の老朽化対策等のハード整備が先送りされてきた経過がある中で、有形固定資産減価償却率は</a:t>
          </a:r>
          <a:r>
            <a:rPr lang="ja-JP" altLang="ja-JP" sz="700">
              <a:solidFill>
                <a:schemeClr val="dk1"/>
              </a:solidFill>
              <a:effectLst/>
              <a:latin typeface="+mn-lt"/>
              <a:ea typeface="+mn-ea"/>
              <a:cs typeface="+mn-cs"/>
            </a:rPr>
            <a:t>類似団体内平均値</a:t>
          </a:r>
          <a:r>
            <a:rPr kumimoji="1" lang="ja-JP" altLang="ja-JP" sz="700">
              <a:solidFill>
                <a:schemeClr val="dk1"/>
              </a:solidFill>
              <a:effectLst/>
              <a:latin typeface="+mn-lt"/>
              <a:ea typeface="+mn-ea"/>
              <a:cs typeface="+mn-cs"/>
            </a:rPr>
            <a:t>よりやや高い水準にあるが、公共施設等総合管理計画を策定し、当該計画に基づいた施設の維持管理を進めている。公共施設等総合管理計画策定に際して施設類型ごとの管理の基本方針を定め、施設の複合化や統廃合についても民間の資金や活力を効果的に取り入れることも含めて検討を行っている。</a:t>
          </a:r>
          <a:endParaRPr lang="ja-JP" altLang="ja-JP" sz="700">
            <a:effectLst/>
          </a:endParaRPr>
        </a:p>
        <a:p>
          <a:r>
            <a:rPr kumimoji="1" lang="ja-JP" altLang="ja-JP" sz="700">
              <a:solidFill>
                <a:schemeClr val="dk1"/>
              </a:solidFill>
              <a:effectLst/>
              <a:latin typeface="+mn-lt"/>
              <a:ea typeface="+mn-ea"/>
              <a:cs typeface="+mn-cs"/>
            </a:rPr>
            <a:t>　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年度は、</a:t>
          </a:r>
          <a:r>
            <a:rPr kumimoji="1" lang="ja-JP" altLang="en-US" sz="700">
              <a:solidFill>
                <a:schemeClr val="dk1"/>
              </a:solidFill>
              <a:effectLst/>
              <a:latin typeface="+mn-lt"/>
              <a:ea typeface="+mn-ea"/>
              <a:cs typeface="+mn-cs"/>
            </a:rPr>
            <a:t>なごみの郷・長寿苑給湯設備更新事業等を実施したが、前年度に実施した大規模事業の完了に伴い</a:t>
          </a:r>
          <a:r>
            <a:rPr kumimoji="1" lang="ja-JP" altLang="ja-JP" sz="700">
              <a:solidFill>
                <a:schemeClr val="dk1"/>
              </a:solidFill>
              <a:effectLst/>
              <a:latin typeface="+mn-lt"/>
              <a:ea typeface="+mn-ea"/>
              <a:cs typeface="+mn-cs"/>
            </a:rPr>
            <a:t>、前年度に比べ</a:t>
          </a:r>
          <a:r>
            <a:rPr kumimoji="1" lang="en-US" altLang="ja-JP" sz="700">
              <a:solidFill>
                <a:schemeClr val="dk1"/>
              </a:solidFill>
              <a:effectLst/>
              <a:latin typeface="+mn-lt"/>
              <a:ea typeface="+mn-ea"/>
              <a:cs typeface="+mn-cs"/>
            </a:rPr>
            <a:t>0.8%</a:t>
          </a:r>
          <a:r>
            <a:rPr kumimoji="1" lang="ja-JP" altLang="en-US" sz="700">
              <a:solidFill>
                <a:schemeClr val="dk1"/>
              </a:solidFill>
              <a:effectLst/>
              <a:latin typeface="+mn-lt"/>
              <a:ea typeface="+mn-ea"/>
              <a:cs typeface="+mn-cs"/>
            </a:rPr>
            <a:t>増加</a:t>
          </a:r>
          <a:r>
            <a:rPr kumimoji="1" lang="ja-JP" altLang="ja-JP" sz="700">
              <a:solidFill>
                <a:schemeClr val="dk1"/>
              </a:solidFill>
              <a:effectLst/>
              <a:latin typeface="+mn-lt"/>
              <a:ea typeface="+mn-ea"/>
              <a:cs typeface="+mn-cs"/>
            </a:rPr>
            <a:t>した。</a:t>
          </a:r>
          <a:endParaRPr lang="ja-JP" altLang="ja-JP" sz="700">
            <a:effectLst/>
          </a:endParaRPr>
        </a:p>
        <a:p>
          <a:r>
            <a:rPr kumimoji="1" lang="ja-JP" altLang="ja-JP" sz="700">
              <a:solidFill>
                <a:schemeClr val="dk1"/>
              </a:solidFill>
              <a:effectLst/>
              <a:latin typeface="+mn-lt"/>
              <a:ea typeface="+mn-ea"/>
              <a:cs typeface="+mn-cs"/>
            </a:rPr>
            <a:t>　</a:t>
          </a:r>
          <a:r>
            <a:rPr kumimoji="1" lang="ja-JP" altLang="en-US" sz="700">
              <a:solidFill>
                <a:schemeClr val="dk1"/>
              </a:solidFill>
              <a:effectLst/>
              <a:latin typeface="+mn-lt"/>
              <a:ea typeface="+mn-ea"/>
              <a:cs typeface="+mn-cs"/>
            </a:rPr>
            <a:t>令和元年度は</a:t>
          </a:r>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老朽化の進む公民館の再整備に向けたワークショップの開催、また、体育館駐車場・駐輪場照明</a:t>
          </a:r>
          <a:r>
            <a:rPr kumimoji="1" lang="en-US" altLang="ja-JP" sz="700">
              <a:solidFill>
                <a:schemeClr val="dk1"/>
              </a:solidFill>
              <a:effectLst/>
              <a:latin typeface="+mn-lt"/>
              <a:ea typeface="+mn-ea"/>
              <a:cs typeface="+mn-cs"/>
            </a:rPr>
            <a:t>LED</a:t>
          </a:r>
          <a:r>
            <a:rPr kumimoji="1" lang="ja-JP" altLang="en-US" sz="700">
              <a:solidFill>
                <a:schemeClr val="dk1"/>
              </a:solidFill>
              <a:effectLst/>
              <a:latin typeface="+mn-lt"/>
              <a:ea typeface="+mn-ea"/>
              <a:cs typeface="+mn-cs"/>
            </a:rPr>
            <a:t>化事業を行う予定としている。</a:t>
          </a:r>
          <a:endParaRPr kumimoji="1" lang="en-US" altLang="ja-JP" sz="700">
            <a:solidFill>
              <a:schemeClr val="dk1"/>
            </a:solidFill>
            <a:effectLst/>
            <a:latin typeface="+mn-lt"/>
            <a:ea typeface="+mn-ea"/>
            <a:cs typeface="+mn-cs"/>
          </a:endParaRPr>
        </a:p>
        <a:p>
          <a:r>
            <a:rPr kumimoji="1" lang="ja-JP" altLang="ja-JP" sz="700">
              <a:solidFill>
                <a:schemeClr val="dk1"/>
              </a:solidFill>
              <a:effectLst/>
              <a:latin typeface="+mn-lt"/>
              <a:ea typeface="+mn-ea"/>
              <a:cs typeface="+mn-cs"/>
            </a:rPr>
            <a:t>引き続き公共施設マネジメントを推進し、計画的な基盤整備に努めていく。</a:t>
          </a:r>
          <a:endParaRPr lang="ja-JP" altLang="ja-JP" sz="700">
            <a:effectLst/>
          </a:endParaRPr>
        </a:p>
        <a:p>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66E2583-AC0B-4252-8F60-9E45DDBDDA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68BB94E-24B9-4411-B8F7-BF7DC560151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0686C5-ECA1-460A-A076-485137F1AC3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C441E01-E7A0-4C55-9C9A-03561F8936A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8D0C36E-8452-4C5B-8D30-17BA8EC54BF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448ABAC-E7AB-4490-9A01-03195B650F1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E5AD345-206F-4589-8BAD-9EC0B4465BD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A79F9FF-006A-4519-916C-01F17E4CECB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3AD2D47-B4B3-4B01-9283-D7BA4DDC885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98F212D-4466-4DF0-9E77-BF531295784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C5DD35F-E0BC-4AA5-8A7B-CF1686AC622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81A356B-57E8-42AF-9C5E-7B1CB2F7899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D3E1318-1875-479B-9006-8BEBA5D6789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29ED5B3-EC36-4C7B-9101-CC6013DDCA6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45E3BE8-E679-4D29-93F2-42FC713A9C7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C84ADCB-ACD0-41A4-971F-8015AE94D06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47ECB9E2-6D9C-452D-942E-065F8D7CF853}"/>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AB698221-50FF-485C-A598-38C705FCE75D}"/>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00D46143-AD69-4EB2-9A12-642DB794DFD0}"/>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A7B2E0F3-14E6-4BBF-96C8-B773C6EE8B7F}"/>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AD3276A2-A565-4D5F-9A65-5017784E20F7}"/>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id="{D9A1FF5A-93FB-4D98-BA04-99A1084B1B62}"/>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B513FC2E-DFAD-47DD-BA32-1B35121CBF7D}"/>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AFA3047E-FBE0-4604-B765-3362210BBD7C}"/>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E23CB012-D0BE-45F3-B558-F7D404C19848}"/>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2E536B09-41F6-4EBE-B15F-4C7CA377C34D}"/>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id="{ACA515D6-E4FE-42B2-8804-57E221156E94}"/>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680CD67-F5E1-447C-B704-3821CB08685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43244CB-9FA8-43D9-A0F7-165A22D060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EE9BDC6-6F52-4FF2-95AB-56A5C6E4389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2ECCC58-D1D4-4DDB-A2FE-278BB057CA6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064D87D-2A29-43A9-B520-26310A98717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1" name="楕円 80">
          <a:extLst>
            <a:ext uri="{FF2B5EF4-FFF2-40B4-BE49-F238E27FC236}">
              <a16:creationId xmlns:a16="http://schemas.microsoft.com/office/drawing/2014/main" id="{0E7DEB8C-6C6F-4C65-A9BE-36B3B1D873E7}"/>
            </a:ext>
          </a:extLst>
        </xdr:cNvPr>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2" name="楕円 81">
          <a:extLst>
            <a:ext uri="{FF2B5EF4-FFF2-40B4-BE49-F238E27FC236}">
              <a16:creationId xmlns:a16="http://schemas.microsoft.com/office/drawing/2014/main" id="{059BB0C1-7C2E-42D2-A149-98023B5A7014}"/>
            </a:ext>
          </a:extLst>
        </xdr:cNvPr>
        <xdr:cNvSpPr/>
      </xdr:nvSpPr>
      <xdr:spPr>
        <a:xfrm>
          <a:off x="3238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31</xdr:row>
      <xdr:rowOff>21590</xdr:rowOff>
    </xdr:to>
    <xdr:cxnSp macro="">
      <xdr:nvCxnSpPr>
        <xdr:cNvPr id="83" name="直線コネクタ 82">
          <a:extLst>
            <a:ext uri="{FF2B5EF4-FFF2-40B4-BE49-F238E27FC236}">
              <a16:creationId xmlns:a16="http://schemas.microsoft.com/office/drawing/2014/main" id="{5DEE703B-521E-4E1F-80D3-D809FE38890E}"/>
            </a:ext>
          </a:extLst>
        </xdr:cNvPr>
        <xdr:cNvCxnSpPr/>
      </xdr:nvCxnSpPr>
      <xdr:spPr>
        <a:xfrm>
          <a:off x="3289300" y="607927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4" name="楕円 83">
          <a:extLst>
            <a:ext uri="{FF2B5EF4-FFF2-40B4-BE49-F238E27FC236}">
              <a16:creationId xmlns:a16="http://schemas.microsoft.com/office/drawing/2014/main" id="{110C0083-A9DC-4BFA-A484-EB4179E18FFC}"/>
            </a:ext>
          </a:extLst>
        </xdr:cNvPr>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31</xdr:row>
      <xdr:rowOff>21590</xdr:rowOff>
    </xdr:to>
    <xdr:cxnSp macro="">
      <xdr:nvCxnSpPr>
        <xdr:cNvPr id="85" name="直線コネクタ 84">
          <a:extLst>
            <a:ext uri="{FF2B5EF4-FFF2-40B4-BE49-F238E27FC236}">
              <a16:creationId xmlns:a16="http://schemas.microsoft.com/office/drawing/2014/main" id="{63906186-B9FD-4CCD-AB95-8FA64B92D696}"/>
            </a:ext>
          </a:extLst>
        </xdr:cNvPr>
        <xdr:cNvCxnSpPr/>
      </xdr:nvCxnSpPr>
      <xdr:spPr>
        <a:xfrm flipV="1">
          <a:off x="2527300" y="607927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51223</xdr:rowOff>
    </xdr:from>
    <xdr:to>
      <xdr:col>7</xdr:col>
      <xdr:colOff>187325</xdr:colOff>
      <xdr:row>32</xdr:row>
      <xdr:rowOff>152823</xdr:rowOff>
    </xdr:to>
    <xdr:sp macro="" textlink="">
      <xdr:nvSpPr>
        <xdr:cNvPr id="86" name="楕円 85">
          <a:extLst>
            <a:ext uri="{FF2B5EF4-FFF2-40B4-BE49-F238E27FC236}">
              <a16:creationId xmlns:a16="http://schemas.microsoft.com/office/drawing/2014/main" id="{643F19ED-4FBE-4E43-A168-6455C5B01299}"/>
            </a:ext>
          </a:extLst>
        </xdr:cNvPr>
        <xdr:cNvSpPr/>
      </xdr:nvSpPr>
      <xdr:spPr>
        <a:xfrm>
          <a:off x="17145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32</xdr:row>
      <xdr:rowOff>102023</xdr:rowOff>
    </xdr:to>
    <xdr:cxnSp macro="">
      <xdr:nvCxnSpPr>
        <xdr:cNvPr id="87" name="直線コネクタ 86">
          <a:extLst>
            <a:ext uri="{FF2B5EF4-FFF2-40B4-BE49-F238E27FC236}">
              <a16:creationId xmlns:a16="http://schemas.microsoft.com/office/drawing/2014/main" id="{45828A13-306D-4CF2-8A59-134E46FC130E}"/>
            </a:ext>
          </a:extLst>
        </xdr:cNvPr>
        <xdr:cNvCxnSpPr/>
      </xdr:nvCxnSpPr>
      <xdr:spPr>
        <a:xfrm flipV="1">
          <a:off x="1765300" y="6108065"/>
          <a:ext cx="762000" cy="2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88" name="n_1aveValue有形固定資産減価償却率">
          <a:extLst>
            <a:ext uri="{FF2B5EF4-FFF2-40B4-BE49-F238E27FC236}">
              <a16:creationId xmlns:a16="http://schemas.microsoft.com/office/drawing/2014/main" id="{939B95ED-E87A-48C9-8149-D5D7AFC5831D}"/>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89" name="n_2aveValue有形固定資産減価償却率">
          <a:extLst>
            <a:ext uri="{FF2B5EF4-FFF2-40B4-BE49-F238E27FC236}">
              <a16:creationId xmlns:a16="http://schemas.microsoft.com/office/drawing/2014/main" id="{3A8734B2-E1A3-41AB-BA54-F97A54645D39}"/>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0" name="n_3aveValue有形固定資産減価償却率">
          <a:extLst>
            <a:ext uri="{FF2B5EF4-FFF2-40B4-BE49-F238E27FC236}">
              <a16:creationId xmlns:a16="http://schemas.microsoft.com/office/drawing/2014/main" id="{C518D76D-B4A4-4C50-8F90-C728BA36E498}"/>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1" name="n_4aveValue有形固定資産減価償却率">
          <a:extLst>
            <a:ext uri="{FF2B5EF4-FFF2-40B4-BE49-F238E27FC236}">
              <a16:creationId xmlns:a16="http://schemas.microsoft.com/office/drawing/2014/main" id="{F40CFC5D-A918-446E-9CA2-B9B73DE63AE5}"/>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2" name="n_1mainValue有形固定資産減価償却率">
          <a:extLst>
            <a:ext uri="{FF2B5EF4-FFF2-40B4-BE49-F238E27FC236}">
              <a16:creationId xmlns:a16="http://schemas.microsoft.com/office/drawing/2014/main" id="{2085687E-322E-47BC-A0AE-7C886B53B947}"/>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3" name="n_2mainValue有形固定資産減価償却率">
          <a:extLst>
            <a:ext uri="{FF2B5EF4-FFF2-40B4-BE49-F238E27FC236}">
              <a16:creationId xmlns:a16="http://schemas.microsoft.com/office/drawing/2014/main" id="{2FB4FEA4-BD1B-4EEC-80CB-BDE05B650B63}"/>
            </a:ext>
          </a:extLst>
        </xdr:cNvPr>
        <xdr:cNvSpPr txBox="1"/>
      </xdr:nvSpPr>
      <xdr:spPr>
        <a:xfrm>
          <a:off x="3086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4" name="n_3mainValue有形固定資産減価償却率">
          <a:extLst>
            <a:ext uri="{FF2B5EF4-FFF2-40B4-BE49-F238E27FC236}">
              <a16:creationId xmlns:a16="http://schemas.microsoft.com/office/drawing/2014/main" id="{FD609130-0953-4CC6-A43A-B63ABFB60A2C}"/>
            </a:ext>
          </a:extLst>
        </xdr:cNvPr>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143950</xdr:rowOff>
    </xdr:from>
    <xdr:ext cx="405111" cy="259045"/>
    <xdr:sp macro="" textlink="">
      <xdr:nvSpPr>
        <xdr:cNvPr id="95" name="n_4mainValue有形固定資産減価償却率">
          <a:extLst>
            <a:ext uri="{FF2B5EF4-FFF2-40B4-BE49-F238E27FC236}">
              <a16:creationId xmlns:a16="http://schemas.microsoft.com/office/drawing/2014/main" id="{FED2D574-C1E9-42E9-9C16-C7E321CE87E7}"/>
            </a:ext>
          </a:extLst>
        </xdr:cNvPr>
        <xdr:cNvSpPr txBox="1"/>
      </xdr:nvSpPr>
      <xdr:spPr>
        <a:xfrm>
          <a:off x="1562744" y="640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C321518D-234F-41B5-A4C5-5A58792B52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9DF9DC0B-E73B-4FBE-AC04-E4440E4D040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B8637776-AA6A-4560-920B-D753333CA9E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E05CF27F-0828-4323-8048-D115AFC42B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E73A98C-FEE7-42BB-93FB-7C7A43B24E6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7CE089B-83B2-41D1-A1D3-C730FE8B49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E081D03E-DDBD-481B-A29A-04D52C37BE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8D535990-7B46-4C7D-B27E-5DC548C36AB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DDF3B35-D900-491C-85EB-8DAC802332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72751B64-BF29-4D1B-BCF0-D4A79F8BAC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1D2A7171-3E0B-470B-8564-E7ECA37C2C3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E0D79820-D643-40C8-871A-251CFC43F61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AE9614FE-DCB1-411E-9590-CE97F943C7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dk1"/>
              </a:solidFill>
              <a:effectLst/>
              <a:latin typeface="+mn-lt"/>
              <a:ea typeface="+mn-ea"/>
              <a:cs typeface="+mn-cs"/>
            </a:rPr>
            <a:t>　</a:t>
          </a:r>
          <a:r>
            <a:rPr kumimoji="1" lang="ja-JP" altLang="en-US" sz="700">
              <a:solidFill>
                <a:schemeClr val="dk1"/>
              </a:solidFill>
              <a:effectLst/>
              <a:latin typeface="+mn-lt"/>
              <a:ea typeface="+mn-ea"/>
              <a:cs typeface="+mn-cs"/>
            </a:rPr>
            <a:t>令和元年度</a:t>
          </a:r>
          <a:r>
            <a:rPr kumimoji="1" lang="ja-JP" altLang="ja-JP" sz="700">
              <a:solidFill>
                <a:schemeClr val="dk1"/>
              </a:solidFill>
              <a:effectLst/>
              <a:latin typeface="+mn-lt"/>
              <a:ea typeface="+mn-ea"/>
              <a:cs typeface="+mn-cs"/>
            </a:rPr>
            <a:t>の債務償還可能年数は類似団体内平均値を</a:t>
          </a:r>
          <a:r>
            <a:rPr kumimoji="1" lang="ja-JP" altLang="en-US" sz="700">
              <a:solidFill>
                <a:schemeClr val="dk1"/>
              </a:solidFill>
              <a:effectLst/>
              <a:latin typeface="+mn-lt"/>
              <a:ea typeface="+mn-ea"/>
              <a:cs typeface="+mn-cs"/>
            </a:rPr>
            <a:t>約</a:t>
          </a:r>
          <a:r>
            <a:rPr kumimoji="1" lang="en-US" altLang="ja-JP" sz="700">
              <a:solidFill>
                <a:schemeClr val="dk1"/>
              </a:solidFill>
              <a:effectLst/>
              <a:latin typeface="+mn-lt"/>
              <a:ea typeface="+mn-ea"/>
              <a:cs typeface="+mn-cs"/>
            </a:rPr>
            <a:t>261%</a:t>
          </a:r>
          <a:r>
            <a:rPr kumimoji="1" lang="ja-JP" altLang="ja-JP" sz="700">
              <a:solidFill>
                <a:schemeClr val="dk1"/>
              </a:solidFill>
              <a:effectLst/>
              <a:latin typeface="+mn-lt"/>
              <a:ea typeface="+mn-ea"/>
              <a:cs typeface="+mn-cs"/>
            </a:rPr>
            <a:t>上回っている。</a:t>
          </a:r>
          <a:endParaRPr lang="ja-JP" altLang="ja-JP" sz="700">
            <a:effectLst/>
          </a:endParaRPr>
        </a:p>
        <a:p>
          <a:r>
            <a:rPr kumimoji="1" lang="ja-JP" altLang="ja-JP" sz="700">
              <a:solidFill>
                <a:schemeClr val="dk1"/>
              </a:solidFill>
              <a:effectLst/>
              <a:latin typeface="+mn-lt"/>
              <a:ea typeface="+mn-ea"/>
              <a:cs typeface="+mn-cs"/>
            </a:rPr>
            <a:t>　要因として、本町は、経常一般財源等収入額よりも経常経費充当一般財源等の方が多く、経常的収入として一般財源等よりも特定財源の割合が高いことが考えられる。</a:t>
          </a:r>
          <a:r>
            <a:rPr kumimoji="1" lang="ja-JP" altLang="en-US" sz="700">
              <a:solidFill>
                <a:schemeClr val="dk1"/>
              </a:solidFill>
              <a:effectLst/>
              <a:latin typeface="+mn-lt"/>
              <a:ea typeface="+mn-ea"/>
              <a:cs typeface="+mn-cs"/>
            </a:rPr>
            <a:t>令和元年度は</a:t>
          </a:r>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減債基金の積み立てを行ったことにより将来の負担に対し充当が可能な財源が増加したことから</a:t>
          </a:r>
          <a:r>
            <a:rPr kumimoji="1" lang="ja-JP" altLang="ja-JP" sz="700">
              <a:solidFill>
                <a:schemeClr val="dk1"/>
              </a:solidFill>
              <a:effectLst/>
              <a:latin typeface="+mn-lt"/>
              <a:ea typeface="+mn-ea"/>
              <a:cs typeface="+mn-cs"/>
            </a:rPr>
            <a:t>、数値は</a:t>
          </a:r>
          <a:r>
            <a:rPr kumimoji="1" lang="ja-JP" altLang="en-US" sz="700">
              <a:solidFill>
                <a:schemeClr val="dk1"/>
              </a:solidFill>
              <a:effectLst/>
              <a:latin typeface="+mn-lt"/>
              <a:ea typeface="+mn-ea"/>
              <a:cs typeface="+mn-cs"/>
            </a:rPr>
            <a:t>減少</a:t>
          </a:r>
          <a:r>
            <a:rPr kumimoji="1" lang="ja-JP" altLang="ja-JP" sz="700">
              <a:solidFill>
                <a:schemeClr val="dk1"/>
              </a:solidFill>
              <a:effectLst/>
              <a:latin typeface="+mn-lt"/>
              <a:ea typeface="+mn-ea"/>
              <a:cs typeface="+mn-cs"/>
            </a:rPr>
            <a:t>した。</a:t>
          </a:r>
          <a:endParaRPr lang="ja-JP" altLang="ja-JP" sz="700">
            <a:effectLst/>
          </a:endParaRPr>
        </a:p>
        <a:p>
          <a:pPr eaLnBrk="1" fontAlgn="auto" latinLnBrk="0" hangingPunct="1"/>
          <a:r>
            <a:rPr kumimoji="1" lang="ja-JP" altLang="ja-JP" sz="700">
              <a:solidFill>
                <a:schemeClr val="dk1"/>
              </a:solidFill>
              <a:effectLst/>
              <a:latin typeface="+mn-lt"/>
              <a:ea typeface="+mn-ea"/>
              <a:cs typeface="+mn-cs"/>
            </a:rPr>
            <a:t>　充当可能財源として、平成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から公共下水道事業等の整備財源として、都市計画税を課税しており、一定比率の改善は見込まれるところであるが、今後のハード整備にあたっては、公共施設マネジメントの取組みを推進し、計画的な基盤整備に努めていく。また、事業の実施にあたっては、国・府等の補助金の獲得、交付税措置のある有利な地方債の活用により将来負担の軽減に努めていく。</a:t>
          </a:r>
          <a:endParaRPr lang="ja-JP" altLang="ja-JP" sz="700">
            <a:effectLst/>
          </a:endParaRPr>
        </a:p>
        <a:p>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EA104F8-B76D-4553-9E53-41D65770465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D8DC2EE7-A4F5-4D32-95B2-D51EA22F317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C11F8FF5-2B4F-4A22-A5D6-8E191B93DD3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a:extLst>
            <a:ext uri="{FF2B5EF4-FFF2-40B4-BE49-F238E27FC236}">
              <a16:creationId xmlns:a16="http://schemas.microsoft.com/office/drawing/2014/main" id="{C8DE4731-FAAB-49CA-80E0-31B723A68D6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a:extLst>
            <a:ext uri="{FF2B5EF4-FFF2-40B4-BE49-F238E27FC236}">
              <a16:creationId xmlns:a16="http://schemas.microsoft.com/office/drawing/2014/main" id="{B2A0F24C-B3FC-4498-8099-88135C10E93D}"/>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a:extLst>
            <a:ext uri="{FF2B5EF4-FFF2-40B4-BE49-F238E27FC236}">
              <a16:creationId xmlns:a16="http://schemas.microsoft.com/office/drawing/2014/main" id="{38839023-B286-4C28-8D42-5969E612E43C}"/>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5" name="テキスト ボックス 114">
          <a:extLst>
            <a:ext uri="{FF2B5EF4-FFF2-40B4-BE49-F238E27FC236}">
              <a16:creationId xmlns:a16="http://schemas.microsoft.com/office/drawing/2014/main" id="{94F7CC10-36BF-4035-ACD3-F7C68B22C321}"/>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a:extLst>
            <a:ext uri="{FF2B5EF4-FFF2-40B4-BE49-F238E27FC236}">
              <a16:creationId xmlns:a16="http://schemas.microsoft.com/office/drawing/2014/main" id="{8BE15A3A-80F5-442D-9D75-594172CF8054}"/>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a:extLst>
            <a:ext uri="{FF2B5EF4-FFF2-40B4-BE49-F238E27FC236}">
              <a16:creationId xmlns:a16="http://schemas.microsoft.com/office/drawing/2014/main" id="{2C9DFA78-629F-4C7F-9219-5EF35E2AEA18}"/>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a:extLst>
            <a:ext uri="{FF2B5EF4-FFF2-40B4-BE49-F238E27FC236}">
              <a16:creationId xmlns:a16="http://schemas.microsoft.com/office/drawing/2014/main" id="{977A1C49-1A3C-4195-BCEA-28BE43FE33A4}"/>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9" name="テキスト ボックス 118">
          <a:extLst>
            <a:ext uri="{FF2B5EF4-FFF2-40B4-BE49-F238E27FC236}">
              <a16:creationId xmlns:a16="http://schemas.microsoft.com/office/drawing/2014/main" id="{916836C7-6A93-434C-B6D7-18C1ABAB9B4C}"/>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6A7DE1E5-D1B7-48ED-93F0-7020DB1FE2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C3CA36F0-8CC6-4508-9C56-5FE4692BC20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2" name="直線コネクタ 121">
          <a:extLst>
            <a:ext uri="{FF2B5EF4-FFF2-40B4-BE49-F238E27FC236}">
              <a16:creationId xmlns:a16="http://schemas.microsoft.com/office/drawing/2014/main" id="{4C82B347-2D91-445C-92DB-C69B23C98014}"/>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3" name="債務償還比率最小値テキスト">
          <a:extLst>
            <a:ext uri="{FF2B5EF4-FFF2-40B4-BE49-F238E27FC236}">
              <a16:creationId xmlns:a16="http://schemas.microsoft.com/office/drawing/2014/main" id="{4DB3A1F4-6585-489B-A9A7-D7EB35365DA5}"/>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4" name="直線コネクタ 123">
          <a:extLst>
            <a:ext uri="{FF2B5EF4-FFF2-40B4-BE49-F238E27FC236}">
              <a16:creationId xmlns:a16="http://schemas.microsoft.com/office/drawing/2014/main" id="{AD9DAD00-C617-4B21-AFC6-1C5D2E2D24DE}"/>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5" name="債務償還比率最大値テキスト">
          <a:extLst>
            <a:ext uri="{FF2B5EF4-FFF2-40B4-BE49-F238E27FC236}">
              <a16:creationId xmlns:a16="http://schemas.microsoft.com/office/drawing/2014/main" id="{8A656E67-0B43-4269-AB6C-E6A59C8A00A6}"/>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a:extLst>
            <a:ext uri="{FF2B5EF4-FFF2-40B4-BE49-F238E27FC236}">
              <a16:creationId xmlns:a16="http://schemas.microsoft.com/office/drawing/2014/main" id="{B9A61987-6D0A-4FEC-AA69-E09F063E12F4}"/>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7" name="債務償還比率平均値テキスト">
          <a:extLst>
            <a:ext uri="{FF2B5EF4-FFF2-40B4-BE49-F238E27FC236}">
              <a16:creationId xmlns:a16="http://schemas.microsoft.com/office/drawing/2014/main" id="{34772860-62AB-426A-954B-E7A6CBFD1D71}"/>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8" name="フローチャート: 判断 127">
          <a:extLst>
            <a:ext uri="{FF2B5EF4-FFF2-40B4-BE49-F238E27FC236}">
              <a16:creationId xmlns:a16="http://schemas.microsoft.com/office/drawing/2014/main" id="{D00E262C-F58C-45DB-BE8E-87B542337D8F}"/>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9" name="フローチャート: 判断 128">
          <a:extLst>
            <a:ext uri="{FF2B5EF4-FFF2-40B4-BE49-F238E27FC236}">
              <a16:creationId xmlns:a16="http://schemas.microsoft.com/office/drawing/2014/main" id="{E625E732-7CB9-4911-A89C-541AD841CBC5}"/>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0" name="フローチャート: 判断 129">
          <a:extLst>
            <a:ext uri="{FF2B5EF4-FFF2-40B4-BE49-F238E27FC236}">
              <a16:creationId xmlns:a16="http://schemas.microsoft.com/office/drawing/2014/main" id="{1E241C96-1744-4090-A590-3A0AA777DE28}"/>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1" name="フローチャート: 判断 130">
          <a:extLst>
            <a:ext uri="{FF2B5EF4-FFF2-40B4-BE49-F238E27FC236}">
              <a16:creationId xmlns:a16="http://schemas.microsoft.com/office/drawing/2014/main" id="{986038A4-6460-440E-956C-29569D6EFE75}"/>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2" name="フローチャート: 判断 131">
          <a:extLst>
            <a:ext uri="{FF2B5EF4-FFF2-40B4-BE49-F238E27FC236}">
              <a16:creationId xmlns:a16="http://schemas.microsoft.com/office/drawing/2014/main" id="{67556CE7-C29D-4427-9940-7DFEE1ED0244}"/>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E606AE1-0BE8-4CB3-92E0-B08D2CA12CD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F088363-7A45-4CE7-BBA7-68EEEBCAC11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6571D6F-498C-4B6C-B142-512E95108DE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97F60AD-57B2-43B1-AE15-014617C2542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94E1221-C403-467D-9A48-6276B1EADA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152949</xdr:rowOff>
    </xdr:from>
    <xdr:to>
      <xdr:col>76</xdr:col>
      <xdr:colOff>73025</xdr:colOff>
      <xdr:row>31</xdr:row>
      <xdr:rowOff>83099</xdr:rowOff>
    </xdr:to>
    <xdr:sp macro="" textlink="">
      <xdr:nvSpPr>
        <xdr:cNvPr id="138" name="楕円 137">
          <a:extLst>
            <a:ext uri="{FF2B5EF4-FFF2-40B4-BE49-F238E27FC236}">
              <a16:creationId xmlns:a16="http://schemas.microsoft.com/office/drawing/2014/main" id="{A79A8A90-90C6-48AC-A4FA-D100598ADD04}"/>
            </a:ext>
          </a:extLst>
        </xdr:cNvPr>
        <xdr:cNvSpPr/>
      </xdr:nvSpPr>
      <xdr:spPr>
        <a:xfrm>
          <a:off x="14744700" y="606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131376</xdr:rowOff>
    </xdr:from>
    <xdr:ext cx="469744" cy="259045"/>
    <xdr:sp macro="" textlink="">
      <xdr:nvSpPr>
        <xdr:cNvPr id="139" name="債務償還比率該当値テキスト">
          <a:extLst>
            <a:ext uri="{FF2B5EF4-FFF2-40B4-BE49-F238E27FC236}">
              <a16:creationId xmlns:a16="http://schemas.microsoft.com/office/drawing/2014/main" id="{7407E6CE-2BFB-4D83-8799-AB13439580F9}"/>
            </a:ext>
          </a:extLst>
        </xdr:cNvPr>
        <xdr:cNvSpPr txBox="1"/>
      </xdr:nvSpPr>
      <xdr:spPr>
        <a:xfrm>
          <a:off x="14846300" y="604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5938</xdr:rowOff>
    </xdr:from>
    <xdr:to>
      <xdr:col>72</xdr:col>
      <xdr:colOff>123825</xdr:colOff>
      <xdr:row>31</xdr:row>
      <xdr:rowOff>107538</xdr:rowOff>
    </xdr:to>
    <xdr:sp macro="" textlink="">
      <xdr:nvSpPr>
        <xdr:cNvPr id="140" name="楕円 139">
          <a:extLst>
            <a:ext uri="{FF2B5EF4-FFF2-40B4-BE49-F238E27FC236}">
              <a16:creationId xmlns:a16="http://schemas.microsoft.com/office/drawing/2014/main" id="{97DF77A5-8CC5-4B3E-9ECD-90D835CCA002}"/>
            </a:ext>
          </a:extLst>
        </xdr:cNvPr>
        <xdr:cNvSpPr/>
      </xdr:nvSpPr>
      <xdr:spPr>
        <a:xfrm>
          <a:off x="14033500" y="60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32299</xdr:rowOff>
    </xdr:from>
    <xdr:to>
      <xdr:col>76</xdr:col>
      <xdr:colOff>22225</xdr:colOff>
      <xdr:row>31</xdr:row>
      <xdr:rowOff>56738</xdr:rowOff>
    </xdr:to>
    <xdr:cxnSp macro="">
      <xdr:nvCxnSpPr>
        <xdr:cNvPr id="141" name="直線コネクタ 140">
          <a:extLst>
            <a:ext uri="{FF2B5EF4-FFF2-40B4-BE49-F238E27FC236}">
              <a16:creationId xmlns:a16="http://schemas.microsoft.com/office/drawing/2014/main" id="{1BF1C779-B90F-4049-8E88-6A6B6C871301}"/>
            </a:ext>
          </a:extLst>
        </xdr:cNvPr>
        <xdr:cNvCxnSpPr/>
      </xdr:nvCxnSpPr>
      <xdr:spPr>
        <a:xfrm flipV="1">
          <a:off x="14084300" y="6118774"/>
          <a:ext cx="7112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105623</xdr:rowOff>
    </xdr:from>
    <xdr:to>
      <xdr:col>68</xdr:col>
      <xdr:colOff>123825</xdr:colOff>
      <xdr:row>31</xdr:row>
      <xdr:rowOff>35773</xdr:rowOff>
    </xdr:to>
    <xdr:sp macro="" textlink="">
      <xdr:nvSpPr>
        <xdr:cNvPr id="142" name="楕円 141">
          <a:extLst>
            <a:ext uri="{FF2B5EF4-FFF2-40B4-BE49-F238E27FC236}">
              <a16:creationId xmlns:a16="http://schemas.microsoft.com/office/drawing/2014/main" id="{70151723-B5ED-48A3-81BF-30C0794115C3}"/>
            </a:ext>
          </a:extLst>
        </xdr:cNvPr>
        <xdr:cNvSpPr/>
      </xdr:nvSpPr>
      <xdr:spPr>
        <a:xfrm>
          <a:off x="13271500" y="60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156423</xdr:rowOff>
    </xdr:from>
    <xdr:to>
      <xdr:col>72</xdr:col>
      <xdr:colOff>73025</xdr:colOff>
      <xdr:row>31</xdr:row>
      <xdr:rowOff>56738</xdr:rowOff>
    </xdr:to>
    <xdr:cxnSp macro="">
      <xdr:nvCxnSpPr>
        <xdr:cNvPr id="143" name="直線コネクタ 142">
          <a:extLst>
            <a:ext uri="{FF2B5EF4-FFF2-40B4-BE49-F238E27FC236}">
              <a16:creationId xmlns:a16="http://schemas.microsoft.com/office/drawing/2014/main" id="{AC8B3D73-CF9A-4217-A01D-A09A3BEAE5C1}"/>
            </a:ext>
          </a:extLst>
        </xdr:cNvPr>
        <xdr:cNvCxnSpPr/>
      </xdr:nvCxnSpPr>
      <xdr:spPr>
        <a:xfrm>
          <a:off x="13322300" y="6071448"/>
          <a:ext cx="762000" cy="7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3582</xdr:rowOff>
    </xdr:from>
    <xdr:to>
      <xdr:col>64</xdr:col>
      <xdr:colOff>123825</xdr:colOff>
      <xdr:row>32</xdr:row>
      <xdr:rowOff>105182</xdr:rowOff>
    </xdr:to>
    <xdr:sp macro="" textlink="">
      <xdr:nvSpPr>
        <xdr:cNvPr id="144" name="楕円 143">
          <a:extLst>
            <a:ext uri="{FF2B5EF4-FFF2-40B4-BE49-F238E27FC236}">
              <a16:creationId xmlns:a16="http://schemas.microsoft.com/office/drawing/2014/main" id="{22926914-BADE-4FA4-81C2-B50660593B0C}"/>
            </a:ext>
          </a:extLst>
        </xdr:cNvPr>
        <xdr:cNvSpPr/>
      </xdr:nvSpPr>
      <xdr:spPr>
        <a:xfrm>
          <a:off x="12509500" y="62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156423</xdr:rowOff>
    </xdr:from>
    <xdr:to>
      <xdr:col>68</xdr:col>
      <xdr:colOff>73025</xdr:colOff>
      <xdr:row>32</xdr:row>
      <xdr:rowOff>54382</xdr:rowOff>
    </xdr:to>
    <xdr:cxnSp macro="">
      <xdr:nvCxnSpPr>
        <xdr:cNvPr id="145" name="直線コネクタ 144">
          <a:extLst>
            <a:ext uri="{FF2B5EF4-FFF2-40B4-BE49-F238E27FC236}">
              <a16:creationId xmlns:a16="http://schemas.microsoft.com/office/drawing/2014/main" id="{1A8D6923-4EEA-4871-A6E6-435EF3AAC62B}"/>
            </a:ext>
          </a:extLst>
        </xdr:cNvPr>
        <xdr:cNvCxnSpPr/>
      </xdr:nvCxnSpPr>
      <xdr:spPr>
        <a:xfrm flipV="1">
          <a:off x="12560300" y="6071448"/>
          <a:ext cx="762000" cy="24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76408</xdr:rowOff>
    </xdr:from>
    <xdr:to>
      <xdr:col>60</xdr:col>
      <xdr:colOff>123825</xdr:colOff>
      <xdr:row>32</xdr:row>
      <xdr:rowOff>6558</xdr:rowOff>
    </xdr:to>
    <xdr:sp macro="" textlink="">
      <xdr:nvSpPr>
        <xdr:cNvPr id="146" name="楕円 145">
          <a:extLst>
            <a:ext uri="{FF2B5EF4-FFF2-40B4-BE49-F238E27FC236}">
              <a16:creationId xmlns:a16="http://schemas.microsoft.com/office/drawing/2014/main" id="{F66E10AF-5DC9-428C-9196-8E567EDA27A3}"/>
            </a:ext>
          </a:extLst>
        </xdr:cNvPr>
        <xdr:cNvSpPr/>
      </xdr:nvSpPr>
      <xdr:spPr>
        <a:xfrm>
          <a:off x="11747500" y="6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127208</xdr:rowOff>
    </xdr:from>
    <xdr:to>
      <xdr:col>64</xdr:col>
      <xdr:colOff>73025</xdr:colOff>
      <xdr:row>32</xdr:row>
      <xdr:rowOff>54382</xdr:rowOff>
    </xdr:to>
    <xdr:cxnSp macro="">
      <xdr:nvCxnSpPr>
        <xdr:cNvPr id="147" name="直線コネクタ 146">
          <a:extLst>
            <a:ext uri="{FF2B5EF4-FFF2-40B4-BE49-F238E27FC236}">
              <a16:creationId xmlns:a16="http://schemas.microsoft.com/office/drawing/2014/main" id="{81164457-A5CA-44B7-98BA-2D1044D33CD2}"/>
            </a:ext>
          </a:extLst>
        </xdr:cNvPr>
        <xdr:cNvCxnSpPr/>
      </xdr:nvCxnSpPr>
      <xdr:spPr>
        <a:xfrm>
          <a:off x="11798300" y="6213683"/>
          <a:ext cx="762000" cy="9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8" name="n_1aveValue債務償還比率">
          <a:extLst>
            <a:ext uri="{FF2B5EF4-FFF2-40B4-BE49-F238E27FC236}">
              <a16:creationId xmlns:a16="http://schemas.microsoft.com/office/drawing/2014/main" id="{6077F1E6-AD5A-4C30-B767-0403B7E0C603}"/>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9" name="n_2aveValue債務償還比率">
          <a:extLst>
            <a:ext uri="{FF2B5EF4-FFF2-40B4-BE49-F238E27FC236}">
              <a16:creationId xmlns:a16="http://schemas.microsoft.com/office/drawing/2014/main" id="{DA4C841B-6FBA-425D-8C9C-FD98C260F42D}"/>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0" name="n_3aveValue債務償還比率">
          <a:extLst>
            <a:ext uri="{FF2B5EF4-FFF2-40B4-BE49-F238E27FC236}">
              <a16:creationId xmlns:a16="http://schemas.microsoft.com/office/drawing/2014/main" id="{EAFE0858-10ED-4761-94B5-D163451DA35E}"/>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1" name="n_4aveValue債務償還比率">
          <a:extLst>
            <a:ext uri="{FF2B5EF4-FFF2-40B4-BE49-F238E27FC236}">
              <a16:creationId xmlns:a16="http://schemas.microsoft.com/office/drawing/2014/main" id="{E7A12B3E-B45A-4F5B-AACB-A3D32876BAC4}"/>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98665</xdr:rowOff>
    </xdr:from>
    <xdr:ext cx="469744" cy="259045"/>
    <xdr:sp macro="" textlink="">
      <xdr:nvSpPr>
        <xdr:cNvPr id="152" name="n_1mainValue債務償還比率">
          <a:extLst>
            <a:ext uri="{FF2B5EF4-FFF2-40B4-BE49-F238E27FC236}">
              <a16:creationId xmlns:a16="http://schemas.microsoft.com/office/drawing/2014/main" id="{78C6C318-C0D3-4343-B49D-7CDFBBE659DB}"/>
            </a:ext>
          </a:extLst>
        </xdr:cNvPr>
        <xdr:cNvSpPr txBox="1"/>
      </xdr:nvSpPr>
      <xdr:spPr>
        <a:xfrm>
          <a:off x="13836727" y="618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26900</xdr:rowOff>
    </xdr:from>
    <xdr:ext cx="469744" cy="259045"/>
    <xdr:sp macro="" textlink="">
      <xdr:nvSpPr>
        <xdr:cNvPr id="153" name="n_2mainValue債務償還比率">
          <a:extLst>
            <a:ext uri="{FF2B5EF4-FFF2-40B4-BE49-F238E27FC236}">
              <a16:creationId xmlns:a16="http://schemas.microsoft.com/office/drawing/2014/main" id="{71E9DA33-D607-4FBE-B960-249A466DC6C0}"/>
            </a:ext>
          </a:extLst>
        </xdr:cNvPr>
        <xdr:cNvSpPr txBox="1"/>
      </xdr:nvSpPr>
      <xdr:spPr>
        <a:xfrm>
          <a:off x="13087427" y="611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96309</xdr:rowOff>
    </xdr:from>
    <xdr:ext cx="560923" cy="259045"/>
    <xdr:sp macro="" textlink="">
      <xdr:nvSpPr>
        <xdr:cNvPr id="154" name="n_3mainValue債務償還比率">
          <a:extLst>
            <a:ext uri="{FF2B5EF4-FFF2-40B4-BE49-F238E27FC236}">
              <a16:creationId xmlns:a16="http://schemas.microsoft.com/office/drawing/2014/main" id="{C15CF5C2-0C0C-4DBD-80D0-9B29703EEE65}"/>
            </a:ext>
          </a:extLst>
        </xdr:cNvPr>
        <xdr:cNvSpPr txBox="1"/>
      </xdr:nvSpPr>
      <xdr:spPr>
        <a:xfrm>
          <a:off x="12279838" y="63542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169135</xdr:rowOff>
    </xdr:from>
    <xdr:ext cx="469744" cy="259045"/>
    <xdr:sp macro="" textlink="">
      <xdr:nvSpPr>
        <xdr:cNvPr id="155" name="n_4mainValue債務償還比率">
          <a:extLst>
            <a:ext uri="{FF2B5EF4-FFF2-40B4-BE49-F238E27FC236}">
              <a16:creationId xmlns:a16="http://schemas.microsoft.com/office/drawing/2014/main" id="{D294B48D-9F7A-40D1-B716-73C9C9C6222F}"/>
            </a:ext>
          </a:extLst>
        </xdr:cNvPr>
        <xdr:cNvSpPr txBox="1"/>
      </xdr:nvSpPr>
      <xdr:spPr>
        <a:xfrm>
          <a:off x="11563427" y="625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A4FD865F-F5BD-489F-91EB-D74CD0B17B5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C73497EA-4E0C-4DB1-9E58-3F10ACEAE5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68F8D186-0007-4459-80F1-A185A389E36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209E1449-D7B9-4109-ACD9-19DA355337F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42C08A9A-4163-4E02-9258-BA2F2521DB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920C7611-D5A3-4DA4-B862-F212B47D57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14FC17-B992-4A70-850D-B972B1EA0A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76232E-8649-479A-B6D8-EECA279AF3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2DF489-ADD4-46BC-8B39-701A26CC73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5C8AF4-001B-41AC-929C-4F151BC4C3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F99A03-38FE-442F-B09F-D3EEEDCE47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8DE39C-38BF-461F-A9D6-EE7AE5D5C0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B34064-BEE2-4B1E-98B9-CF2C3543AC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44C2CD-5E54-4DAE-9E30-8F0F09A83E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62FA95-9A01-4C59-9BF3-3E514AE8D8D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427DE8-EC06-43EE-A309-1969099D8D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16,089
15,935
5.97
6,273,441
6,079,463
164,813
3,915,852
6,389,720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69430B-C5DA-47B0-8346-8786A49D22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217479-3B38-4889-87EB-4F6E25BDE6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8A1E26-CAC6-4B0D-A6E4-9EF6221B0A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BEB92F-E6B1-47D1-BB27-7CEED20853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6C6FE6-F52D-4B7C-A958-EB5EFC20BA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27E022-D7ED-4BED-A925-C5BDFFA9244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911258-DAD0-413D-BECB-F9A01105C3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D74409-9EE0-4BBC-8973-43A072C63F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192488-AA21-446F-BC94-22923E5AE5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54A966-8A30-4D59-9106-1576F6B4B5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BAE068-107F-4D5E-BC48-194B25BAAB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AAF79C-13C1-4AE1-A1CE-103FC8BBB4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ECECB1-FCA6-4CCE-A22C-3ABFB33E15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CDF24D-BEF2-42DC-8321-08EBD98F55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323D00-709B-422A-B8D3-9EF8687611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76B757-098C-42CC-BA74-55F2DEC76C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106DA1-70DD-443F-AFA7-BE2A66A251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6FBAC8-C3A1-49F8-A2F6-38B5F55809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104FE7-F095-4B77-A3ED-44A5014E56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025669-2CC7-4142-9A84-AEB9E85823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82BB82-1277-4FD2-868A-2A109590226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4DF498-9D09-4062-8373-9702405C54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06D4ED-AF0D-40F9-B6EE-ABAE9A2A0D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12742F-B7A0-4FFC-9B99-CCA79A79C4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EAC110-B348-421C-B188-6722733294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924A9F-25D3-4737-BEE2-2658EAC0FF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C0F32B-2256-47E6-99CE-68A3DC7341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A00B58-6550-4A83-A4C2-1D8EF32F89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BFBABE-B5AB-436D-A638-542CF18224D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626434-6BD7-4E33-8F02-AC4FBFBE07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E262FA-B8EC-4DBC-AC6F-E81C479485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B0799A-225E-446C-8420-6024B1D6B27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3DFEA57-2280-49F6-A433-5B62EE4A182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B50AE6A-D318-4BBA-A8B1-ED3B374C8D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3EF5C3D-CBDF-469B-A9E8-CDEF2D14B3F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912EA87-48F2-4E8C-B9BD-D11EF21B001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6850DF-1025-4AD0-B63A-BA68939D728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2313E2-CB3F-4891-842E-7DD8082BEE8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FCA8C48-A5F0-4B41-B79D-FF69767C3CE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2CD7789-3DAC-43F4-A7D3-42549F0B58A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CA46E47-70D1-481D-88BD-2690B35407B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274034A-DADA-4CE7-BBCC-D607A178362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F9DC3F4-0DAD-4DCE-8B0A-D3994AAB58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BF3152F-F66A-4B77-A3E1-1A32FBFBCF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4239C79-6AD7-47DF-9C77-89DC0511A8F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E1952426-7E98-457B-A821-3F2FB4F24733}"/>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5AE34262-43C9-4CEA-9ADD-D074BFD9D9F6}"/>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C323E080-A3FB-4CE7-8262-F3BCDBBC8FCA}"/>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7F7E4864-58C5-4EFF-A8F6-6707F39BC825}"/>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8A88149C-E0DA-47F9-805F-6E5C8A4B6B9D}"/>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4D60976B-AF3C-4860-B758-A744EE29235B}"/>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AF207D4C-91DF-48B3-BB77-EC1CD9D00886}"/>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6721431B-44B4-4262-825A-8E9466508AAE}"/>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ACA83691-9F70-4448-A1FE-5DABA7E1A68D}"/>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71C898B5-99B1-435A-86B9-F3E5AE47605B}"/>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497B23B0-08D5-49A7-9241-65278A98F82C}"/>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16A744E-5FC9-4CEB-86F8-D0558EB2BF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1BA547-6EEF-4142-B9A5-B79964E41A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E06E0B-CD71-495C-924D-640DA8A1B3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9D75784-6F61-4F66-AAD9-837952542F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963C55-88E1-4EBD-8C53-9593F1E63CD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3" name="楕円 72">
          <a:extLst>
            <a:ext uri="{FF2B5EF4-FFF2-40B4-BE49-F238E27FC236}">
              <a16:creationId xmlns:a16="http://schemas.microsoft.com/office/drawing/2014/main" id="{F490626A-B17E-4550-9A29-7316B02E1B8E}"/>
            </a:ext>
          </a:extLst>
        </xdr:cNvPr>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74" name="楕円 73">
          <a:extLst>
            <a:ext uri="{FF2B5EF4-FFF2-40B4-BE49-F238E27FC236}">
              <a16:creationId xmlns:a16="http://schemas.microsoft.com/office/drawing/2014/main" id="{4B5AB477-7839-456D-911B-756E3D8D6ED2}"/>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11430</xdr:rowOff>
    </xdr:to>
    <xdr:cxnSp macro="">
      <xdr:nvCxnSpPr>
        <xdr:cNvPr id="75" name="直線コネクタ 74">
          <a:extLst>
            <a:ext uri="{FF2B5EF4-FFF2-40B4-BE49-F238E27FC236}">
              <a16:creationId xmlns:a16="http://schemas.microsoft.com/office/drawing/2014/main" id="{7AB30B39-695D-4126-B0C5-2D7F43A7B1E6}"/>
            </a:ext>
          </a:extLst>
        </xdr:cNvPr>
        <xdr:cNvCxnSpPr/>
      </xdr:nvCxnSpPr>
      <xdr:spPr>
        <a:xfrm>
          <a:off x="2908300" y="648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6" name="楕円 75">
          <a:extLst>
            <a:ext uri="{FF2B5EF4-FFF2-40B4-BE49-F238E27FC236}">
              <a16:creationId xmlns:a16="http://schemas.microsoft.com/office/drawing/2014/main" id="{AB82D8E1-925D-41B1-8AA5-E547367B7264}"/>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131445</xdr:rowOff>
    </xdr:from>
    <xdr:to>
      <xdr:col>15</xdr:col>
      <xdr:colOff>50800</xdr:colOff>
      <xdr:row>37</xdr:row>
      <xdr:rowOff>144780</xdr:rowOff>
    </xdr:to>
    <xdr:cxnSp macro="">
      <xdr:nvCxnSpPr>
        <xdr:cNvPr id="77" name="直線コネクタ 76">
          <a:extLst>
            <a:ext uri="{FF2B5EF4-FFF2-40B4-BE49-F238E27FC236}">
              <a16:creationId xmlns:a16="http://schemas.microsoft.com/office/drawing/2014/main" id="{2226C893-F246-4A2C-98FA-F9943C357D71}"/>
            </a:ext>
          </a:extLst>
        </xdr:cNvPr>
        <xdr:cNvCxnSpPr/>
      </xdr:nvCxnSpPr>
      <xdr:spPr>
        <a:xfrm>
          <a:off x="2019300" y="64750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78" name="楕円 77">
          <a:extLst>
            <a:ext uri="{FF2B5EF4-FFF2-40B4-BE49-F238E27FC236}">
              <a16:creationId xmlns:a16="http://schemas.microsoft.com/office/drawing/2014/main" id="{35049569-A2CA-436D-8CA4-339D2967847D}"/>
            </a:ext>
          </a:extLst>
        </xdr:cNvPr>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131445</xdr:rowOff>
    </xdr:to>
    <xdr:cxnSp macro="">
      <xdr:nvCxnSpPr>
        <xdr:cNvPr id="79" name="直線コネクタ 78">
          <a:extLst>
            <a:ext uri="{FF2B5EF4-FFF2-40B4-BE49-F238E27FC236}">
              <a16:creationId xmlns:a16="http://schemas.microsoft.com/office/drawing/2014/main" id="{F0D26A44-1D59-44C4-A1FA-12CA78D6D451}"/>
            </a:ext>
          </a:extLst>
        </xdr:cNvPr>
        <xdr:cNvCxnSpPr/>
      </xdr:nvCxnSpPr>
      <xdr:spPr>
        <a:xfrm>
          <a:off x="1130300" y="64522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0" name="n_1aveValue【道路】&#10;有形固定資産減価償却率">
          <a:extLst>
            <a:ext uri="{FF2B5EF4-FFF2-40B4-BE49-F238E27FC236}">
              <a16:creationId xmlns:a16="http://schemas.microsoft.com/office/drawing/2014/main" id="{453B6C2D-47CC-49B1-BBB6-8FF016B9831C}"/>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1" name="n_2aveValue【道路】&#10;有形固定資産減価償却率">
          <a:extLst>
            <a:ext uri="{FF2B5EF4-FFF2-40B4-BE49-F238E27FC236}">
              <a16:creationId xmlns:a16="http://schemas.microsoft.com/office/drawing/2014/main" id="{35C97935-8DD3-435C-9093-16A345E6253C}"/>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2" name="n_3aveValue【道路】&#10;有形固定資産減価償却率">
          <a:extLst>
            <a:ext uri="{FF2B5EF4-FFF2-40B4-BE49-F238E27FC236}">
              <a16:creationId xmlns:a16="http://schemas.microsoft.com/office/drawing/2014/main" id="{A916CF31-2207-437C-9DC3-48921ABC8FEB}"/>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3" name="n_4aveValue【道路】&#10;有形固定資産減価償却率">
          <a:extLst>
            <a:ext uri="{FF2B5EF4-FFF2-40B4-BE49-F238E27FC236}">
              <a16:creationId xmlns:a16="http://schemas.microsoft.com/office/drawing/2014/main" id="{703C646E-3F54-4799-846F-19507DC1CF5A}"/>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4" name="n_1mainValue【道路】&#10;有形固定資産減価償却率">
          <a:extLst>
            <a:ext uri="{FF2B5EF4-FFF2-40B4-BE49-F238E27FC236}">
              <a16:creationId xmlns:a16="http://schemas.microsoft.com/office/drawing/2014/main" id="{EDE5BD6F-E799-40F3-A74A-92E1458FA0F6}"/>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mainValue【道路】&#10;有形固定資産減価償却率">
          <a:extLst>
            <a:ext uri="{FF2B5EF4-FFF2-40B4-BE49-F238E27FC236}">
              <a16:creationId xmlns:a16="http://schemas.microsoft.com/office/drawing/2014/main" id="{276419E2-1D26-4969-A71E-1A0CF71059BA}"/>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6" name="n_3mainValue【道路】&#10;有形固定資産減価償却率">
          <a:extLst>
            <a:ext uri="{FF2B5EF4-FFF2-40B4-BE49-F238E27FC236}">
              <a16:creationId xmlns:a16="http://schemas.microsoft.com/office/drawing/2014/main" id="{5C5F7972-25CE-4372-930D-FA4DBB240C95}"/>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7" name="n_4mainValue【道路】&#10;有形固定資産減価償却率">
          <a:extLst>
            <a:ext uri="{FF2B5EF4-FFF2-40B4-BE49-F238E27FC236}">
              <a16:creationId xmlns:a16="http://schemas.microsoft.com/office/drawing/2014/main" id="{6144BC91-1D06-4058-BEDB-9212FAC414DB}"/>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87175FA-477B-4E40-A00D-ED24C424BF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8F2E2BF2-CC1A-4A41-B9AD-F555614DD2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718CA222-CC84-46C9-9349-0763EFEC4B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D1EBC37D-501A-40A5-8608-7E77EB11B76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17069B00-B1EE-4D07-BE8D-9748F2BEC9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343D143-4AFB-444A-AB35-9004115B27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9EAFAC8-928A-42DA-AC36-6890D54D47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C1A88C4E-2459-4A03-A749-A0526FE215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4946FC90-1781-4734-AC69-69AD75275C9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859AAC6C-A29C-4581-B656-B89E2C2BF5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8B2CD30-F595-46D5-97C6-DE2073F4E29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68E3F8AA-271C-4DC2-B215-DBEF2CC386E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DF34078C-7C98-4774-92CA-B5BA7F374CF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948B8E05-E111-483B-889E-80436E7E550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C0C03F18-1C4E-402C-84E0-22913516CE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918CE146-5963-43B4-BDFD-32C3E29B662D}"/>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2944A974-5A0E-4F3C-B66E-D1F340E8BA8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C9355F29-2B8D-4152-BB2C-FD4DF57397DD}"/>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F5F52B09-411F-454C-9083-E39B2E06CC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A2EFDB9-0942-4090-8CE6-BE0C2025311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3470078-035E-43FB-A76A-24F4271550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8EB648C7-090A-45AD-9DBD-900BD2B5D180}"/>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6E2725F0-0DE6-4EB2-8C7D-5E96ECB9CE57}"/>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AE68863D-EEC0-443B-A71D-63B98FDEAA45}"/>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F97B89A8-E904-4030-B0A6-301CE33692A9}"/>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3CA32727-6EF0-4551-A66E-D322A69A5C78}"/>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4" name="【道路】&#10;一人当たり延長平均値テキスト">
          <a:extLst>
            <a:ext uri="{FF2B5EF4-FFF2-40B4-BE49-F238E27FC236}">
              <a16:creationId xmlns:a16="http://schemas.microsoft.com/office/drawing/2014/main" id="{6EBD17DC-5FA5-4910-9648-D67F9DFAE781}"/>
            </a:ext>
          </a:extLst>
        </xdr:cNvPr>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925CA968-E0C9-4FAA-955A-5C931AAA24DB}"/>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E96A2B08-A650-43B8-B2CF-4CEED299851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5F938BB4-334E-4AB6-BFB6-C8DA48E7A0A8}"/>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1ACF2827-B8EC-490B-B454-72421353EC38}"/>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a:extLst>
            <a:ext uri="{FF2B5EF4-FFF2-40B4-BE49-F238E27FC236}">
              <a16:creationId xmlns:a16="http://schemas.microsoft.com/office/drawing/2014/main" id="{D62D7A9E-9699-41C4-95D0-15962F2223D8}"/>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F22BDCC-2965-46E1-BF2D-EC000BBEAB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99CD010-311B-45F1-90AD-6F5BEE7158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7AFD9A6-52FB-4899-BA3D-854C018D56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8009810-5C9B-4EA1-9B50-F4BBBEB48B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78B5734-E02F-4F6D-8104-3A16D68B67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79832</xdr:rowOff>
    </xdr:from>
    <xdr:to>
      <xdr:col>50</xdr:col>
      <xdr:colOff>165100</xdr:colOff>
      <xdr:row>42</xdr:row>
      <xdr:rowOff>9982</xdr:rowOff>
    </xdr:to>
    <xdr:sp macro="" textlink="">
      <xdr:nvSpPr>
        <xdr:cNvPr id="125" name="楕円 124">
          <a:extLst>
            <a:ext uri="{FF2B5EF4-FFF2-40B4-BE49-F238E27FC236}">
              <a16:creationId xmlns:a16="http://schemas.microsoft.com/office/drawing/2014/main" id="{84CEE78F-719E-4CFF-B056-05C0A06259D9}"/>
            </a:ext>
          </a:extLst>
        </xdr:cNvPr>
        <xdr:cNvSpPr/>
      </xdr:nvSpPr>
      <xdr:spPr>
        <a:xfrm>
          <a:off x="9588500" y="71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79821</xdr:rowOff>
    </xdr:from>
    <xdr:to>
      <xdr:col>46</xdr:col>
      <xdr:colOff>38100</xdr:colOff>
      <xdr:row>42</xdr:row>
      <xdr:rowOff>9971</xdr:rowOff>
    </xdr:to>
    <xdr:sp macro="" textlink="">
      <xdr:nvSpPr>
        <xdr:cNvPr id="126" name="楕円 125">
          <a:extLst>
            <a:ext uri="{FF2B5EF4-FFF2-40B4-BE49-F238E27FC236}">
              <a16:creationId xmlns:a16="http://schemas.microsoft.com/office/drawing/2014/main" id="{6A8FFF41-07E5-472B-B2E8-7B791FCC4E10}"/>
            </a:ext>
          </a:extLst>
        </xdr:cNvPr>
        <xdr:cNvSpPr/>
      </xdr:nvSpPr>
      <xdr:spPr>
        <a:xfrm>
          <a:off x="8699500" y="71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130621</xdr:rowOff>
    </xdr:from>
    <xdr:to>
      <xdr:col>50</xdr:col>
      <xdr:colOff>114300</xdr:colOff>
      <xdr:row>41</xdr:row>
      <xdr:rowOff>130632</xdr:rowOff>
    </xdr:to>
    <xdr:cxnSp macro="">
      <xdr:nvCxnSpPr>
        <xdr:cNvPr id="127" name="直線コネクタ 126">
          <a:extLst>
            <a:ext uri="{FF2B5EF4-FFF2-40B4-BE49-F238E27FC236}">
              <a16:creationId xmlns:a16="http://schemas.microsoft.com/office/drawing/2014/main" id="{3B6DA9BA-BE27-4831-981A-CE6C323E96E0}"/>
            </a:ext>
          </a:extLst>
        </xdr:cNvPr>
        <xdr:cNvCxnSpPr/>
      </xdr:nvCxnSpPr>
      <xdr:spPr>
        <a:xfrm>
          <a:off x="8750300" y="716007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79969</xdr:rowOff>
    </xdr:from>
    <xdr:to>
      <xdr:col>41</xdr:col>
      <xdr:colOff>101600</xdr:colOff>
      <xdr:row>42</xdr:row>
      <xdr:rowOff>10119</xdr:rowOff>
    </xdr:to>
    <xdr:sp macro="" textlink="">
      <xdr:nvSpPr>
        <xdr:cNvPr id="128" name="楕円 127">
          <a:extLst>
            <a:ext uri="{FF2B5EF4-FFF2-40B4-BE49-F238E27FC236}">
              <a16:creationId xmlns:a16="http://schemas.microsoft.com/office/drawing/2014/main" id="{DBD74286-383A-41CD-A853-0E8BCAFAAA8E}"/>
            </a:ext>
          </a:extLst>
        </xdr:cNvPr>
        <xdr:cNvSpPr/>
      </xdr:nvSpPr>
      <xdr:spPr>
        <a:xfrm>
          <a:off x="7810500" y="71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130621</xdr:rowOff>
    </xdr:from>
    <xdr:to>
      <xdr:col>45</xdr:col>
      <xdr:colOff>177800</xdr:colOff>
      <xdr:row>41</xdr:row>
      <xdr:rowOff>130769</xdr:rowOff>
    </xdr:to>
    <xdr:cxnSp macro="">
      <xdr:nvCxnSpPr>
        <xdr:cNvPr id="129" name="直線コネクタ 128">
          <a:extLst>
            <a:ext uri="{FF2B5EF4-FFF2-40B4-BE49-F238E27FC236}">
              <a16:creationId xmlns:a16="http://schemas.microsoft.com/office/drawing/2014/main" id="{4CF5AA66-0F31-43D0-8FD7-27A34B758BB6}"/>
            </a:ext>
          </a:extLst>
        </xdr:cNvPr>
        <xdr:cNvCxnSpPr/>
      </xdr:nvCxnSpPr>
      <xdr:spPr>
        <a:xfrm flipV="1">
          <a:off x="7861300" y="7160071"/>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79945</xdr:rowOff>
    </xdr:from>
    <xdr:to>
      <xdr:col>36</xdr:col>
      <xdr:colOff>165100</xdr:colOff>
      <xdr:row>42</xdr:row>
      <xdr:rowOff>10095</xdr:rowOff>
    </xdr:to>
    <xdr:sp macro="" textlink="">
      <xdr:nvSpPr>
        <xdr:cNvPr id="130" name="楕円 129">
          <a:extLst>
            <a:ext uri="{FF2B5EF4-FFF2-40B4-BE49-F238E27FC236}">
              <a16:creationId xmlns:a16="http://schemas.microsoft.com/office/drawing/2014/main" id="{6E63EBA9-3BB1-43FA-9AE3-045723C8A259}"/>
            </a:ext>
          </a:extLst>
        </xdr:cNvPr>
        <xdr:cNvSpPr/>
      </xdr:nvSpPr>
      <xdr:spPr>
        <a:xfrm>
          <a:off x="6921500" y="71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130745</xdr:rowOff>
    </xdr:from>
    <xdr:to>
      <xdr:col>41</xdr:col>
      <xdr:colOff>50800</xdr:colOff>
      <xdr:row>41</xdr:row>
      <xdr:rowOff>130769</xdr:rowOff>
    </xdr:to>
    <xdr:cxnSp macro="">
      <xdr:nvCxnSpPr>
        <xdr:cNvPr id="131" name="直線コネクタ 130">
          <a:extLst>
            <a:ext uri="{FF2B5EF4-FFF2-40B4-BE49-F238E27FC236}">
              <a16:creationId xmlns:a16="http://schemas.microsoft.com/office/drawing/2014/main" id="{60232141-EDDC-48F2-B4B1-07E8B26E49B2}"/>
            </a:ext>
          </a:extLst>
        </xdr:cNvPr>
        <xdr:cNvCxnSpPr/>
      </xdr:nvCxnSpPr>
      <xdr:spPr>
        <a:xfrm>
          <a:off x="6972300" y="716019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2" name="n_1aveValue【道路】&#10;一人当たり延長">
          <a:extLst>
            <a:ext uri="{FF2B5EF4-FFF2-40B4-BE49-F238E27FC236}">
              <a16:creationId xmlns:a16="http://schemas.microsoft.com/office/drawing/2014/main" id="{93612619-9518-4DCE-9A71-1C67255D6793}"/>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3" name="n_2aveValue【道路】&#10;一人当たり延長">
          <a:extLst>
            <a:ext uri="{FF2B5EF4-FFF2-40B4-BE49-F238E27FC236}">
              <a16:creationId xmlns:a16="http://schemas.microsoft.com/office/drawing/2014/main" id="{893FBCE5-83EF-43AF-BE6E-C91FA26FF4A4}"/>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4" name="n_3aveValue【道路】&#10;一人当たり延長">
          <a:extLst>
            <a:ext uri="{FF2B5EF4-FFF2-40B4-BE49-F238E27FC236}">
              <a16:creationId xmlns:a16="http://schemas.microsoft.com/office/drawing/2014/main" id="{D13060B8-ECD9-4EDD-83D0-8562E7721808}"/>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5" name="n_4aveValue【道路】&#10;一人当たり延長">
          <a:extLst>
            <a:ext uri="{FF2B5EF4-FFF2-40B4-BE49-F238E27FC236}">
              <a16:creationId xmlns:a16="http://schemas.microsoft.com/office/drawing/2014/main" id="{87D39B86-2C97-4968-BDFD-B12BD15B8A48}"/>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1109</xdr:rowOff>
    </xdr:from>
    <xdr:ext cx="469744" cy="259045"/>
    <xdr:sp macro="" textlink="">
      <xdr:nvSpPr>
        <xdr:cNvPr id="136" name="n_1mainValue【道路】&#10;一人当たり延長">
          <a:extLst>
            <a:ext uri="{FF2B5EF4-FFF2-40B4-BE49-F238E27FC236}">
              <a16:creationId xmlns:a16="http://schemas.microsoft.com/office/drawing/2014/main" id="{DDB55A24-4B95-4623-A790-6FBD69987E3A}"/>
            </a:ext>
          </a:extLst>
        </xdr:cNvPr>
        <xdr:cNvSpPr txBox="1"/>
      </xdr:nvSpPr>
      <xdr:spPr>
        <a:xfrm>
          <a:off x="9391727" y="72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1098</xdr:rowOff>
    </xdr:from>
    <xdr:ext cx="469744" cy="259045"/>
    <xdr:sp macro="" textlink="">
      <xdr:nvSpPr>
        <xdr:cNvPr id="137" name="n_2mainValue【道路】&#10;一人当たり延長">
          <a:extLst>
            <a:ext uri="{FF2B5EF4-FFF2-40B4-BE49-F238E27FC236}">
              <a16:creationId xmlns:a16="http://schemas.microsoft.com/office/drawing/2014/main" id="{81060650-E869-4362-8793-E9A096A392E4}"/>
            </a:ext>
          </a:extLst>
        </xdr:cNvPr>
        <xdr:cNvSpPr txBox="1"/>
      </xdr:nvSpPr>
      <xdr:spPr>
        <a:xfrm>
          <a:off x="8515427" y="720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1246</xdr:rowOff>
    </xdr:from>
    <xdr:ext cx="469744" cy="259045"/>
    <xdr:sp macro="" textlink="">
      <xdr:nvSpPr>
        <xdr:cNvPr id="138" name="n_3mainValue【道路】&#10;一人当たり延長">
          <a:extLst>
            <a:ext uri="{FF2B5EF4-FFF2-40B4-BE49-F238E27FC236}">
              <a16:creationId xmlns:a16="http://schemas.microsoft.com/office/drawing/2014/main" id="{FB0A204B-0B62-436F-A89C-99D2D393982B}"/>
            </a:ext>
          </a:extLst>
        </xdr:cNvPr>
        <xdr:cNvSpPr txBox="1"/>
      </xdr:nvSpPr>
      <xdr:spPr>
        <a:xfrm>
          <a:off x="7626427" y="720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1222</xdr:rowOff>
    </xdr:from>
    <xdr:ext cx="469744" cy="259045"/>
    <xdr:sp macro="" textlink="">
      <xdr:nvSpPr>
        <xdr:cNvPr id="139" name="n_4mainValue【道路】&#10;一人当たり延長">
          <a:extLst>
            <a:ext uri="{FF2B5EF4-FFF2-40B4-BE49-F238E27FC236}">
              <a16:creationId xmlns:a16="http://schemas.microsoft.com/office/drawing/2014/main" id="{5FDAABB8-644A-402F-B99B-2A9D2800A854}"/>
            </a:ext>
          </a:extLst>
        </xdr:cNvPr>
        <xdr:cNvSpPr txBox="1"/>
      </xdr:nvSpPr>
      <xdr:spPr>
        <a:xfrm>
          <a:off x="6737427" y="720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678C630-18C6-4200-8F32-B80D1FA7A4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4F1D13B-E247-4C12-A169-ED8F50EAD0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9D60E10-3C31-4E76-954F-5722AE3C184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D59496B8-E29F-46F9-852C-DFEEFD7F6A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2A4872F4-0159-4ED6-9224-ABCDDA376D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FBA0294C-65A2-4146-83F5-E805FB4EBF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25BE168B-EE23-4212-9FA5-7D78334A0D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B44ED39-4D27-4CAA-9C5B-79C283AFE2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66D8A56-0C9C-4698-84FB-AFC1EE0CC5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65212B06-F1CF-42B6-B9A8-C801CAC65B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16C833-314C-41AB-9372-20B5368D5D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6C22692E-282A-48DE-8210-A6DACD7EC5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869ABFB8-6902-4024-8501-B8236AF946E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D86B4F8-77D3-4126-B10B-CE99DC550F2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CF36B403-89EF-4B90-AA9E-70977FC88D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99E23576-06F5-4ECB-A65F-C488F2F8BDE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6D494DC9-36D5-4FA7-A069-971AC75AAF5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E1CD441B-1A41-4735-AD01-2DA544E3D70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26101C6E-62CF-4484-93BE-11E5979F703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655C962B-C312-43F4-8EF6-5FC151640EA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E3C2E07C-C268-472E-A349-C5149CF460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4854AFB7-7356-4F48-8A4D-9EA2E639619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582611D-67EF-4D53-BEDE-7554690E0B4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1D95A4E2-F665-4129-AF9C-C53ACD1F47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FAAB16AA-5721-40CE-802A-3F7E8A52CD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AB7F7A93-8F3C-4EEE-8F39-886AC71E10D9}"/>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5E553FEC-339A-4C0A-B86A-96E6ECFF2D22}"/>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18169802-CFD3-40CA-8278-DD183D7D1CC4}"/>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B17D0EAA-55BE-4C40-8D70-19646CC6C238}"/>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15FF4121-B151-4E38-9FA9-5D39A3321EE8}"/>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C3155AB5-6BCA-4BCF-BC44-3D8A5D001690}"/>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302218A7-B958-4400-A8ED-B9B8AD451426}"/>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A87C6AFF-0941-4F8D-A993-BD415DC015E6}"/>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2A216933-C988-45E5-9658-959A27F65220}"/>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12EC0710-D5F4-48EA-BE24-1E9AB0D8516E}"/>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a:extLst>
            <a:ext uri="{FF2B5EF4-FFF2-40B4-BE49-F238E27FC236}">
              <a16:creationId xmlns:a16="http://schemas.microsoft.com/office/drawing/2014/main" id="{452C23AA-7539-4FF1-873A-ED57A7F2676D}"/>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DC8494A-E509-419A-94FE-31D7D3350E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8BF1BF4-1FD8-47B1-A577-9949B7EB35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40E5BB5-CE30-4346-9369-10C35B5CE4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4350EA4-53AF-4970-A786-F2BAEC3D8C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3232E38-DA46-430C-A774-4698B20E5F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1" name="楕円 180">
          <a:extLst>
            <a:ext uri="{FF2B5EF4-FFF2-40B4-BE49-F238E27FC236}">
              <a16:creationId xmlns:a16="http://schemas.microsoft.com/office/drawing/2014/main" id="{AFF610BF-64C2-4625-BB6F-3574F40FFB8F}"/>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128815</xdr:rowOff>
    </xdr:from>
    <xdr:to>
      <xdr:col>15</xdr:col>
      <xdr:colOff>101600</xdr:colOff>
      <xdr:row>60</xdr:row>
      <xdr:rowOff>58965</xdr:rowOff>
    </xdr:to>
    <xdr:sp macro="" textlink="">
      <xdr:nvSpPr>
        <xdr:cNvPr id="182" name="楕円 181">
          <a:extLst>
            <a:ext uri="{FF2B5EF4-FFF2-40B4-BE49-F238E27FC236}">
              <a16:creationId xmlns:a16="http://schemas.microsoft.com/office/drawing/2014/main" id="{2157BD2A-CB84-4AAE-8563-783A5AC8A748}"/>
            </a:ext>
          </a:extLst>
        </xdr:cNvPr>
        <xdr:cNvSpPr/>
      </xdr:nvSpPr>
      <xdr:spPr>
        <a:xfrm>
          <a:off x="2857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34290</xdr:rowOff>
    </xdr:to>
    <xdr:cxnSp macro="">
      <xdr:nvCxnSpPr>
        <xdr:cNvPr id="183" name="直線コネクタ 182">
          <a:extLst>
            <a:ext uri="{FF2B5EF4-FFF2-40B4-BE49-F238E27FC236}">
              <a16:creationId xmlns:a16="http://schemas.microsoft.com/office/drawing/2014/main" id="{1D76A391-340A-4923-8002-2AA55713BFD7}"/>
            </a:ext>
          </a:extLst>
        </xdr:cNvPr>
        <xdr:cNvCxnSpPr/>
      </xdr:nvCxnSpPr>
      <xdr:spPr>
        <a:xfrm>
          <a:off x="2908300" y="102951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84" name="楕円 183">
          <a:extLst>
            <a:ext uri="{FF2B5EF4-FFF2-40B4-BE49-F238E27FC236}">
              <a16:creationId xmlns:a16="http://schemas.microsoft.com/office/drawing/2014/main" id="{625D2D34-5899-4423-8171-2194199AB204}"/>
            </a:ext>
          </a:extLst>
        </xdr:cNvPr>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8165</xdr:rowOff>
    </xdr:to>
    <xdr:cxnSp macro="">
      <xdr:nvCxnSpPr>
        <xdr:cNvPr id="185" name="直線コネクタ 184">
          <a:extLst>
            <a:ext uri="{FF2B5EF4-FFF2-40B4-BE49-F238E27FC236}">
              <a16:creationId xmlns:a16="http://schemas.microsoft.com/office/drawing/2014/main" id="{92864513-B148-4AF7-80C4-9628711C4DD5}"/>
            </a:ext>
          </a:extLst>
        </xdr:cNvPr>
        <xdr:cNvCxnSpPr/>
      </xdr:nvCxnSpPr>
      <xdr:spPr>
        <a:xfrm>
          <a:off x="2019300" y="102674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89626</xdr:rowOff>
    </xdr:from>
    <xdr:to>
      <xdr:col>6</xdr:col>
      <xdr:colOff>38100</xdr:colOff>
      <xdr:row>60</xdr:row>
      <xdr:rowOff>19776</xdr:rowOff>
    </xdr:to>
    <xdr:sp macro="" textlink="">
      <xdr:nvSpPr>
        <xdr:cNvPr id="186" name="楕円 185">
          <a:extLst>
            <a:ext uri="{FF2B5EF4-FFF2-40B4-BE49-F238E27FC236}">
              <a16:creationId xmlns:a16="http://schemas.microsoft.com/office/drawing/2014/main" id="{269A82BE-5C6F-455F-9ED2-142666260C07}"/>
            </a:ext>
          </a:extLst>
        </xdr:cNvPr>
        <xdr:cNvSpPr/>
      </xdr:nvSpPr>
      <xdr:spPr>
        <a:xfrm>
          <a:off x="1079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140426</xdr:rowOff>
    </xdr:from>
    <xdr:to>
      <xdr:col>10</xdr:col>
      <xdr:colOff>114300</xdr:colOff>
      <xdr:row>59</xdr:row>
      <xdr:rowOff>151856</xdr:rowOff>
    </xdr:to>
    <xdr:cxnSp macro="">
      <xdr:nvCxnSpPr>
        <xdr:cNvPr id="187" name="直線コネクタ 186">
          <a:extLst>
            <a:ext uri="{FF2B5EF4-FFF2-40B4-BE49-F238E27FC236}">
              <a16:creationId xmlns:a16="http://schemas.microsoft.com/office/drawing/2014/main" id="{3212F65D-8AA0-4580-8553-D49C49FB71BF}"/>
            </a:ext>
          </a:extLst>
        </xdr:cNvPr>
        <xdr:cNvCxnSpPr/>
      </xdr:nvCxnSpPr>
      <xdr:spPr>
        <a:xfrm>
          <a:off x="1130300" y="102559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674FFCD5-1646-4BA5-B8EA-0EAD30626753}"/>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ABF02468-CB1D-4260-9292-440582812124}"/>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EA6524FE-0C38-43AC-A180-1F71304E4788}"/>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19F33ABE-191E-4CF4-B0F9-01A267CE7A2A}"/>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504BF836-0777-482B-B749-DD26E71B1B1A}"/>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959E17F5-5968-4E5E-A3C3-EF50BD5697BA}"/>
            </a:ext>
          </a:extLst>
        </xdr:cNvPr>
        <xdr:cNvSpPr txBox="1"/>
      </xdr:nvSpPr>
      <xdr:spPr>
        <a:xfrm>
          <a:off x="2705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2D59BEAA-899C-45C6-B7EC-EE5D9F1C4D2F}"/>
            </a:ext>
          </a:extLst>
        </xdr:cNvPr>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10903</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F320AB49-D841-4BFC-BDAF-7585977EF84F}"/>
            </a:ext>
          </a:extLst>
        </xdr:cNvPr>
        <xdr:cNvSpPr txBox="1"/>
      </xdr:nvSpPr>
      <xdr:spPr>
        <a:xfrm>
          <a:off x="927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5FA04BE-B304-4854-A870-9EBA357FCC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1B63161F-AAC4-4054-8DD6-E89147CD92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1DB52DF3-3FD0-4AFC-94FF-AAE5C0E2AC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77F9518-B98D-4E49-B889-58308F9EB6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8CB1D201-0040-4C9E-8737-DFA6B94973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CF47FF1E-01B2-4C0D-B53B-66A1260023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A1F83A19-7E6D-4161-A7B9-977BECAC2B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E94AE266-A625-483B-8B88-A9F5748D11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6D40FA1E-DC74-4B0C-A563-E75F845772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68AB8FCB-1C61-48CB-AE30-BDDBBBAEDE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4A67CB4A-EFC8-43F8-AD0D-C7362FFA840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6C41E946-96C2-41EA-8CE7-B2B3C78229E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B280E627-B02F-41EC-A9FB-9EA9D395CE6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BD90992A-53BE-4A1F-9361-566ECBF7BED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889C4193-DA4E-4801-A6EE-1DC4BE415EA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12D7779E-4CF4-4DA1-83A1-6D1D52574E5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7209492A-0527-4901-A02F-968B765CCA2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FCE970CE-F5CF-45B7-AC3D-514E2963A39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D375CF0C-77C9-4B1A-BB10-4795A0FBA26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269066D6-3921-4920-9C86-676E8E5EC4E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55F362E8-667C-47FC-8131-0CE1D7E29B7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D723735A-ED5F-4548-95D5-2E752CBC479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B2D212A5-30C2-40E0-B001-13645F949F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9C795C44-7A55-45E5-ABD3-8BB4A650722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B9ABB157-BFD3-41D4-BBB1-3BAE5C3345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47FB36C8-7BB4-4F68-A13D-AACBF6F9CD19}"/>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B98D643E-B965-427E-B34F-C853FED28E9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5D9EE486-377A-418A-AEFB-40826F5EC032}"/>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6F7D270A-CFE7-43ED-82DC-BC7A6FE2B47C}"/>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5E0F00AF-A2A2-4BD5-93A6-F46C656186CD}"/>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479B98A2-AA5E-4BF6-9D4E-5402FE2BD698}"/>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3EAB8EBA-7D5C-470C-8FAA-D8E6BA719C83}"/>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2B0A1C9B-B6C9-40B7-BF4A-8120C8A2C340}"/>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0745867E-4A48-48A4-8814-6F1BE076A4EE}"/>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7E4F4E3B-6729-4BE9-BDCB-CF386F18BFB3}"/>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a:extLst>
            <a:ext uri="{FF2B5EF4-FFF2-40B4-BE49-F238E27FC236}">
              <a16:creationId xmlns:a16="http://schemas.microsoft.com/office/drawing/2014/main" id="{CC4A543D-3973-40BD-B937-753629E46139}"/>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29DE099-CADA-4695-A17E-B11B604724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4504C7C-B62E-4FF5-83C8-6B4CD9A2710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2E705C9-DE86-4AC2-875C-2AAD59D9D9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8FEA457-A5A7-4266-B0B7-686F544748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6457F47-02B3-4B74-8D99-4C3BB314CB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51471</xdr:rowOff>
    </xdr:from>
    <xdr:to>
      <xdr:col>50</xdr:col>
      <xdr:colOff>165100</xdr:colOff>
      <xdr:row>64</xdr:row>
      <xdr:rowOff>153071</xdr:rowOff>
    </xdr:to>
    <xdr:sp macro="" textlink="">
      <xdr:nvSpPr>
        <xdr:cNvPr id="237" name="楕円 236">
          <a:extLst>
            <a:ext uri="{FF2B5EF4-FFF2-40B4-BE49-F238E27FC236}">
              <a16:creationId xmlns:a16="http://schemas.microsoft.com/office/drawing/2014/main" id="{2C480FF0-330A-44AC-BC1D-FFEE6B7CFACE}"/>
            </a:ext>
          </a:extLst>
        </xdr:cNvPr>
        <xdr:cNvSpPr/>
      </xdr:nvSpPr>
      <xdr:spPr>
        <a:xfrm>
          <a:off x="9588500" y="110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51250</xdr:rowOff>
    </xdr:from>
    <xdr:to>
      <xdr:col>46</xdr:col>
      <xdr:colOff>38100</xdr:colOff>
      <xdr:row>64</xdr:row>
      <xdr:rowOff>152850</xdr:rowOff>
    </xdr:to>
    <xdr:sp macro="" textlink="">
      <xdr:nvSpPr>
        <xdr:cNvPr id="238" name="楕円 237">
          <a:extLst>
            <a:ext uri="{FF2B5EF4-FFF2-40B4-BE49-F238E27FC236}">
              <a16:creationId xmlns:a16="http://schemas.microsoft.com/office/drawing/2014/main" id="{9AA91DCD-FBE8-42A0-B92E-487099474E88}"/>
            </a:ext>
          </a:extLst>
        </xdr:cNvPr>
        <xdr:cNvSpPr/>
      </xdr:nvSpPr>
      <xdr:spPr>
        <a:xfrm>
          <a:off x="8699500" y="110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102050</xdr:rowOff>
    </xdr:from>
    <xdr:to>
      <xdr:col>50</xdr:col>
      <xdr:colOff>114300</xdr:colOff>
      <xdr:row>64</xdr:row>
      <xdr:rowOff>102271</xdr:rowOff>
    </xdr:to>
    <xdr:cxnSp macro="">
      <xdr:nvCxnSpPr>
        <xdr:cNvPr id="239" name="直線コネクタ 238">
          <a:extLst>
            <a:ext uri="{FF2B5EF4-FFF2-40B4-BE49-F238E27FC236}">
              <a16:creationId xmlns:a16="http://schemas.microsoft.com/office/drawing/2014/main" id="{52BF5FAB-15C4-4158-A03A-5C59818D47DB}"/>
            </a:ext>
          </a:extLst>
        </xdr:cNvPr>
        <xdr:cNvCxnSpPr/>
      </xdr:nvCxnSpPr>
      <xdr:spPr>
        <a:xfrm>
          <a:off x="8750300" y="11074850"/>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50997</xdr:rowOff>
    </xdr:from>
    <xdr:to>
      <xdr:col>41</xdr:col>
      <xdr:colOff>101600</xdr:colOff>
      <xdr:row>64</xdr:row>
      <xdr:rowOff>152597</xdr:rowOff>
    </xdr:to>
    <xdr:sp macro="" textlink="">
      <xdr:nvSpPr>
        <xdr:cNvPr id="240" name="楕円 239">
          <a:extLst>
            <a:ext uri="{FF2B5EF4-FFF2-40B4-BE49-F238E27FC236}">
              <a16:creationId xmlns:a16="http://schemas.microsoft.com/office/drawing/2014/main" id="{F0B3394D-97B2-4330-BC15-F82DB66DD187}"/>
            </a:ext>
          </a:extLst>
        </xdr:cNvPr>
        <xdr:cNvSpPr/>
      </xdr:nvSpPr>
      <xdr:spPr>
        <a:xfrm>
          <a:off x="7810500" y="110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101797</xdr:rowOff>
    </xdr:from>
    <xdr:to>
      <xdr:col>45</xdr:col>
      <xdr:colOff>177800</xdr:colOff>
      <xdr:row>64</xdr:row>
      <xdr:rowOff>102050</xdr:rowOff>
    </xdr:to>
    <xdr:cxnSp macro="">
      <xdr:nvCxnSpPr>
        <xdr:cNvPr id="241" name="直線コネクタ 240">
          <a:extLst>
            <a:ext uri="{FF2B5EF4-FFF2-40B4-BE49-F238E27FC236}">
              <a16:creationId xmlns:a16="http://schemas.microsoft.com/office/drawing/2014/main" id="{B44D0702-BF56-4832-B723-C7101ED9010C}"/>
            </a:ext>
          </a:extLst>
        </xdr:cNvPr>
        <xdr:cNvCxnSpPr/>
      </xdr:nvCxnSpPr>
      <xdr:spPr>
        <a:xfrm>
          <a:off x="7861300" y="11074597"/>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51253</xdr:rowOff>
    </xdr:from>
    <xdr:to>
      <xdr:col>36</xdr:col>
      <xdr:colOff>165100</xdr:colOff>
      <xdr:row>64</xdr:row>
      <xdr:rowOff>152853</xdr:rowOff>
    </xdr:to>
    <xdr:sp macro="" textlink="">
      <xdr:nvSpPr>
        <xdr:cNvPr id="242" name="楕円 241">
          <a:extLst>
            <a:ext uri="{FF2B5EF4-FFF2-40B4-BE49-F238E27FC236}">
              <a16:creationId xmlns:a16="http://schemas.microsoft.com/office/drawing/2014/main" id="{F24AC17C-66EC-4893-A90A-30A06A5B5DDA}"/>
            </a:ext>
          </a:extLst>
        </xdr:cNvPr>
        <xdr:cNvSpPr/>
      </xdr:nvSpPr>
      <xdr:spPr>
        <a:xfrm>
          <a:off x="6921500" y="110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101797</xdr:rowOff>
    </xdr:from>
    <xdr:to>
      <xdr:col>41</xdr:col>
      <xdr:colOff>50800</xdr:colOff>
      <xdr:row>64</xdr:row>
      <xdr:rowOff>102053</xdr:rowOff>
    </xdr:to>
    <xdr:cxnSp macro="">
      <xdr:nvCxnSpPr>
        <xdr:cNvPr id="243" name="直線コネクタ 242">
          <a:extLst>
            <a:ext uri="{FF2B5EF4-FFF2-40B4-BE49-F238E27FC236}">
              <a16:creationId xmlns:a16="http://schemas.microsoft.com/office/drawing/2014/main" id="{02EB2B09-CE2F-48BE-B08F-21BBBB98AC4C}"/>
            </a:ext>
          </a:extLst>
        </xdr:cNvPr>
        <xdr:cNvCxnSpPr/>
      </xdr:nvCxnSpPr>
      <xdr:spPr>
        <a:xfrm flipV="1">
          <a:off x="6972300" y="11074597"/>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87E24D03-AE71-4C6B-895B-FC67976D08AA}"/>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5823C782-35ED-49D7-8369-B3F105EFDF9E}"/>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E7C9D554-68DD-48FE-9C5F-FBE9D5DC734A}"/>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C7A7A85F-3FAA-4956-9A86-DBCA22298432}"/>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144198</xdr:rowOff>
    </xdr:from>
    <xdr:ext cx="534377" cy="259045"/>
    <xdr:sp macro="" textlink="">
      <xdr:nvSpPr>
        <xdr:cNvPr id="248" name="n_1mainValue【橋りょう・トンネル】&#10;一人当たり有形固定資産（償却資産）額">
          <a:extLst>
            <a:ext uri="{FF2B5EF4-FFF2-40B4-BE49-F238E27FC236}">
              <a16:creationId xmlns:a16="http://schemas.microsoft.com/office/drawing/2014/main" id="{9488CD7D-AA96-45E2-98B7-A19B52397193}"/>
            </a:ext>
          </a:extLst>
        </xdr:cNvPr>
        <xdr:cNvSpPr txBox="1"/>
      </xdr:nvSpPr>
      <xdr:spPr>
        <a:xfrm>
          <a:off x="9359411" y="111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143977</xdr:rowOff>
    </xdr:from>
    <xdr:ext cx="534377" cy="259045"/>
    <xdr:sp macro="" textlink="">
      <xdr:nvSpPr>
        <xdr:cNvPr id="249" name="n_2mainValue【橋りょう・トンネル】&#10;一人当たり有形固定資産（償却資産）額">
          <a:extLst>
            <a:ext uri="{FF2B5EF4-FFF2-40B4-BE49-F238E27FC236}">
              <a16:creationId xmlns:a16="http://schemas.microsoft.com/office/drawing/2014/main" id="{17CB1624-22C9-48EA-9D7C-84FF81B09BB2}"/>
            </a:ext>
          </a:extLst>
        </xdr:cNvPr>
        <xdr:cNvSpPr txBox="1"/>
      </xdr:nvSpPr>
      <xdr:spPr>
        <a:xfrm>
          <a:off x="8483111" y="1111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143724</xdr:rowOff>
    </xdr:from>
    <xdr:ext cx="534377" cy="259045"/>
    <xdr:sp macro="" textlink="">
      <xdr:nvSpPr>
        <xdr:cNvPr id="250" name="n_3mainValue【橋りょう・トンネル】&#10;一人当たり有形固定資産（償却資産）額">
          <a:extLst>
            <a:ext uri="{FF2B5EF4-FFF2-40B4-BE49-F238E27FC236}">
              <a16:creationId xmlns:a16="http://schemas.microsoft.com/office/drawing/2014/main" id="{E6C67374-C94A-4BED-AD4B-13E38D719EA4}"/>
            </a:ext>
          </a:extLst>
        </xdr:cNvPr>
        <xdr:cNvSpPr txBox="1"/>
      </xdr:nvSpPr>
      <xdr:spPr>
        <a:xfrm>
          <a:off x="7594111" y="1111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143980</xdr:rowOff>
    </xdr:from>
    <xdr:ext cx="534377" cy="259045"/>
    <xdr:sp macro="" textlink="">
      <xdr:nvSpPr>
        <xdr:cNvPr id="251" name="n_4mainValue【橋りょう・トンネル】&#10;一人当たり有形固定資産（償却資産）額">
          <a:extLst>
            <a:ext uri="{FF2B5EF4-FFF2-40B4-BE49-F238E27FC236}">
              <a16:creationId xmlns:a16="http://schemas.microsoft.com/office/drawing/2014/main" id="{715792BC-7075-449B-A39C-C28D87495F81}"/>
            </a:ext>
          </a:extLst>
        </xdr:cNvPr>
        <xdr:cNvSpPr txBox="1"/>
      </xdr:nvSpPr>
      <xdr:spPr>
        <a:xfrm>
          <a:off x="6705111" y="111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A9BFD417-6F60-479E-A8AF-4ACB215814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5089106F-28FF-4A97-A323-3717DCF9C88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F2F11646-CA66-411B-AFA3-D8E7E25E90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F79067DE-5E60-409C-B703-B29B1B403C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D6AE8BD2-26ED-4921-B808-7A6C039B81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BF5ECD5C-316C-4A74-BBF6-D80DA2C010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A21FE90D-F40D-4C3E-B157-F0005E5B30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139E1E9F-267F-4680-984C-33ABA8018A6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E47A8E37-C434-42BF-8323-64B168B73E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9D8673C1-5DCC-4D94-8B60-A1818DF94E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764743EC-EE8F-4E89-A92C-85DCEF2827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776C6560-8189-4D90-BFDA-801CCDB91E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3AD75F26-7C6E-4EF3-8D81-552E729118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FC7EDE06-C70A-48F6-9B55-6343455FCE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CA1F43DD-99DA-45D4-BAD1-DEAF910E00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0F2B0BDC-3AF5-4F1D-8EF5-32F2055B392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4628833D-B3DA-46B1-9EBB-BC4AA2A8B2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8F2A96B1-B0FD-4B9B-B1FA-59EA5ED402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4E2FC624-06D8-4441-BC85-FB13CA5563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76B64940-ED55-4BF7-AB7F-80FC578D88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C526D45E-A733-400F-A22F-D26DEB1276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8359BAD5-E982-4F74-80A5-876E7BEBFB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26346C0E-C55C-4A9C-8245-5E798CBCFF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2468C83A-D511-499E-847D-D9A674B4809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BE61F855-DB69-49F0-BAB1-26A532BC68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A7E66B99-2B6A-465D-99A7-B0B640B9AF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02439447-646F-46A1-903E-B50558FBBE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5E364AC3-281E-4486-A241-A374A6B687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E02F06AD-83D7-49F7-B9D3-6066218AC5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9DE0C3D4-C528-4D31-AC84-CCD2EC31DA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4F172235-6B2F-4955-82CB-B5D3F628AF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26DD08A6-A99C-4AF7-B0B0-9DC378FC17C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E8933DE3-F012-467B-841B-C3A9AF4624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B9A52872-2504-4B9A-BACF-BB14AAC5F5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F7839B10-1A09-463C-99BE-DF8996A614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D90BCCC1-DC50-4D2C-828C-7B040F65FF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9DB61570-F417-4D84-8A65-7F91232E8D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B6E5DD3E-506C-4015-BB7E-2E95A17E74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F855E374-3098-4F41-9930-3FD36895F6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756AD15E-D202-433D-8D1C-A96CF91D29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AA766C80-F15C-4FA9-8075-6B2D65CE56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BF74B907-5CF4-4696-A5E6-07158A80D7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6CD06ADB-9B51-43BB-98F1-B8A3122165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a:extLst>
            <a:ext uri="{FF2B5EF4-FFF2-40B4-BE49-F238E27FC236}">
              <a16:creationId xmlns:a16="http://schemas.microsoft.com/office/drawing/2014/main" id="{B43D109B-19D8-458C-B019-D346BA83F8F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a:extLst>
            <a:ext uri="{FF2B5EF4-FFF2-40B4-BE49-F238E27FC236}">
              <a16:creationId xmlns:a16="http://schemas.microsoft.com/office/drawing/2014/main" id="{68B974C2-F3DA-43DF-8C78-E2B4D5B025F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a:extLst>
            <a:ext uri="{FF2B5EF4-FFF2-40B4-BE49-F238E27FC236}">
              <a16:creationId xmlns:a16="http://schemas.microsoft.com/office/drawing/2014/main" id="{DB8711D7-4E2D-477C-A954-A0826E6D782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a:extLst>
            <a:ext uri="{FF2B5EF4-FFF2-40B4-BE49-F238E27FC236}">
              <a16:creationId xmlns:a16="http://schemas.microsoft.com/office/drawing/2014/main" id="{8C985649-6C5B-4F56-91AF-F8E45BFB434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a:extLst>
            <a:ext uri="{FF2B5EF4-FFF2-40B4-BE49-F238E27FC236}">
              <a16:creationId xmlns:a16="http://schemas.microsoft.com/office/drawing/2014/main" id="{23973E30-4CAF-49BB-96CE-24E501D8B7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id="{E505772B-A5EE-4BDE-8F06-1C9537496F5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a:extLst>
            <a:ext uri="{FF2B5EF4-FFF2-40B4-BE49-F238E27FC236}">
              <a16:creationId xmlns:a16="http://schemas.microsoft.com/office/drawing/2014/main" id="{DC73FDDD-E280-4A50-B006-77B93DDD6B9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id="{A6B57557-ADEA-488F-A4C2-47E413FA52F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a:extLst>
            <a:ext uri="{FF2B5EF4-FFF2-40B4-BE49-F238E27FC236}">
              <a16:creationId xmlns:a16="http://schemas.microsoft.com/office/drawing/2014/main" id="{CAED0495-00AE-47CC-8592-80DCB75131A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a:extLst>
            <a:ext uri="{FF2B5EF4-FFF2-40B4-BE49-F238E27FC236}">
              <a16:creationId xmlns:a16="http://schemas.microsoft.com/office/drawing/2014/main" id="{FE4310CE-EFE6-4BB9-B65D-2B3A7F2108B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a:extLst>
            <a:ext uri="{FF2B5EF4-FFF2-40B4-BE49-F238E27FC236}">
              <a16:creationId xmlns:a16="http://schemas.microsoft.com/office/drawing/2014/main" id="{86130623-EEF3-4540-8FA0-A257E19671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a:extLst>
            <a:ext uri="{FF2B5EF4-FFF2-40B4-BE49-F238E27FC236}">
              <a16:creationId xmlns:a16="http://schemas.microsoft.com/office/drawing/2014/main" id="{42B86139-F90A-49D4-AFD6-4C339E0C9D0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1116D3E5-96AD-4F8B-B24E-86305E2B2A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08" name="直線コネクタ 307">
          <a:extLst>
            <a:ext uri="{FF2B5EF4-FFF2-40B4-BE49-F238E27FC236}">
              <a16:creationId xmlns:a16="http://schemas.microsoft.com/office/drawing/2014/main" id="{E3D4F6E6-B961-4B46-B4DD-AB79834715F4}"/>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9" name="【認定こども園・幼稚園・保育所】&#10;有形固定資産減価償却率最小値テキスト">
          <a:extLst>
            <a:ext uri="{FF2B5EF4-FFF2-40B4-BE49-F238E27FC236}">
              <a16:creationId xmlns:a16="http://schemas.microsoft.com/office/drawing/2014/main" id="{E9F4CB08-3943-41A1-A080-3790C11C0BC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0" name="直線コネクタ 309">
          <a:extLst>
            <a:ext uri="{FF2B5EF4-FFF2-40B4-BE49-F238E27FC236}">
              <a16:creationId xmlns:a16="http://schemas.microsoft.com/office/drawing/2014/main" id="{CFCDF9F4-2009-4993-9208-8873C78092F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FE7A688E-8EA9-4231-9A91-EECBF6826D9D}"/>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12" name="直線コネクタ 311">
          <a:extLst>
            <a:ext uri="{FF2B5EF4-FFF2-40B4-BE49-F238E27FC236}">
              <a16:creationId xmlns:a16="http://schemas.microsoft.com/office/drawing/2014/main" id="{68702597-587D-43B5-BE08-4B81944912E4}"/>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94E3CEF0-E99A-481B-838F-9E3D13BCC9A7}"/>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14" name="フローチャート: 判断 313">
          <a:extLst>
            <a:ext uri="{FF2B5EF4-FFF2-40B4-BE49-F238E27FC236}">
              <a16:creationId xmlns:a16="http://schemas.microsoft.com/office/drawing/2014/main" id="{AD850C80-E5D3-4A21-AD01-44299E101AB4}"/>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15" name="フローチャート: 判断 314">
          <a:extLst>
            <a:ext uri="{FF2B5EF4-FFF2-40B4-BE49-F238E27FC236}">
              <a16:creationId xmlns:a16="http://schemas.microsoft.com/office/drawing/2014/main" id="{D5FFFB90-2FC1-4EC8-9FEF-B7322D906551}"/>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16" name="フローチャート: 判断 315">
          <a:extLst>
            <a:ext uri="{FF2B5EF4-FFF2-40B4-BE49-F238E27FC236}">
              <a16:creationId xmlns:a16="http://schemas.microsoft.com/office/drawing/2014/main" id="{14B1708E-DDBD-41E1-ADAC-1F0875DAE941}"/>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17" name="フローチャート: 判断 316">
          <a:extLst>
            <a:ext uri="{FF2B5EF4-FFF2-40B4-BE49-F238E27FC236}">
              <a16:creationId xmlns:a16="http://schemas.microsoft.com/office/drawing/2014/main" id="{07EA94D6-61A9-43F4-B4C7-4AA2519809D2}"/>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18" name="フローチャート: 判断 317">
          <a:extLst>
            <a:ext uri="{FF2B5EF4-FFF2-40B4-BE49-F238E27FC236}">
              <a16:creationId xmlns:a16="http://schemas.microsoft.com/office/drawing/2014/main" id="{7588E911-2D4C-4D46-9BB2-F41600773087}"/>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ADA53575-4A7A-43C7-9A05-EB3D6D9AFC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C58F43F5-0400-4DBF-B6A9-CFEF0F8603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6215B3BB-B8B9-4366-A139-8189696672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4F03D2AD-0D6A-4EFD-BBD7-BD51FB29B3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D2927209-E45E-4BAB-A304-DB193E3A68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133985</xdr:rowOff>
    </xdr:from>
    <xdr:to>
      <xdr:col>81</xdr:col>
      <xdr:colOff>101600</xdr:colOff>
      <xdr:row>41</xdr:row>
      <xdr:rowOff>64135</xdr:rowOff>
    </xdr:to>
    <xdr:sp macro="" textlink="">
      <xdr:nvSpPr>
        <xdr:cNvPr id="324" name="楕円 323">
          <a:extLst>
            <a:ext uri="{FF2B5EF4-FFF2-40B4-BE49-F238E27FC236}">
              <a16:creationId xmlns:a16="http://schemas.microsoft.com/office/drawing/2014/main" id="{DF979BA9-C9B9-4B4D-BA9F-80E8821452EF}"/>
            </a:ext>
          </a:extLst>
        </xdr:cNvPr>
        <xdr:cNvSpPr/>
      </xdr:nvSpPr>
      <xdr:spPr>
        <a:xfrm>
          <a:off x="15430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99695</xdr:rowOff>
    </xdr:from>
    <xdr:to>
      <xdr:col>76</xdr:col>
      <xdr:colOff>165100</xdr:colOff>
      <xdr:row>41</xdr:row>
      <xdr:rowOff>29845</xdr:rowOff>
    </xdr:to>
    <xdr:sp macro="" textlink="">
      <xdr:nvSpPr>
        <xdr:cNvPr id="325" name="楕円 324">
          <a:extLst>
            <a:ext uri="{FF2B5EF4-FFF2-40B4-BE49-F238E27FC236}">
              <a16:creationId xmlns:a16="http://schemas.microsoft.com/office/drawing/2014/main" id="{9CE02701-484F-4F89-A9B4-DED37DAAAFBB}"/>
            </a:ext>
          </a:extLst>
        </xdr:cNvPr>
        <xdr:cNvSpPr/>
      </xdr:nvSpPr>
      <xdr:spPr>
        <a:xfrm>
          <a:off x="14541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150495</xdr:rowOff>
    </xdr:from>
    <xdr:to>
      <xdr:col>81</xdr:col>
      <xdr:colOff>50800</xdr:colOff>
      <xdr:row>41</xdr:row>
      <xdr:rowOff>13335</xdr:rowOff>
    </xdr:to>
    <xdr:cxnSp macro="">
      <xdr:nvCxnSpPr>
        <xdr:cNvPr id="326" name="直線コネクタ 325">
          <a:extLst>
            <a:ext uri="{FF2B5EF4-FFF2-40B4-BE49-F238E27FC236}">
              <a16:creationId xmlns:a16="http://schemas.microsoft.com/office/drawing/2014/main" id="{0774141C-6EDD-4824-A2E2-3419D2FEAF87}"/>
            </a:ext>
          </a:extLst>
        </xdr:cNvPr>
        <xdr:cNvCxnSpPr/>
      </xdr:nvCxnSpPr>
      <xdr:spPr>
        <a:xfrm>
          <a:off x="14592300" y="70084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61595</xdr:rowOff>
    </xdr:from>
    <xdr:to>
      <xdr:col>72</xdr:col>
      <xdr:colOff>38100</xdr:colOff>
      <xdr:row>40</xdr:row>
      <xdr:rowOff>163195</xdr:rowOff>
    </xdr:to>
    <xdr:sp macro="" textlink="">
      <xdr:nvSpPr>
        <xdr:cNvPr id="327" name="楕円 326">
          <a:extLst>
            <a:ext uri="{FF2B5EF4-FFF2-40B4-BE49-F238E27FC236}">
              <a16:creationId xmlns:a16="http://schemas.microsoft.com/office/drawing/2014/main" id="{28F3D6A4-AA12-4496-8E8A-3931F8829C73}"/>
            </a:ext>
          </a:extLst>
        </xdr:cNvPr>
        <xdr:cNvSpPr/>
      </xdr:nvSpPr>
      <xdr:spPr>
        <a:xfrm>
          <a:off x="1365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150495</xdr:rowOff>
    </xdr:to>
    <xdr:cxnSp macro="">
      <xdr:nvCxnSpPr>
        <xdr:cNvPr id="328" name="直線コネクタ 327">
          <a:extLst>
            <a:ext uri="{FF2B5EF4-FFF2-40B4-BE49-F238E27FC236}">
              <a16:creationId xmlns:a16="http://schemas.microsoft.com/office/drawing/2014/main" id="{0836CDD6-EDDF-401C-ACDD-15898D137D75}"/>
            </a:ext>
          </a:extLst>
        </xdr:cNvPr>
        <xdr:cNvCxnSpPr/>
      </xdr:nvCxnSpPr>
      <xdr:spPr>
        <a:xfrm>
          <a:off x="13703300" y="6970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38735</xdr:rowOff>
    </xdr:from>
    <xdr:to>
      <xdr:col>67</xdr:col>
      <xdr:colOff>101600</xdr:colOff>
      <xdr:row>40</xdr:row>
      <xdr:rowOff>140335</xdr:rowOff>
    </xdr:to>
    <xdr:sp macro="" textlink="">
      <xdr:nvSpPr>
        <xdr:cNvPr id="329" name="楕円 328">
          <a:extLst>
            <a:ext uri="{FF2B5EF4-FFF2-40B4-BE49-F238E27FC236}">
              <a16:creationId xmlns:a16="http://schemas.microsoft.com/office/drawing/2014/main" id="{FEF93894-DDD9-4F25-B43A-3C2232843015}"/>
            </a:ext>
          </a:extLst>
        </xdr:cNvPr>
        <xdr:cNvSpPr/>
      </xdr:nvSpPr>
      <xdr:spPr>
        <a:xfrm>
          <a:off x="12763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89535</xdr:rowOff>
    </xdr:from>
    <xdr:to>
      <xdr:col>71</xdr:col>
      <xdr:colOff>177800</xdr:colOff>
      <xdr:row>40</xdr:row>
      <xdr:rowOff>112395</xdr:rowOff>
    </xdr:to>
    <xdr:cxnSp macro="">
      <xdr:nvCxnSpPr>
        <xdr:cNvPr id="330" name="直線コネクタ 329">
          <a:extLst>
            <a:ext uri="{FF2B5EF4-FFF2-40B4-BE49-F238E27FC236}">
              <a16:creationId xmlns:a16="http://schemas.microsoft.com/office/drawing/2014/main" id="{9B73AFF9-E722-4E45-868D-F4BB2115EE2D}"/>
            </a:ext>
          </a:extLst>
        </xdr:cNvPr>
        <xdr:cNvCxnSpPr/>
      </xdr:nvCxnSpPr>
      <xdr:spPr>
        <a:xfrm>
          <a:off x="12814300" y="6947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331" name="n_1aveValue【認定こども園・幼稚園・保育所】&#10;有形固定資産減価償却率">
          <a:extLst>
            <a:ext uri="{FF2B5EF4-FFF2-40B4-BE49-F238E27FC236}">
              <a16:creationId xmlns:a16="http://schemas.microsoft.com/office/drawing/2014/main" id="{82A80450-8B0C-4037-B767-8615B7D534B1}"/>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332" name="n_2aveValue【認定こども園・幼稚園・保育所】&#10;有形固定資産減価償却率">
          <a:extLst>
            <a:ext uri="{FF2B5EF4-FFF2-40B4-BE49-F238E27FC236}">
              <a16:creationId xmlns:a16="http://schemas.microsoft.com/office/drawing/2014/main" id="{7021E857-E184-40D0-8355-775A183573F8}"/>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333" name="n_3aveValue【認定こども園・幼稚園・保育所】&#10;有形固定資産減価償却率">
          <a:extLst>
            <a:ext uri="{FF2B5EF4-FFF2-40B4-BE49-F238E27FC236}">
              <a16:creationId xmlns:a16="http://schemas.microsoft.com/office/drawing/2014/main" id="{8A8D168F-D67B-4FEB-AEC3-AF9931F1C18D}"/>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34" name="n_4aveValue【認定こども園・幼稚園・保育所】&#10;有形固定資産減価償却率">
          <a:extLst>
            <a:ext uri="{FF2B5EF4-FFF2-40B4-BE49-F238E27FC236}">
              <a16:creationId xmlns:a16="http://schemas.microsoft.com/office/drawing/2014/main" id="{9860273F-502E-44C0-9956-FF1A9FC12C68}"/>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55262</xdr:rowOff>
    </xdr:from>
    <xdr:ext cx="405111" cy="259045"/>
    <xdr:sp macro="" textlink="">
      <xdr:nvSpPr>
        <xdr:cNvPr id="335" name="n_1mainValue【認定こども園・幼稚園・保育所】&#10;有形固定資産減価償却率">
          <a:extLst>
            <a:ext uri="{FF2B5EF4-FFF2-40B4-BE49-F238E27FC236}">
              <a16:creationId xmlns:a16="http://schemas.microsoft.com/office/drawing/2014/main" id="{E15D96F2-465D-45BB-87D4-AE69421371DC}"/>
            </a:ext>
          </a:extLst>
        </xdr:cNvPr>
        <xdr:cNvSpPr txBox="1"/>
      </xdr:nvSpPr>
      <xdr:spPr>
        <a:xfrm>
          <a:off x="15266044"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20972</xdr:rowOff>
    </xdr:from>
    <xdr:ext cx="405111" cy="259045"/>
    <xdr:sp macro="" textlink="">
      <xdr:nvSpPr>
        <xdr:cNvPr id="336" name="n_2mainValue【認定こども園・幼稚園・保育所】&#10;有形固定資産減価償却率">
          <a:extLst>
            <a:ext uri="{FF2B5EF4-FFF2-40B4-BE49-F238E27FC236}">
              <a16:creationId xmlns:a16="http://schemas.microsoft.com/office/drawing/2014/main" id="{1DA7247D-D2E5-4E5B-AE97-E5790C7B6775}"/>
            </a:ext>
          </a:extLst>
        </xdr:cNvPr>
        <xdr:cNvSpPr txBox="1"/>
      </xdr:nvSpPr>
      <xdr:spPr>
        <a:xfrm>
          <a:off x="14389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154322</xdr:rowOff>
    </xdr:from>
    <xdr:ext cx="405111" cy="259045"/>
    <xdr:sp macro="" textlink="">
      <xdr:nvSpPr>
        <xdr:cNvPr id="337" name="n_3mainValue【認定こども園・幼稚園・保育所】&#10;有形固定資産減価償却率">
          <a:extLst>
            <a:ext uri="{FF2B5EF4-FFF2-40B4-BE49-F238E27FC236}">
              <a16:creationId xmlns:a16="http://schemas.microsoft.com/office/drawing/2014/main" id="{77C2DAC2-FDD3-4E0C-BE17-B4CA19873876}"/>
            </a:ext>
          </a:extLst>
        </xdr:cNvPr>
        <xdr:cNvSpPr txBox="1"/>
      </xdr:nvSpPr>
      <xdr:spPr>
        <a:xfrm>
          <a:off x="13500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131462</xdr:rowOff>
    </xdr:from>
    <xdr:ext cx="405111" cy="259045"/>
    <xdr:sp macro="" textlink="">
      <xdr:nvSpPr>
        <xdr:cNvPr id="338" name="n_4mainValue【認定こども園・幼稚園・保育所】&#10;有形固定資産減価償却率">
          <a:extLst>
            <a:ext uri="{FF2B5EF4-FFF2-40B4-BE49-F238E27FC236}">
              <a16:creationId xmlns:a16="http://schemas.microsoft.com/office/drawing/2014/main" id="{2FB11954-0AFD-4580-99CF-7673AD02ABC8}"/>
            </a:ext>
          </a:extLst>
        </xdr:cNvPr>
        <xdr:cNvSpPr txBox="1"/>
      </xdr:nvSpPr>
      <xdr:spPr>
        <a:xfrm>
          <a:off x="12611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9A497603-D832-4E65-9C0E-4077F985BB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8173A95D-A853-41F9-AB13-EC58413F45A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DFA9240F-03D9-4E26-9AF5-6204CCA7D9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A5D663F2-C466-4352-95D4-4F5C1B9BB4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93636399-ABF7-41F4-A37C-CAA5E1B8BB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3C50C9E8-5EBC-4DBA-ABDD-59A7CAD2C6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879AACB7-C921-4133-9C66-912700C52F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C35E18FE-4581-431C-A556-A3025B7C62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E76A2BD0-23FF-4A58-A8BF-E3B015D6F6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CA13EC39-2F1C-4843-9249-58AD441DF04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a:extLst>
            <a:ext uri="{FF2B5EF4-FFF2-40B4-BE49-F238E27FC236}">
              <a16:creationId xmlns:a16="http://schemas.microsoft.com/office/drawing/2014/main" id="{3E458AB7-F8F5-4D79-BE36-99057A3AE61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a:extLst>
            <a:ext uri="{FF2B5EF4-FFF2-40B4-BE49-F238E27FC236}">
              <a16:creationId xmlns:a16="http://schemas.microsoft.com/office/drawing/2014/main" id="{97201DF8-A9D7-4BAD-B0D3-32FF926E52D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a:extLst>
            <a:ext uri="{FF2B5EF4-FFF2-40B4-BE49-F238E27FC236}">
              <a16:creationId xmlns:a16="http://schemas.microsoft.com/office/drawing/2014/main" id="{730FEC92-DFA7-48FD-BBD9-6F2BD96CB34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a:extLst>
            <a:ext uri="{FF2B5EF4-FFF2-40B4-BE49-F238E27FC236}">
              <a16:creationId xmlns:a16="http://schemas.microsoft.com/office/drawing/2014/main" id="{FFDFC76A-2002-4765-B45E-A805D30C14B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a:extLst>
            <a:ext uri="{FF2B5EF4-FFF2-40B4-BE49-F238E27FC236}">
              <a16:creationId xmlns:a16="http://schemas.microsoft.com/office/drawing/2014/main" id="{FCAD0A90-40BE-4A7C-B14C-94D340AB4B2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a:extLst>
            <a:ext uri="{FF2B5EF4-FFF2-40B4-BE49-F238E27FC236}">
              <a16:creationId xmlns:a16="http://schemas.microsoft.com/office/drawing/2014/main" id="{1A1AC835-6494-4EC7-93E5-D9733AF4582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a:extLst>
            <a:ext uri="{FF2B5EF4-FFF2-40B4-BE49-F238E27FC236}">
              <a16:creationId xmlns:a16="http://schemas.microsoft.com/office/drawing/2014/main" id="{A4B9413F-98C0-4BA5-A9CA-A784404EAE7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a:extLst>
            <a:ext uri="{FF2B5EF4-FFF2-40B4-BE49-F238E27FC236}">
              <a16:creationId xmlns:a16="http://schemas.microsoft.com/office/drawing/2014/main" id="{652B093A-FD0C-4DD4-BFEC-93AB78E8B57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A3344D7B-6E8B-4995-A0DC-E63AC7E49B7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3CA0DE3D-50CF-49E3-A57E-41522A8A79B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a:extLst>
            <a:ext uri="{FF2B5EF4-FFF2-40B4-BE49-F238E27FC236}">
              <a16:creationId xmlns:a16="http://schemas.microsoft.com/office/drawing/2014/main" id="{87B28A09-A8AF-4A9F-A01B-6B83449122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360" name="直線コネクタ 359">
          <a:extLst>
            <a:ext uri="{FF2B5EF4-FFF2-40B4-BE49-F238E27FC236}">
              <a16:creationId xmlns:a16="http://schemas.microsoft.com/office/drawing/2014/main" id="{E46A9F4B-C8CF-46F6-8591-5EA4572E1506}"/>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361" name="【認定こども園・幼稚園・保育所】&#10;一人当たり面積最小値テキスト">
          <a:extLst>
            <a:ext uri="{FF2B5EF4-FFF2-40B4-BE49-F238E27FC236}">
              <a16:creationId xmlns:a16="http://schemas.microsoft.com/office/drawing/2014/main" id="{DB91E131-C536-46FE-8859-057F298C25B6}"/>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362" name="直線コネクタ 361">
          <a:extLst>
            <a:ext uri="{FF2B5EF4-FFF2-40B4-BE49-F238E27FC236}">
              <a16:creationId xmlns:a16="http://schemas.microsoft.com/office/drawing/2014/main" id="{1BA0A47B-C674-4909-AEE7-9BBCD6DC344D}"/>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63" name="【認定こども園・幼稚園・保育所】&#10;一人当たり面積最大値テキスト">
          <a:extLst>
            <a:ext uri="{FF2B5EF4-FFF2-40B4-BE49-F238E27FC236}">
              <a16:creationId xmlns:a16="http://schemas.microsoft.com/office/drawing/2014/main" id="{96F77098-27A3-4099-81D5-9C9F68CCF71C}"/>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64" name="直線コネクタ 363">
          <a:extLst>
            <a:ext uri="{FF2B5EF4-FFF2-40B4-BE49-F238E27FC236}">
              <a16:creationId xmlns:a16="http://schemas.microsoft.com/office/drawing/2014/main" id="{106878BF-CAD3-43CF-AC0F-49703E743CD2}"/>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365" name="【認定こども園・幼稚園・保育所】&#10;一人当たり面積平均値テキスト">
          <a:extLst>
            <a:ext uri="{FF2B5EF4-FFF2-40B4-BE49-F238E27FC236}">
              <a16:creationId xmlns:a16="http://schemas.microsoft.com/office/drawing/2014/main" id="{FE3A500B-9713-4B4D-A15F-CD22209209E3}"/>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366" name="フローチャート: 判断 365">
          <a:extLst>
            <a:ext uri="{FF2B5EF4-FFF2-40B4-BE49-F238E27FC236}">
              <a16:creationId xmlns:a16="http://schemas.microsoft.com/office/drawing/2014/main" id="{60C99F25-6AC3-493D-BB13-92469DADE1F5}"/>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367" name="フローチャート: 判断 366">
          <a:extLst>
            <a:ext uri="{FF2B5EF4-FFF2-40B4-BE49-F238E27FC236}">
              <a16:creationId xmlns:a16="http://schemas.microsoft.com/office/drawing/2014/main" id="{31D396CD-C681-4634-8313-F875AAB3CE8F}"/>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368" name="フローチャート: 判断 367">
          <a:extLst>
            <a:ext uri="{FF2B5EF4-FFF2-40B4-BE49-F238E27FC236}">
              <a16:creationId xmlns:a16="http://schemas.microsoft.com/office/drawing/2014/main" id="{43FD9482-7963-48D7-A811-7A50655F7921}"/>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369" name="フローチャート: 判断 368">
          <a:extLst>
            <a:ext uri="{FF2B5EF4-FFF2-40B4-BE49-F238E27FC236}">
              <a16:creationId xmlns:a16="http://schemas.microsoft.com/office/drawing/2014/main" id="{B3D3AE00-D1F8-40ED-9A7E-96D4E6F43E74}"/>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70" name="フローチャート: 判断 369">
          <a:extLst>
            <a:ext uri="{FF2B5EF4-FFF2-40B4-BE49-F238E27FC236}">
              <a16:creationId xmlns:a16="http://schemas.microsoft.com/office/drawing/2014/main" id="{BD85B75A-C8B4-4A51-AC07-4E3B2514AD8E}"/>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37AEBED1-55DF-4341-882E-5E757132D2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7044CB96-6342-4D3E-8665-85164C0731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80630B5D-0F63-461D-B280-0A1C6D115A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EB292233-1186-4EB1-939B-AD5F08C670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9520A8E2-EE74-46FB-9729-B231F530EC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135128</xdr:rowOff>
    </xdr:from>
    <xdr:to>
      <xdr:col>112</xdr:col>
      <xdr:colOff>38100</xdr:colOff>
      <xdr:row>39</xdr:row>
      <xdr:rowOff>65278</xdr:rowOff>
    </xdr:to>
    <xdr:sp macro="" textlink="">
      <xdr:nvSpPr>
        <xdr:cNvPr id="376" name="楕円 375">
          <a:extLst>
            <a:ext uri="{FF2B5EF4-FFF2-40B4-BE49-F238E27FC236}">
              <a16:creationId xmlns:a16="http://schemas.microsoft.com/office/drawing/2014/main" id="{BC1D737B-5F20-4006-AD96-81F8A6D260D6}"/>
            </a:ext>
          </a:extLst>
        </xdr:cNvPr>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130556</xdr:rowOff>
    </xdr:from>
    <xdr:to>
      <xdr:col>107</xdr:col>
      <xdr:colOff>101600</xdr:colOff>
      <xdr:row>39</xdr:row>
      <xdr:rowOff>60706</xdr:rowOff>
    </xdr:to>
    <xdr:sp macro="" textlink="">
      <xdr:nvSpPr>
        <xdr:cNvPr id="377" name="楕円 376">
          <a:extLst>
            <a:ext uri="{FF2B5EF4-FFF2-40B4-BE49-F238E27FC236}">
              <a16:creationId xmlns:a16="http://schemas.microsoft.com/office/drawing/2014/main" id="{6C68D3E9-DB90-48FE-AF74-45A47C7B4696}"/>
            </a:ext>
          </a:extLst>
        </xdr:cNvPr>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14478</xdr:rowOff>
    </xdr:to>
    <xdr:cxnSp macro="">
      <xdr:nvCxnSpPr>
        <xdr:cNvPr id="378" name="直線コネクタ 377">
          <a:extLst>
            <a:ext uri="{FF2B5EF4-FFF2-40B4-BE49-F238E27FC236}">
              <a16:creationId xmlns:a16="http://schemas.microsoft.com/office/drawing/2014/main" id="{9F1695E1-5042-49EB-BB75-E817682FBFB2}"/>
            </a:ext>
          </a:extLst>
        </xdr:cNvPr>
        <xdr:cNvCxnSpPr/>
      </xdr:nvCxnSpPr>
      <xdr:spPr>
        <a:xfrm>
          <a:off x="20434300" y="669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79" name="楕円 378">
          <a:extLst>
            <a:ext uri="{FF2B5EF4-FFF2-40B4-BE49-F238E27FC236}">
              <a16:creationId xmlns:a16="http://schemas.microsoft.com/office/drawing/2014/main" id="{0669B397-B90E-4CF3-8A02-2BB10DD3AE88}"/>
            </a:ext>
          </a:extLst>
        </xdr:cNvPr>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9906</xdr:rowOff>
    </xdr:to>
    <xdr:cxnSp macro="">
      <xdr:nvCxnSpPr>
        <xdr:cNvPr id="380" name="直線コネクタ 379">
          <a:extLst>
            <a:ext uri="{FF2B5EF4-FFF2-40B4-BE49-F238E27FC236}">
              <a16:creationId xmlns:a16="http://schemas.microsoft.com/office/drawing/2014/main" id="{EE3BFC6A-C04B-41C8-96BE-57A5D0DB5A67}"/>
            </a:ext>
          </a:extLst>
        </xdr:cNvPr>
        <xdr:cNvCxnSpPr/>
      </xdr:nvCxnSpPr>
      <xdr:spPr>
        <a:xfrm>
          <a:off x="19545300" y="669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381" name="楕円 380">
          <a:extLst>
            <a:ext uri="{FF2B5EF4-FFF2-40B4-BE49-F238E27FC236}">
              <a16:creationId xmlns:a16="http://schemas.microsoft.com/office/drawing/2014/main" id="{7A716F09-CA44-4409-A192-6D4FA45134C5}"/>
            </a:ext>
          </a:extLst>
        </xdr:cNvPr>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xdr:rowOff>
    </xdr:from>
    <xdr:to>
      <xdr:col>102</xdr:col>
      <xdr:colOff>114300</xdr:colOff>
      <xdr:row>39</xdr:row>
      <xdr:rowOff>7620</xdr:rowOff>
    </xdr:to>
    <xdr:cxnSp macro="">
      <xdr:nvCxnSpPr>
        <xdr:cNvPr id="382" name="直線コネクタ 381">
          <a:extLst>
            <a:ext uri="{FF2B5EF4-FFF2-40B4-BE49-F238E27FC236}">
              <a16:creationId xmlns:a16="http://schemas.microsoft.com/office/drawing/2014/main" id="{838B869A-9B06-4628-8211-93339617A96B}"/>
            </a:ext>
          </a:extLst>
        </xdr:cNvPr>
        <xdr:cNvCxnSpPr/>
      </xdr:nvCxnSpPr>
      <xdr:spPr>
        <a:xfrm flipV="1">
          <a:off x="18656300" y="6691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383" name="n_1aveValue【認定こども園・幼稚園・保育所】&#10;一人当たり面積">
          <a:extLst>
            <a:ext uri="{FF2B5EF4-FFF2-40B4-BE49-F238E27FC236}">
              <a16:creationId xmlns:a16="http://schemas.microsoft.com/office/drawing/2014/main" id="{F9B74BE5-7371-4703-8AFB-0B0E38EDF527}"/>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384" name="n_2aveValue【認定こども園・幼稚園・保育所】&#10;一人当たり面積">
          <a:extLst>
            <a:ext uri="{FF2B5EF4-FFF2-40B4-BE49-F238E27FC236}">
              <a16:creationId xmlns:a16="http://schemas.microsoft.com/office/drawing/2014/main" id="{6CA9BF06-9034-4E54-84AA-488A5E3DE79E}"/>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385" name="n_3aveValue【認定こども園・幼稚園・保育所】&#10;一人当たり面積">
          <a:extLst>
            <a:ext uri="{FF2B5EF4-FFF2-40B4-BE49-F238E27FC236}">
              <a16:creationId xmlns:a16="http://schemas.microsoft.com/office/drawing/2014/main" id="{A39CFF0D-5840-4416-919A-AEB0AF294818}"/>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386" name="n_4aveValue【認定こども園・幼稚園・保育所】&#10;一人当たり面積">
          <a:extLst>
            <a:ext uri="{FF2B5EF4-FFF2-40B4-BE49-F238E27FC236}">
              <a16:creationId xmlns:a16="http://schemas.microsoft.com/office/drawing/2014/main" id="{DDDAE38F-AFAE-4764-A4E4-2E9F1C580C36}"/>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81805</xdr:rowOff>
    </xdr:from>
    <xdr:ext cx="469744" cy="259045"/>
    <xdr:sp macro="" textlink="">
      <xdr:nvSpPr>
        <xdr:cNvPr id="387" name="n_1mainValue【認定こども園・幼稚園・保育所】&#10;一人当たり面積">
          <a:extLst>
            <a:ext uri="{FF2B5EF4-FFF2-40B4-BE49-F238E27FC236}">
              <a16:creationId xmlns:a16="http://schemas.microsoft.com/office/drawing/2014/main" id="{A178E497-FE98-4572-B8F7-98A9B6916773}"/>
            </a:ext>
          </a:extLst>
        </xdr:cNvPr>
        <xdr:cNvSpPr txBox="1"/>
      </xdr:nvSpPr>
      <xdr:spPr>
        <a:xfrm>
          <a:off x="21075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388" name="n_2mainValue【認定こども園・幼稚園・保育所】&#10;一人当たり面積">
          <a:extLst>
            <a:ext uri="{FF2B5EF4-FFF2-40B4-BE49-F238E27FC236}">
              <a16:creationId xmlns:a16="http://schemas.microsoft.com/office/drawing/2014/main" id="{6B6DA39D-1BF1-4A66-8AD5-58E95CCA06F7}"/>
            </a:ext>
          </a:extLst>
        </xdr:cNvPr>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389" name="n_3mainValue【認定こども園・幼稚園・保育所】&#10;一人当たり面積">
          <a:extLst>
            <a:ext uri="{FF2B5EF4-FFF2-40B4-BE49-F238E27FC236}">
              <a16:creationId xmlns:a16="http://schemas.microsoft.com/office/drawing/2014/main" id="{9ECC4B4F-6B4A-49E1-A295-5638D76F47B3}"/>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49547</xdr:rowOff>
    </xdr:from>
    <xdr:ext cx="469744" cy="259045"/>
    <xdr:sp macro="" textlink="">
      <xdr:nvSpPr>
        <xdr:cNvPr id="390" name="n_4mainValue【認定こども園・幼稚園・保育所】&#10;一人当たり面積">
          <a:extLst>
            <a:ext uri="{FF2B5EF4-FFF2-40B4-BE49-F238E27FC236}">
              <a16:creationId xmlns:a16="http://schemas.microsoft.com/office/drawing/2014/main" id="{ADB3E47D-E343-42A6-A237-2AFC474AA287}"/>
            </a:ext>
          </a:extLst>
        </xdr:cNvPr>
        <xdr:cNvSpPr txBox="1"/>
      </xdr:nvSpPr>
      <xdr:spPr>
        <a:xfrm>
          <a:off x="184214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D8E8D124-772E-4454-9D49-BD85C9BA53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7915E6DF-6BAB-4223-B3BD-8C70E54A16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CAC332B0-1000-44B2-86F2-D149D98818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5760FB4A-0EB3-49C0-AEC4-B60FC17339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4675F9C1-F2F4-4071-B928-E6F51AE12B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7F6A2291-4B5A-44B8-9470-B18F24EC7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190DB5F6-025F-4743-B7F2-F50A7A6FC1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DC195FEF-521F-4812-931F-F5AFA1A002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8A68BB7F-7AF3-4206-83E1-8038430125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B3998D89-E1DB-48A5-9D85-4FBEE3CCF7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4F3260EF-9905-41EF-8AF1-333C73C86B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110ED9FE-E014-4ADF-B51A-6483CDE39F4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a:extLst>
            <a:ext uri="{FF2B5EF4-FFF2-40B4-BE49-F238E27FC236}">
              <a16:creationId xmlns:a16="http://schemas.microsoft.com/office/drawing/2014/main" id="{E629768C-0A72-428E-AC10-20EA559537A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341388A7-7755-4CFC-83B5-5094671AF59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55D9627A-6FA4-473E-A343-A7799F150DF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E473BDAF-824D-4F55-A09C-80F964AA1FC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73E4DDFF-8FD3-422C-B705-A23EE0603A0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2BE2D1DD-EDC8-4EE6-897A-1A9D649EE1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24AEEEE3-AA98-4EC0-BC2E-39D63A22A93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AA8DD76F-4EFA-466F-9A12-4D52BCB5770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a:extLst>
            <a:ext uri="{FF2B5EF4-FFF2-40B4-BE49-F238E27FC236}">
              <a16:creationId xmlns:a16="http://schemas.microsoft.com/office/drawing/2014/main" id="{025EE818-72ED-4770-B5BE-5C674A7DC8D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48432A3D-C285-430D-8D9E-5B009B7BFD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a:extLst>
            <a:ext uri="{FF2B5EF4-FFF2-40B4-BE49-F238E27FC236}">
              <a16:creationId xmlns:a16="http://schemas.microsoft.com/office/drawing/2014/main" id="{FFF2C3F0-D829-4A28-880B-B2750C99154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78BEA88B-A903-49A2-93EB-26FE7AC18E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15" name="直線コネクタ 414">
          <a:extLst>
            <a:ext uri="{FF2B5EF4-FFF2-40B4-BE49-F238E27FC236}">
              <a16:creationId xmlns:a16="http://schemas.microsoft.com/office/drawing/2014/main" id="{49349A55-8747-405C-BB57-84FF761B2E7E}"/>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175B2422-EE6F-410B-A212-FBF070045D52}"/>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17" name="直線コネクタ 416">
          <a:extLst>
            <a:ext uri="{FF2B5EF4-FFF2-40B4-BE49-F238E27FC236}">
              <a16:creationId xmlns:a16="http://schemas.microsoft.com/office/drawing/2014/main" id="{812EFA6E-7DBE-4074-97F3-5729FB2A5C84}"/>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819A632B-EC5B-474A-B8A1-AF1038B70137}"/>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19" name="直線コネクタ 418">
          <a:extLst>
            <a:ext uri="{FF2B5EF4-FFF2-40B4-BE49-F238E27FC236}">
              <a16:creationId xmlns:a16="http://schemas.microsoft.com/office/drawing/2014/main" id="{8DA7D814-00BC-4A93-BFA3-8876C8273D02}"/>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A3361B55-0F40-4EC6-B59F-A488BE31F452}"/>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21" name="フローチャート: 判断 420">
          <a:extLst>
            <a:ext uri="{FF2B5EF4-FFF2-40B4-BE49-F238E27FC236}">
              <a16:creationId xmlns:a16="http://schemas.microsoft.com/office/drawing/2014/main" id="{545F5CA6-096B-49E0-B99D-078C0624E063}"/>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2" name="フローチャート: 判断 421">
          <a:extLst>
            <a:ext uri="{FF2B5EF4-FFF2-40B4-BE49-F238E27FC236}">
              <a16:creationId xmlns:a16="http://schemas.microsoft.com/office/drawing/2014/main" id="{545AE020-3164-48C2-BC70-211CF921075D}"/>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23" name="フローチャート: 判断 422">
          <a:extLst>
            <a:ext uri="{FF2B5EF4-FFF2-40B4-BE49-F238E27FC236}">
              <a16:creationId xmlns:a16="http://schemas.microsoft.com/office/drawing/2014/main" id="{AF2DD548-CA8D-4EFE-9018-0AD1D0E208AD}"/>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24" name="フローチャート: 判断 423">
          <a:extLst>
            <a:ext uri="{FF2B5EF4-FFF2-40B4-BE49-F238E27FC236}">
              <a16:creationId xmlns:a16="http://schemas.microsoft.com/office/drawing/2014/main" id="{02F2E499-76D0-4BFD-862B-2A5C4DC83ABC}"/>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25" name="フローチャート: 判断 424">
          <a:extLst>
            <a:ext uri="{FF2B5EF4-FFF2-40B4-BE49-F238E27FC236}">
              <a16:creationId xmlns:a16="http://schemas.microsoft.com/office/drawing/2014/main" id="{7F868675-66CF-4C10-AF68-CBD37863C73D}"/>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149C3DA4-02C8-41C3-97E6-B0D03CC3D9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BB0F93DB-32D0-4509-AC27-2A7A482256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6A3DB278-9B68-4BE6-90C2-BE1DEEBC03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B0753780-490D-41B4-85A9-CEC57F16FC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60FACD5-2600-428F-943D-6DD1405355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431" name="楕円 430">
          <a:extLst>
            <a:ext uri="{FF2B5EF4-FFF2-40B4-BE49-F238E27FC236}">
              <a16:creationId xmlns:a16="http://schemas.microsoft.com/office/drawing/2014/main" id="{7311BDE3-6808-4B4F-9475-86A2C4DAD0F0}"/>
            </a:ext>
          </a:extLst>
        </xdr:cNvPr>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147320</xdr:rowOff>
    </xdr:from>
    <xdr:to>
      <xdr:col>76</xdr:col>
      <xdr:colOff>165100</xdr:colOff>
      <xdr:row>61</xdr:row>
      <xdr:rowOff>77470</xdr:rowOff>
    </xdr:to>
    <xdr:sp macro="" textlink="">
      <xdr:nvSpPr>
        <xdr:cNvPr id="432" name="楕円 431">
          <a:extLst>
            <a:ext uri="{FF2B5EF4-FFF2-40B4-BE49-F238E27FC236}">
              <a16:creationId xmlns:a16="http://schemas.microsoft.com/office/drawing/2014/main" id="{0E1E99BC-3AE9-4C93-B988-BDAF735EE647}"/>
            </a:ext>
          </a:extLst>
        </xdr:cNvPr>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26670</xdr:rowOff>
    </xdr:to>
    <xdr:cxnSp macro="">
      <xdr:nvCxnSpPr>
        <xdr:cNvPr id="433" name="直線コネクタ 432">
          <a:extLst>
            <a:ext uri="{FF2B5EF4-FFF2-40B4-BE49-F238E27FC236}">
              <a16:creationId xmlns:a16="http://schemas.microsoft.com/office/drawing/2014/main" id="{A8A1ADD1-BE55-45DE-A1CE-A8F5337611F7}"/>
            </a:ext>
          </a:extLst>
        </xdr:cNvPr>
        <xdr:cNvCxnSpPr/>
      </xdr:nvCxnSpPr>
      <xdr:spPr>
        <a:xfrm flipV="1">
          <a:off x="14592300" y="10467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130175</xdr:rowOff>
    </xdr:from>
    <xdr:to>
      <xdr:col>72</xdr:col>
      <xdr:colOff>38100</xdr:colOff>
      <xdr:row>61</xdr:row>
      <xdr:rowOff>60325</xdr:rowOff>
    </xdr:to>
    <xdr:sp macro="" textlink="">
      <xdr:nvSpPr>
        <xdr:cNvPr id="434" name="楕円 433">
          <a:extLst>
            <a:ext uri="{FF2B5EF4-FFF2-40B4-BE49-F238E27FC236}">
              <a16:creationId xmlns:a16="http://schemas.microsoft.com/office/drawing/2014/main" id="{C6232AAB-56C4-4FC9-AA6D-794B85CD3B4A}"/>
            </a:ext>
          </a:extLst>
        </xdr:cNvPr>
        <xdr:cNvSpPr/>
      </xdr:nvSpPr>
      <xdr:spPr>
        <a:xfrm>
          <a:off x="13652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26670</xdr:rowOff>
    </xdr:to>
    <xdr:cxnSp macro="">
      <xdr:nvCxnSpPr>
        <xdr:cNvPr id="435" name="直線コネクタ 434">
          <a:extLst>
            <a:ext uri="{FF2B5EF4-FFF2-40B4-BE49-F238E27FC236}">
              <a16:creationId xmlns:a16="http://schemas.microsoft.com/office/drawing/2014/main" id="{642C214E-3173-40DE-936D-8FC00B2C71FB}"/>
            </a:ext>
          </a:extLst>
        </xdr:cNvPr>
        <xdr:cNvCxnSpPr/>
      </xdr:nvCxnSpPr>
      <xdr:spPr>
        <a:xfrm>
          <a:off x="13703300" y="10467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114935</xdr:rowOff>
    </xdr:from>
    <xdr:to>
      <xdr:col>67</xdr:col>
      <xdr:colOff>101600</xdr:colOff>
      <xdr:row>61</xdr:row>
      <xdr:rowOff>45085</xdr:rowOff>
    </xdr:to>
    <xdr:sp macro="" textlink="">
      <xdr:nvSpPr>
        <xdr:cNvPr id="436" name="楕円 435">
          <a:extLst>
            <a:ext uri="{FF2B5EF4-FFF2-40B4-BE49-F238E27FC236}">
              <a16:creationId xmlns:a16="http://schemas.microsoft.com/office/drawing/2014/main" id="{EF90EA24-FB4F-4AF6-B607-C8567BE069EF}"/>
            </a:ext>
          </a:extLst>
        </xdr:cNvPr>
        <xdr:cNvSpPr/>
      </xdr:nvSpPr>
      <xdr:spPr>
        <a:xfrm>
          <a:off x="1276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165735</xdr:rowOff>
    </xdr:from>
    <xdr:to>
      <xdr:col>71</xdr:col>
      <xdr:colOff>177800</xdr:colOff>
      <xdr:row>61</xdr:row>
      <xdr:rowOff>9525</xdr:rowOff>
    </xdr:to>
    <xdr:cxnSp macro="">
      <xdr:nvCxnSpPr>
        <xdr:cNvPr id="437" name="直線コネクタ 436">
          <a:extLst>
            <a:ext uri="{FF2B5EF4-FFF2-40B4-BE49-F238E27FC236}">
              <a16:creationId xmlns:a16="http://schemas.microsoft.com/office/drawing/2014/main" id="{C58A9DAC-B0AA-4446-92EC-A07E9F17EB70}"/>
            </a:ext>
          </a:extLst>
        </xdr:cNvPr>
        <xdr:cNvCxnSpPr/>
      </xdr:nvCxnSpPr>
      <xdr:spPr>
        <a:xfrm>
          <a:off x="12814300" y="104527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38" name="n_1aveValue【学校施設】&#10;有形固定資産減価償却率">
          <a:extLst>
            <a:ext uri="{FF2B5EF4-FFF2-40B4-BE49-F238E27FC236}">
              <a16:creationId xmlns:a16="http://schemas.microsoft.com/office/drawing/2014/main" id="{E593EDEB-0FE7-4381-A438-B706424C413D}"/>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439" name="n_2aveValue【学校施設】&#10;有形固定資産減価償却率">
          <a:extLst>
            <a:ext uri="{FF2B5EF4-FFF2-40B4-BE49-F238E27FC236}">
              <a16:creationId xmlns:a16="http://schemas.microsoft.com/office/drawing/2014/main" id="{ED98D07E-40DE-4757-A732-231B625420A6}"/>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40" name="n_3aveValue【学校施設】&#10;有形固定資産減価償却率">
          <a:extLst>
            <a:ext uri="{FF2B5EF4-FFF2-40B4-BE49-F238E27FC236}">
              <a16:creationId xmlns:a16="http://schemas.microsoft.com/office/drawing/2014/main" id="{AB8986F2-A006-4BE1-AC97-F833812BD101}"/>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41" name="n_4aveValue【学校施設】&#10;有形固定資産減価償却率">
          <a:extLst>
            <a:ext uri="{FF2B5EF4-FFF2-40B4-BE49-F238E27FC236}">
              <a16:creationId xmlns:a16="http://schemas.microsoft.com/office/drawing/2014/main" id="{9041C655-3D54-4864-B6DD-1F7FD5DE2DFA}"/>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442" name="n_1mainValue【学校施設】&#10;有形固定資産減価償却率">
          <a:extLst>
            <a:ext uri="{FF2B5EF4-FFF2-40B4-BE49-F238E27FC236}">
              <a16:creationId xmlns:a16="http://schemas.microsoft.com/office/drawing/2014/main" id="{4171EEAF-CAC2-4F05-87CA-B7E501E44D74}"/>
            </a:ext>
          </a:extLst>
        </xdr:cNvPr>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443" name="n_2mainValue【学校施設】&#10;有形固定資産減価償却率">
          <a:extLst>
            <a:ext uri="{FF2B5EF4-FFF2-40B4-BE49-F238E27FC236}">
              <a16:creationId xmlns:a16="http://schemas.microsoft.com/office/drawing/2014/main" id="{71672814-C424-43CA-9AE3-483716B14B64}"/>
            </a:ext>
          </a:extLst>
        </xdr:cNvPr>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51452</xdr:rowOff>
    </xdr:from>
    <xdr:ext cx="405111" cy="259045"/>
    <xdr:sp macro="" textlink="">
      <xdr:nvSpPr>
        <xdr:cNvPr id="444" name="n_3mainValue【学校施設】&#10;有形固定資産減価償却率">
          <a:extLst>
            <a:ext uri="{FF2B5EF4-FFF2-40B4-BE49-F238E27FC236}">
              <a16:creationId xmlns:a16="http://schemas.microsoft.com/office/drawing/2014/main" id="{7B1FBDD8-CCA2-446A-8509-4E0479664370}"/>
            </a:ext>
          </a:extLst>
        </xdr:cNvPr>
        <xdr:cNvSpPr txBox="1"/>
      </xdr:nvSpPr>
      <xdr:spPr>
        <a:xfrm>
          <a:off x="13500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36212</xdr:rowOff>
    </xdr:from>
    <xdr:ext cx="405111" cy="259045"/>
    <xdr:sp macro="" textlink="">
      <xdr:nvSpPr>
        <xdr:cNvPr id="445" name="n_4mainValue【学校施設】&#10;有形固定資産減価償却率">
          <a:extLst>
            <a:ext uri="{FF2B5EF4-FFF2-40B4-BE49-F238E27FC236}">
              <a16:creationId xmlns:a16="http://schemas.microsoft.com/office/drawing/2014/main" id="{31CA3898-2B77-45A1-B057-17574B8823B2}"/>
            </a:ext>
          </a:extLst>
        </xdr:cNvPr>
        <xdr:cNvSpPr txBox="1"/>
      </xdr:nvSpPr>
      <xdr:spPr>
        <a:xfrm>
          <a:off x="12611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763758BC-86AD-40AE-BEC3-80DF42D782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8C7EEE02-5273-4F95-943B-96FB54F8CC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AFCDBB1-0A91-4AEB-A759-9ED7079062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7B104EBC-D240-482F-ACA8-12D75E6ED9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E0B960B9-E2F9-4E43-A412-D5AFAB4B10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20BF0DAE-5091-4069-A829-D66F5D2DD5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D447844E-FED9-4BA3-A411-C3107B7993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7ECDB0A0-65E9-48E8-B893-1B5147D66A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D2F5B3F8-C885-424F-BCE0-A776163FF0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D10CBFCD-B91D-4BD9-8801-D81C43C45F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9088FE97-5558-4C56-AE5E-2CAB4CE1656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a:extLst>
            <a:ext uri="{FF2B5EF4-FFF2-40B4-BE49-F238E27FC236}">
              <a16:creationId xmlns:a16="http://schemas.microsoft.com/office/drawing/2014/main" id="{EAA9A737-FA90-4DB5-B5C1-A6BC9008461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a:extLst>
            <a:ext uri="{FF2B5EF4-FFF2-40B4-BE49-F238E27FC236}">
              <a16:creationId xmlns:a16="http://schemas.microsoft.com/office/drawing/2014/main" id="{5A156997-C19B-4B9D-8241-E892B698BB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a:extLst>
            <a:ext uri="{FF2B5EF4-FFF2-40B4-BE49-F238E27FC236}">
              <a16:creationId xmlns:a16="http://schemas.microsoft.com/office/drawing/2014/main" id="{9D408C3D-4C6C-4F8A-9BB7-067A875EF11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a:extLst>
            <a:ext uri="{FF2B5EF4-FFF2-40B4-BE49-F238E27FC236}">
              <a16:creationId xmlns:a16="http://schemas.microsoft.com/office/drawing/2014/main" id="{23E15639-4380-4B4F-B7C1-B9B2A1D4EDD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a:extLst>
            <a:ext uri="{FF2B5EF4-FFF2-40B4-BE49-F238E27FC236}">
              <a16:creationId xmlns:a16="http://schemas.microsoft.com/office/drawing/2014/main" id="{864A1D6B-9920-480D-8BE8-4477D83BD9C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a:extLst>
            <a:ext uri="{FF2B5EF4-FFF2-40B4-BE49-F238E27FC236}">
              <a16:creationId xmlns:a16="http://schemas.microsoft.com/office/drawing/2014/main" id="{83F92DF2-1544-4EC2-A580-7802BDCFE5A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a:extLst>
            <a:ext uri="{FF2B5EF4-FFF2-40B4-BE49-F238E27FC236}">
              <a16:creationId xmlns:a16="http://schemas.microsoft.com/office/drawing/2014/main" id="{1BAB5C85-6557-42F2-84BC-BA95CD57653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a:extLst>
            <a:ext uri="{FF2B5EF4-FFF2-40B4-BE49-F238E27FC236}">
              <a16:creationId xmlns:a16="http://schemas.microsoft.com/office/drawing/2014/main" id="{752CE0EC-C244-4BBF-B459-D13ED291369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1A2EFC88-9C9E-4025-9E0F-11D0648C42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2D8779B3-2AB4-49FD-9D8E-0F1A7589E1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a:extLst>
            <a:ext uri="{FF2B5EF4-FFF2-40B4-BE49-F238E27FC236}">
              <a16:creationId xmlns:a16="http://schemas.microsoft.com/office/drawing/2014/main" id="{1EC669DB-809A-4530-856D-D5347CCB21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68" name="直線コネクタ 467">
          <a:extLst>
            <a:ext uri="{FF2B5EF4-FFF2-40B4-BE49-F238E27FC236}">
              <a16:creationId xmlns:a16="http://schemas.microsoft.com/office/drawing/2014/main" id="{78E215C5-8C76-4EE9-8763-A9A4E83368B8}"/>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69" name="【学校施設】&#10;一人当たり面積最小値テキスト">
          <a:extLst>
            <a:ext uri="{FF2B5EF4-FFF2-40B4-BE49-F238E27FC236}">
              <a16:creationId xmlns:a16="http://schemas.microsoft.com/office/drawing/2014/main" id="{0CD133A9-E3A4-4BE0-AB6F-97949FE7B645}"/>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70" name="直線コネクタ 469">
          <a:extLst>
            <a:ext uri="{FF2B5EF4-FFF2-40B4-BE49-F238E27FC236}">
              <a16:creationId xmlns:a16="http://schemas.microsoft.com/office/drawing/2014/main" id="{0692AAEA-4BD3-4D79-AA32-6FBEC16D44FB}"/>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71" name="【学校施設】&#10;一人当たり面積最大値テキスト">
          <a:extLst>
            <a:ext uri="{FF2B5EF4-FFF2-40B4-BE49-F238E27FC236}">
              <a16:creationId xmlns:a16="http://schemas.microsoft.com/office/drawing/2014/main" id="{0AFA8923-4578-4120-A3D0-7AE643D16494}"/>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72" name="直線コネクタ 471">
          <a:extLst>
            <a:ext uri="{FF2B5EF4-FFF2-40B4-BE49-F238E27FC236}">
              <a16:creationId xmlns:a16="http://schemas.microsoft.com/office/drawing/2014/main" id="{66F9EFA8-B129-4CEA-92D1-A9C4F3E2B6F9}"/>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473" name="【学校施設】&#10;一人当たり面積平均値テキスト">
          <a:extLst>
            <a:ext uri="{FF2B5EF4-FFF2-40B4-BE49-F238E27FC236}">
              <a16:creationId xmlns:a16="http://schemas.microsoft.com/office/drawing/2014/main" id="{2C1A1213-301E-44E8-9F4A-B6F7388CD7E2}"/>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74" name="フローチャート: 判断 473">
          <a:extLst>
            <a:ext uri="{FF2B5EF4-FFF2-40B4-BE49-F238E27FC236}">
              <a16:creationId xmlns:a16="http://schemas.microsoft.com/office/drawing/2014/main" id="{376AE0A9-9AAB-4B31-A13F-DCD94BE6BF4B}"/>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75" name="フローチャート: 判断 474">
          <a:extLst>
            <a:ext uri="{FF2B5EF4-FFF2-40B4-BE49-F238E27FC236}">
              <a16:creationId xmlns:a16="http://schemas.microsoft.com/office/drawing/2014/main" id="{48C31DD1-4F10-4A16-8EAE-76BB31B4BF46}"/>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76" name="フローチャート: 判断 475">
          <a:extLst>
            <a:ext uri="{FF2B5EF4-FFF2-40B4-BE49-F238E27FC236}">
              <a16:creationId xmlns:a16="http://schemas.microsoft.com/office/drawing/2014/main" id="{79126303-8FD5-4B50-A6D7-8B6D515CA96E}"/>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77" name="フローチャート: 判断 476">
          <a:extLst>
            <a:ext uri="{FF2B5EF4-FFF2-40B4-BE49-F238E27FC236}">
              <a16:creationId xmlns:a16="http://schemas.microsoft.com/office/drawing/2014/main" id="{52E6C084-80E7-43D1-91FB-66CCCC502657}"/>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78" name="フローチャート: 判断 477">
          <a:extLst>
            <a:ext uri="{FF2B5EF4-FFF2-40B4-BE49-F238E27FC236}">
              <a16:creationId xmlns:a16="http://schemas.microsoft.com/office/drawing/2014/main" id="{109224EC-4CDC-49C9-87C1-B34FF2233A34}"/>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E2DA806-C547-42ED-BB70-4FFC5D9FEA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D373955-3014-428B-AFBC-A6A3E97D51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3D9C183D-1AAC-41E9-9DA1-D0DE65B26B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D08BACBF-2B2F-4B9D-8D5C-9BA2367EC9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AE589B7-6E33-457D-B2F2-DC065DEFBC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47955</xdr:rowOff>
    </xdr:from>
    <xdr:to>
      <xdr:col>112</xdr:col>
      <xdr:colOff>38100</xdr:colOff>
      <xdr:row>63</xdr:row>
      <xdr:rowOff>149555</xdr:rowOff>
    </xdr:to>
    <xdr:sp macro="" textlink="">
      <xdr:nvSpPr>
        <xdr:cNvPr id="484" name="楕円 483">
          <a:extLst>
            <a:ext uri="{FF2B5EF4-FFF2-40B4-BE49-F238E27FC236}">
              <a16:creationId xmlns:a16="http://schemas.microsoft.com/office/drawing/2014/main" id="{72A61DD3-7F40-436E-B7CF-515AEA88EF95}"/>
            </a:ext>
          </a:extLst>
        </xdr:cNvPr>
        <xdr:cNvSpPr/>
      </xdr:nvSpPr>
      <xdr:spPr>
        <a:xfrm>
          <a:off x="21272500" y="10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44755</xdr:rowOff>
    </xdr:from>
    <xdr:to>
      <xdr:col>107</xdr:col>
      <xdr:colOff>101600</xdr:colOff>
      <xdr:row>63</xdr:row>
      <xdr:rowOff>146355</xdr:rowOff>
    </xdr:to>
    <xdr:sp macro="" textlink="">
      <xdr:nvSpPr>
        <xdr:cNvPr id="485" name="楕円 484">
          <a:extLst>
            <a:ext uri="{FF2B5EF4-FFF2-40B4-BE49-F238E27FC236}">
              <a16:creationId xmlns:a16="http://schemas.microsoft.com/office/drawing/2014/main" id="{A46321B0-7165-45CA-925F-CA238C9C7246}"/>
            </a:ext>
          </a:extLst>
        </xdr:cNvPr>
        <xdr:cNvSpPr/>
      </xdr:nvSpPr>
      <xdr:spPr>
        <a:xfrm>
          <a:off x="20383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95555</xdr:rowOff>
    </xdr:from>
    <xdr:to>
      <xdr:col>111</xdr:col>
      <xdr:colOff>177800</xdr:colOff>
      <xdr:row>63</xdr:row>
      <xdr:rowOff>98755</xdr:rowOff>
    </xdr:to>
    <xdr:cxnSp macro="">
      <xdr:nvCxnSpPr>
        <xdr:cNvPr id="486" name="直線コネクタ 485">
          <a:extLst>
            <a:ext uri="{FF2B5EF4-FFF2-40B4-BE49-F238E27FC236}">
              <a16:creationId xmlns:a16="http://schemas.microsoft.com/office/drawing/2014/main" id="{98CE4CBB-4A0D-4280-8DE1-CEB6A8DDC9A8}"/>
            </a:ext>
          </a:extLst>
        </xdr:cNvPr>
        <xdr:cNvCxnSpPr/>
      </xdr:nvCxnSpPr>
      <xdr:spPr>
        <a:xfrm>
          <a:off x="20434300" y="1089690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40183</xdr:rowOff>
    </xdr:from>
    <xdr:to>
      <xdr:col>102</xdr:col>
      <xdr:colOff>165100</xdr:colOff>
      <xdr:row>63</xdr:row>
      <xdr:rowOff>141783</xdr:rowOff>
    </xdr:to>
    <xdr:sp macro="" textlink="">
      <xdr:nvSpPr>
        <xdr:cNvPr id="487" name="楕円 486">
          <a:extLst>
            <a:ext uri="{FF2B5EF4-FFF2-40B4-BE49-F238E27FC236}">
              <a16:creationId xmlns:a16="http://schemas.microsoft.com/office/drawing/2014/main" id="{E25FA34D-4A8A-44EA-B9F4-95B166E3032C}"/>
            </a:ext>
          </a:extLst>
        </xdr:cNvPr>
        <xdr:cNvSpPr/>
      </xdr:nvSpPr>
      <xdr:spPr>
        <a:xfrm>
          <a:off x="19494500" y="10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90983</xdr:rowOff>
    </xdr:from>
    <xdr:to>
      <xdr:col>107</xdr:col>
      <xdr:colOff>50800</xdr:colOff>
      <xdr:row>63</xdr:row>
      <xdr:rowOff>95555</xdr:rowOff>
    </xdr:to>
    <xdr:cxnSp macro="">
      <xdr:nvCxnSpPr>
        <xdr:cNvPr id="488" name="直線コネクタ 487">
          <a:extLst>
            <a:ext uri="{FF2B5EF4-FFF2-40B4-BE49-F238E27FC236}">
              <a16:creationId xmlns:a16="http://schemas.microsoft.com/office/drawing/2014/main" id="{F6830ACF-302D-4C97-8323-B04A76150FD5}"/>
            </a:ext>
          </a:extLst>
        </xdr:cNvPr>
        <xdr:cNvCxnSpPr/>
      </xdr:nvCxnSpPr>
      <xdr:spPr>
        <a:xfrm>
          <a:off x="19545300" y="108923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33325</xdr:rowOff>
    </xdr:from>
    <xdr:to>
      <xdr:col>98</xdr:col>
      <xdr:colOff>38100</xdr:colOff>
      <xdr:row>63</xdr:row>
      <xdr:rowOff>134925</xdr:rowOff>
    </xdr:to>
    <xdr:sp macro="" textlink="">
      <xdr:nvSpPr>
        <xdr:cNvPr id="489" name="楕円 488">
          <a:extLst>
            <a:ext uri="{FF2B5EF4-FFF2-40B4-BE49-F238E27FC236}">
              <a16:creationId xmlns:a16="http://schemas.microsoft.com/office/drawing/2014/main" id="{F0757A62-B217-461C-9948-895B0D5F0E3E}"/>
            </a:ext>
          </a:extLst>
        </xdr:cNvPr>
        <xdr:cNvSpPr/>
      </xdr:nvSpPr>
      <xdr:spPr>
        <a:xfrm>
          <a:off x="18605500" y="10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84125</xdr:rowOff>
    </xdr:from>
    <xdr:to>
      <xdr:col>102</xdr:col>
      <xdr:colOff>114300</xdr:colOff>
      <xdr:row>63</xdr:row>
      <xdr:rowOff>90983</xdr:rowOff>
    </xdr:to>
    <xdr:cxnSp macro="">
      <xdr:nvCxnSpPr>
        <xdr:cNvPr id="490" name="直線コネクタ 489">
          <a:extLst>
            <a:ext uri="{FF2B5EF4-FFF2-40B4-BE49-F238E27FC236}">
              <a16:creationId xmlns:a16="http://schemas.microsoft.com/office/drawing/2014/main" id="{CCEAA810-89F3-4365-930E-AED89219E582}"/>
            </a:ext>
          </a:extLst>
        </xdr:cNvPr>
        <xdr:cNvCxnSpPr/>
      </xdr:nvCxnSpPr>
      <xdr:spPr>
        <a:xfrm>
          <a:off x="18656300" y="108854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491" name="n_1aveValue【学校施設】&#10;一人当たり面積">
          <a:extLst>
            <a:ext uri="{FF2B5EF4-FFF2-40B4-BE49-F238E27FC236}">
              <a16:creationId xmlns:a16="http://schemas.microsoft.com/office/drawing/2014/main" id="{CAB04EA6-652F-4199-B727-373176387B4A}"/>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492" name="n_2aveValue【学校施設】&#10;一人当たり面積">
          <a:extLst>
            <a:ext uri="{FF2B5EF4-FFF2-40B4-BE49-F238E27FC236}">
              <a16:creationId xmlns:a16="http://schemas.microsoft.com/office/drawing/2014/main" id="{D5199CB6-6E56-4196-B728-8789126CC12C}"/>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493" name="n_3aveValue【学校施設】&#10;一人当たり面積">
          <a:extLst>
            <a:ext uri="{FF2B5EF4-FFF2-40B4-BE49-F238E27FC236}">
              <a16:creationId xmlns:a16="http://schemas.microsoft.com/office/drawing/2014/main" id="{D1E79FA2-A119-4039-B332-3D10DA04339B}"/>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494" name="n_4aveValue【学校施設】&#10;一人当たり面積">
          <a:extLst>
            <a:ext uri="{FF2B5EF4-FFF2-40B4-BE49-F238E27FC236}">
              <a16:creationId xmlns:a16="http://schemas.microsoft.com/office/drawing/2014/main" id="{9C7F7BC8-6882-42C1-92AF-08A4423C0205}"/>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140682</xdr:rowOff>
    </xdr:from>
    <xdr:ext cx="469744" cy="259045"/>
    <xdr:sp macro="" textlink="">
      <xdr:nvSpPr>
        <xdr:cNvPr id="495" name="n_1mainValue【学校施設】&#10;一人当たり面積">
          <a:extLst>
            <a:ext uri="{FF2B5EF4-FFF2-40B4-BE49-F238E27FC236}">
              <a16:creationId xmlns:a16="http://schemas.microsoft.com/office/drawing/2014/main" id="{00F0EF4F-EA92-42BD-8C3D-1E68281966E8}"/>
            </a:ext>
          </a:extLst>
        </xdr:cNvPr>
        <xdr:cNvSpPr txBox="1"/>
      </xdr:nvSpPr>
      <xdr:spPr>
        <a:xfrm>
          <a:off x="21075727"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137482</xdr:rowOff>
    </xdr:from>
    <xdr:ext cx="469744" cy="259045"/>
    <xdr:sp macro="" textlink="">
      <xdr:nvSpPr>
        <xdr:cNvPr id="496" name="n_2mainValue【学校施設】&#10;一人当たり面積">
          <a:extLst>
            <a:ext uri="{FF2B5EF4-FFF2-40B4-BE49-F238E27FC236}">
              <a16:creationId xmlns:a16="http://schemas.microsoft.com/office/drawing/2014/main" id="{DF4A3C5E-DCEB-45FF-8C17-D3F2C2433945}"/>
            </a:ext>
          </a:extLst>
        </xdr:cNvPr>
        <xdr:cNvSpPr txBox="1"/>
      </xdr:nvSpPr>
      <xdr:spPr>
        <a:xfrm>
          <a:off x="201994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132910</xdr:rowOff>
    </xdr:from>
    <xdr:ext cx="469744" cy="259045"/>
    <xdr:sp macro="" textlink="">
      <xdr:nvSpPr>
        <xdr:cNvPr id="497" name="n_3mainValue【学校施設】&#10;一人当たり面積">
          <a:extLst>
            <a:ext uri="{FF2B5EF4-FFF2-40B4-BE49-F238E27FC236}">
              <a16:creationId xmlns:a16="http://schemas.microsoft.com/office/drawing/2014/main" id="{47788F20-D744-44FF-9E5B-CBACEAF00CB6}"/>
            </a:ext>
          </a:extLst>
        </xdr:cNvPr>
        <xdr:cNvSpPr txBox="1"/>
      </xdr:nvSpPr>
      <xdr:spPr>
        <a:xfrm>
          <a:off x="193104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126052</xdr:rowOff>
    </xdr:from>
    <xdr:ext cx="469744" cy="259045"/>
    <xdr:sp macro="" textlink="">
      <xdr:nvSpPr>
        <xdr:cNvPr id="498" name="n_4mainValue【学校施設】&#10;一人当たり面積">
          <a:extLst>
            <a:ext uri="{FF2B5EF4-FFF2-40B4-BE49-F238E27FC236}">
              <a16:creationId xmlns:a16="http://schemas.microsoft.com/office/drawing/2014/main" id="{81219D60-7E10-4D54-9D78-E15648341411}"/>
            </a:ext>
          </a:extLst>
        </xdr:cNvPr>
        <xdr:cNvSpPr txBox="1"/>
      </xdr:nvSpPr>
      <xdr:spPr>
        <a:xfrm>
          <a:off x="18421427" y="109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668B43D3-3AA4-4757-BB05-1BEE34149A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619B9780-A9C1-41CD-9820-7BB7E12E97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7BB4DF6B-57C5-4534-AE26-1B40A2FD7A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D5A46602-0683-4545-A90C-68EDB86583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F87D2757-1171-4EFE-A46A-74FDA408A9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CFF29FF7-9749-4324-8AD5-668036962AC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D80C0214-F735-4C16-947F-F78D871F15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21C396CA-9AEF-4186-8D42-CC697AE52AB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a16="http://schemas.microsoft.com/office/drawing/2014/main" id="{64761E5B-3963-478C-B6E0-CBF0CD4E01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a16="http://schemas.microsoft.com/office/drawing/2014/main" id="{D04590F2-BCA8-4AAB-A6E2-C1F475DC7E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a16="http://schemas.microsoft.com/office/drawing/2014/main" id="{53BA5614-4335-491C-805A-E322D8256B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a16="http://schemas.microsoft.com/office/drawing/2014/main" id="{D9B3BF39-050F-4C80-912E-22F5776721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a16="http://schemas.microsoft.com/office/drawing/2014/main" id="{98338B02-8ED1-49E2-9906-75CA711BB0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a16="http://schemas.microsoft.com/office/drawing/2014/main" id="{34545CC1-241D-448C-98D1-5A64C84E04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a16="http://schemas.microsoft.com/office/drawing/2014/main" id="{5781C85F-F05D-4928-A513-92EF800CD6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a16="http://schemas.microsoft.com/office/drawing/2014/main" id="{D97E2565-C13C-424D-BC4F-C4B60B10C09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a:extLst>
            <a:ext uri="{FF2B5EF4-FFF2-40B4-BE49-F238E27FC236}">
              <a16:creationId xmlns:a16="http://schemas.microsoft.com/office/drawing/2014/main" id="{1B4D9F49-6182-466E-921A-0DD074C737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a:extLst>
            <a:ext uri="{FF2B5EF4-FFF2-40B4-BE49-F238E27FC236}">
              <a16:creationId xmlns:a16="http://schemas.microsoft.com/office/drawing/2014/main" id="{88B1AF0D-46D3-4230-8782-621E5A7851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a:extLst>
            <a:ext uri="{FF2B5EF4-FFF2-40B4-BE49-F238E27FC236}">
              <a16:creationId xmlns:a16="http://schemas.microsoft.com/office/drawing/2014/main" id="{CE72D006-2A8D-45D9-8969-A32FEA578C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a:extLst>
            <a:ext uri="{FF2B5EF4-FFF2-40B4-BE49-F238E27FC236}">
              <a16:creationId xmlns:a16="http://schemas.microsoft.com/office/drawing/2014/main" id="{39F3FD86-1790-411D-84C1-FE8658413B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a:extLst>
            <a:ext uri="{FF2B5EF4-FFF2-40B4-BE49-F238E27FC236}">
              <a16:creationId xmlns:a16="http://schemas.microsoft.com/office/drawing/2014/main" id="{233AC2A5-94EB-40D6-B523-DEFD55CB25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a:extLst>
            <a:ext uri="{FF2B5EF4-FFF2-40B4-BE49-F238E27FC236}">
              <a16:creationId xmlns:a16="http://schemas.microsoft.com/office/drawing/2014/main" id="{9BF99B0E-CE0A-4D4D-87BA-072804486C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a:extLst>
            <a:ext uri="{FF2B5EF4-FFF2-40B4-BE49-F238E27FC236}">
              <a16:creationId xmlns:a16="http://schemas.microsoft.com/office/drawing/2014/main" id="{805A88ED-9626-4AA3-96DC-F2E1F52A9B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a:extLst>
            <a:ext uri="{FF2B5EF4-FFF2-40B4-BE49-F238E27FC236}">
              <a16:creationId xmlns:a16="http://schemas.microsoft.com/office/drawing/2014/main" id="{8CF66C78-CF43-4C04-8633-03396EBFB6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a:extLst>
            <a:ext uri="{FF2B5EF4-FFF2-40B4-BE49-F238E27FC236}">
              <a16:creationId xmlns:a16="http://schemas.microsoft.com/office/drawing/2014/main" id="{B7F8C3C7-6179-4FBB-8A08-5D6BE5BAEF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a:extLst>
            <a:ext uri="{FF2B5EF4-FFF2-40B4-BE49-F238E27FC236}">
              <a16:creationId xmlns:a16="http://schemas.microsoft.com/office/drawing/2014/main" id="{CD58C2F3-0050-427C-94EF-B8BF15DF95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a:extLst>
            <a:ext uri="{FF2B5EF4-FFF2-40B4-BE49-F238E27FC236}">
              <a16:creationId xmlns:a16="http://schemas.microsoft.com/office/drawing/2014/main" id="{BA2027B1-3AEC-45F5-926C-294119C07E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6" name="直線コネクタ 525">
          <a:extLst>
            <a:ext uri="{FF2B5EF4-FFF2-40B4-BE49-F238E27FC236}">
              <a16:creationId xmlns:a16="http://schemas.microsoft.com/office/drawing/2014/main" id="{96D859E0-9F1B-4412-8110-12B6744A60F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7" name="テキスト ボックス 526">
          <a:extLst>
            <a:ext uri="{FF2B5EF4-FFF2-40B4-BE49-F238E27FC236}">
              <a16:creationId xmlns:a16="http://schemas.microsoft.com/office/drawing/2014/main" id="{D9B69205-4322-46D8-994F-5AC4853E465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8" name="直線コネクタ 527">
          <a:extLst>
            <a:ext uri="{FF2B5EF4-FFF2-40B4-BE49-F238E27FC236}">
              <a16:creationId xmlns:a16="http://schemas.microsoft.com/office/drawing/2014/main" id="{46C902A1-E4A0-4BF4-8196-B798E4A82F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9" name="テキスト ボックス 528">
          <a:extLst>
            <a:ext uri="{FF2B5EF4-FFF2-40B4-BE49-F238E27FC236}">
              <a16:creationId xmlns:a16="http://schemas.microsoft.com/office/drawing/2014/main" id="{26CACCE2-6E18-4905-9747-3CC4E61BC27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0" name="直線コネクタ 529">
          <a:extLst>
            <a:ext uri="{FF2B5EF4-FFF2-40B4-BE49-F238E27FC236}">
              <a16:creationId xmlns:a16="http://schemas.microsoft.com/office/drawing/2014/main" id="{C099A0A4-0862-49E0-A0B3-B2C3D365FE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1" name="テキスト ボックス 530">
          <a:extLst>
            <a:ext uri="{FF2B5EF4-FFF2-40B4-BE49-F238E27FC236}">
              <a16:creationId xmlns:a16="http://schemas.microsoft.com/office/drawing/2014/main" id="{61522ADE-2A51-4388-8C7D-D00166E5DA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2" name="直線コネクタ 531">
          <a:extLst>
            <a:ext uri="{FF2B5EF4-FFF2-40B4-BE49-F238E27FC236}">
              <a16:creationId xmlns:a16="http://schemas.microsoft.com/office/drawing/2014/main" id="{2F2D44C8-67B6-415F-9A3E-2A671C36D9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3" name="テキスト ボックス 532">
          <a:extLst>
            <a:ext uri="{FF2B5EF4-FFF2-40B4-BE49-F238E27FC236}">
              <a16:creationId xmlns:a16="http://schemas.microsoft.com/office/drawing/2014/main" id="{124D5946-07B6-4591-A0F5-42295768122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4" name="直線コネクタ 533">
          <a:extLst>
            <a:ext uri="{FF2B5EF4-FFF2-40B4-BE49-F238E27FC236}">
              <a16:creationId xmlns:a16="http://schemas.microsoft.com/office/drawing/2014/main" id="{A86B8396-7C3C-4E56-8285-886150473BD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5" name="テキスト ボックス 534">
          <a:extLst>
            <a:ext uri="{FF2B5EF4-FFF2-40B4-BE49-F238E27FC236}">
              <a16:creationId xmlns:a16="http://schemas.microsoft.com/office/drawing/2014/main" id="{893F3EC2-C123-4165-9CA2-8BCD2C620E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6" name="直線コネクタ 535">
          <a:extLst>
            <a:ext uri="{FF2B5EF4-FFF2-40B4-BE49-F238E27FC236}">
              <a16:creationId xmlns:a16="http://schemas.microsoft.com/office/drawing/2014/main" id="{C310A26B-9740-46C8-96A2-6D7E927F7D5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7" name="テキスト ボックス 536">
          <a:extLst>
            <a:ext uri="{FF2B5EF4-FFF2-40B4-BE49-F238E27FC236}">
              <a16:creationId xmlns:a16="http://schemas.microsoft.com/office/drawing/2014/main" id="{FFB4A42E-D5D3-4CA3-B6B0-39CC635F341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a:extLst>
            <a:ext uri="{FF2B5EF4-FFF2-40B4-BE49-F238E27FC236}">
              <a16:creationId xmlns:a16="http://schemas.microsoft.com/office/drawing/2014/main" id="{BF59D10C-C83B-43E0-8D53-0FFD1CF74E6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a:extLst>
            <a:ext uri="{FF2B5EF4-FFF2-40B4-BE49-F238E27FC236}">
              <a16:creationId xmlns:a16="http://schemas.microsoft.com/office/drawing/2014/main" id="{D81E1FEF-482F-4F3E-AAAA-7A8AED8D06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540" name="直線コネクタ 539">
          <a:extLst>
            <a:ext uri="{FF2B5EF4-FFF2-40B4-BE49-F238E27FC236}">
              <a16:creationId xmlns:a16="http://schemas.microsoft.com/office/drawing/2014/main" id="{AD408356-C376-417E-A2D3-4FA83A8687C9}"/>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1" name="【公民館】&#10;有形固定資産減価償却率最小値テキスト">
          <a:extLst>
            <a:ext uri="{FF2B5EF4-FFF2-40B4-BE49-F238E27FC236}">
              <a16:creationId xmlns:a16="http://schemas.microsoft.com/office/drawing/2014/main" id="{80EEE0CF-CA7E-4919-AEA6-A5BF70AF2C3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2" name="直線コネクタ 541">
          <a:extLst>
            <a:ext uri="{FF2B5EF4-FFF2-40B4-BE49-F238E27FC236}">
              <a16:creationId xmlns:a16="http://schemas.microsoft.com/office/drawing/2014/main" id="{628F503A-AA2D-4384-BD07-443EF9539FE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543" name="【公民館】&#10;有形固定資産減価償却率最大値テキスト">
          <a:extLst>
            <a:ext uri="{FF2B5EF4-FFF2-40B4-BE49-F238E27FC236}">
              <a16:creationId xmlns:a16="http://schemas.microsoft.com/office/drawing/2014/main" id="{9001EAE0-F66A-4E5E-B984-23940B67C16D}"/>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544" name="直線コネクタ 543">
          <a:extLst>
            <a:ext uri="{FF2B5EF4-FFF2-40B4-BE49-F238E27FC236}">
              <a16:creationId xmlns:a16="http://schemas.microsoft.com/office/drawing/2014/main" id="{512E2E0F-813C-4526-9DC9-955279C07DC5}"/>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545" name="【公民館】&#10;有形固定資産減価償却率平均値テキスト">
          <a:extLst>
            <a:ext uri="{FF2B5EF4-FFF2-40B4-BE49-F238E27FC236}">
              <a16:creationId xmlns:a16="http://schemas.microsoft.com/office/drawing/2014/main" id="{E0ED6988-0D98-43C9-AD82-0088745AB29B}"/>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546" name="フローチャート: 判断 545">
          <a:extLst>
            <a:ext uri="{FF2B5EF4-FFF2-40B4-BE49-F238E27FC236}">
              <a16:creationId xmlns:a16="http://schemas.microsoft.com/office/drawing/2014/main" id="{23C5BE1F-7E8E-4034-B725-0182F3BA803F}"/>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547" name="フローチャート: 判断 546">
          <a:extLst>
            <a:ext uri="{FF2B5EF4-FFF2-40B4-BE49-F238E27FC236}">
              <a16:creationId xmlns:a16="http://schemas.microsoft.com/office/drawing/2014/main" id="{41C350B7-BBB5-4191-ADDD-FFFD1AD92673}"/>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548" name="フローチャート: 判断 547">
          <a:extLst>
            <a:ext uri="{FF2B5EF4-FFF2-40B4-BE49-F238E27FC236}">
              <a16:creationId xmlns:a16="http://schemas.microsoft.com/office/drawing/2014/main" id="{E2293CC4-1CB9-481B-B3AC-BCE115DC93F1}"/>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549" name="フローチャート: 判断 548">
          <a:extLst>
            <a:ext uri="{FF2B5EF4-FFF2-40B4-BE49-F238E27FC236}">
              <a16:creationId xmlns:a16="http://schemas.microsoft.com/office/drawing/2014/main" id="{7395746B-DD15-4DC6-856A-0DE889F0B5DC}"/>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550" name="フローチャート: 判断 549">
          <a:extLst>
            <a:ext uri="{FF2B5EF4-FFF2-40B4-BE49-F238E27FC236}">
              <a16:creationId xmlns:a16="http://schemas.microsoft.com/office/drawing/2014/main" id="{7349F0B5-9FCA-4889-A248-96066BBF3322}"/>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B9161B30-BD9F-4CAA-AA9E-5B007B5DF1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E7A2F1BB-D39C-42FF-90A9-22CA425BB0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EC7D97D0-3D38-4321-80E6-B1B3143B7D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2A2AA404-E5EB-484A-BE39-41B14BA82D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E670D0A6-9A23-4271-9774-BCBC83CCEC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53158</xdr:rowOff>
    </xdr:from>
    <xdr:to>
      <xdr:col>81</xdr:col>
      <xdr:colOff>101600</xdr:colOff>
      <xdr:row>107</xdr:row>
      <xdr:rowOff>154758</xdr:rowOff>
    </xdr:to>
    <xdr:sp macro="" textlink="">
      <xdr:nvSpPr>
        <xdr:cNvPr id="556" name="楕円 555">
          <a:extLst>
            <a:ext uri="{FF2B5EF4-FFF2-40B4-BE49-F238E27FC236}">
              <a16:creationId xmlns:a16="http://schemas.microsoft.com/office/drawing/2014/main" id="{792FA5D6-F310-4B95-B24C-4CC1424DD66D}"/>
            </a:ext>
          </a:extLst>
        </xdr:cNvPr>
        <xdr:cNvSpPr/>
      </xdr:nvSpPr>
      <xdr:spPr>
        <a:xfrm>
          <a:off x="1543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557" name="楕円 556">
          <a:extLst>
            <a:ext uri="{FF2B5EF4-FFF2-40B4-BE49-F238E27FC236}">
              <a16:creationId xmlns:a16="http://schemas.microsoft.com/office/drawing/2014/main" id="{F03E1E21-A096-4E0C-8860-B7AA3FAB221E}"/>
            </a:ext>
          </a:extLst>
        </xdr:cNvPr>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103958</xdr:rowOff>
    </xdr:to>
    <xdr:cxnSp macro="">
      <xdr:nvCxnSpPr>
        <xdr:cNvPr id="558" name="直線コネクタ 557">
          <a:extLst>
            <a:ext uri="{FF2B5EF4-FFF2-40B4-BE49-F238E27FC236}">
              <a16:creationId xmlns:a16="http://schemas.microsoft.com/office/drawing/2014/main" id="{5431C80C-C02E-4270-963A-B81A2CC96E62}"/>
            </a:ext>
          </a:extLst>
        </xdr:cNvPr>
        <xdr:cNvCxnSpPr/>
      </xdr:nvCxnSpPr>
      <xdr:spPr>
        <a:xfrm>
          <a:off x="14592300" y="184164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559" name="楕円 558">
          <a:extLst>
            <a:ext uri="{FF2B5EF4-FFF2-40B4-BE49-F238E27FC236}">
              <a16:creationId xmlns:a16="http://schemas.microsoft.com/office/drawing/2014/main" id="{F2C682C0-6C46-4CF2-81E9-5FDFF3A26156}"/>
            </a:ext>
          </a:extLst>
        </xdr:cNvPr>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71301</xdr:rowOff>
    </xdr:to>
    <xdr:cxnSp macro="">
      <xdr:nvCxnSpPr>
        <xdr:cNvPr id="560" name="直線コネクタ 559">
          <a:extLst>
            <a:ext uri="{FF2B5EF4-FFF2-40B4-BE49-F238E27FC236}">
              <a16:creationId xmlns:a16="http://schemas.microsoft.com/office/drawing/2014/main" id="{60A81FB9-D33E-4E70-8583-F246C74F5128}"/>
            </a:ext>
          </a:extLst>
        </xdr:cNvPr>
        <xdr:cNvCxnSpPr/>
      </xdr:nvCxnSpPr>
      <xdr:spPr>
        <a:xfrm>
          <a:off x="13703300" y="1838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126637</xdr:rowOff>
    </xdr:from>
    <xdr:to>
      <xdr:col>67</xdr:col>
      <xdr:colOff>101600</xdr:colOff>
      <xdr:row>107</xdr:row>
      <xdr:rowOff>56787</xdr:rowOff>
    </xdr:to>
    <xdr:sp macro="" textlink="">
      <xdr:nvSpPr>
        <xdr:cNvPr id="561" name="楕円 560">
          <a:extLst>
            <a:ext uri="{FF2B5EF4-FFF2-40B4-BE49-F238E27FC236}">
              <a16:creationId xmlns:a16="http://schemas.microsoft.com/office/drawing/2014/main" id="{DF193273-BA55-4BE5-863C-D808A3C2E04B}"/>
            </a:ext>
          </a:extLst>
        </xdr:cNvPr>
        <xdr:cNvSpPr/>
      </xdr:nvSpPr>
      <xdr:spPr>
        <a:xfrm>
          <a:off x="1276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xdr:rowOff>
    </xdr:from>
    <xdr:to>
      <xdr:col>71</xdr:col>
      <xdr:colOff>177800</xdr:colOff>
      <xdr:row>107</xdr:row>
      <xdr:rowOff>38644</xdr:rowOff>
    </xdr:to>
    <xdr:cxnSp macro="">
      <xdr:nvCxnSpPr>
        <xdr:cNvPr id="562" name="直線コネクタ 561">
          <a:extLst>
            <a:ext uri="{FF2B5EF4-FFF2-40B4-BE49-F238E27FC236}">
              <a16:creationId xmlns:a16="http://schemas.microsoft.com/office/drawing/2014/main" id="{F963E678-6EEB-4FCA-B5D1-4EBFADB1DB8A}"/>
            </a:ext>
          </a:extLst>
        </xdr:cNvPr>
        <xdr:cNvCxnSpPr/>
      </xdr:nvCxnSpPr>
      <xdr:spPr>
        <a:xfrm>
          <a:off x="12814300" y="183511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563" name="n_1aveValue【公民館】&#10;有形固定資産減価償却率">
          <a:extLst>
            <a:ext uri="{FF2B5EF4-FFF2-40B4-BE49-F238E27FC236}">
              <a16:creationId xmlns:a16="http://schemas.microsoft.com/office/drawing/2014/main" id="{BE98A41B-11B9-4B3E-9782-8AEAE6E1A3EA}"/>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564" name="n_2aveValue【公民館】&#10;有形固定資産減価償却率">
          <a:extLst>
            <a:ext uri="{FF2B5EF4-FFF2-40B4-BE49-F238E27FC236}">
              <a16:creationId xmlns:a16="http://schemas.microsoft.com/office/drawing/2014/main" id="{E90121E0-A346-42EF-9988-8C7BCC402D99}"/>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565" name="n_3aveValue【公民館】&#10;有形固定資産減価償却率">
          <a:extLst>
            <a:ext uri="{FF2B5EF4-FFF2-40B4-BE49-F238E27FC236}">
              <a16:creationId xmlns:a16="http://schemas.microsoft.com/office/drawing/2014/main" id="{5CDAD731-10DE-4123-A96E-93037700BAA5}"/>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566" name="n_4aveValue【公民館】&#10;有形固定資産減価償却率">
          <a:extLst>
            <a:ext uri="{FF2B5EF4-FFF2-40B4-BE49-F238E27FC236}">
              <a16:creationId xmlns:a16="http://schemas.microsoft.com/office/drawing/2014/main" id="{96C4AA3A-3F30-42A2-80B1-3D92E9470880}"/>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145885</xdr:rowOff>
    </xdr:from>
    <xdr:ext cx="405111" cy="259045"/>
    <xdr:sp macro="" textlink="">
      <xdr:nvSpPr>
        <xdr:cNvPr id="567" name="n_1mainValue【公民館】&#10;有形固定資産減価償却率">
          <a:extLst>
            <a:ext uri="{FF2B5EF4-FFF2-40B4-BE49-F238E27FC236}">
              <a16:creationId xmlns:a16="http://schemas.microsoft.com/office/drawing/2014/main" id="{746FCE09-44F0-4C92-9498-2EDA50990138}"/>
            </a:ext>
          </a:extLst>
        </xdr:cNvPr>
        <xdr:cNvSpPr txBox="1"/>
      </xdr:nvSpPr>
      <xdr:spPr>
        <a:xfrm>
          <a:off x="15266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568" name="n_2mainValue【公民館】&#10;有形固定資産減価償却率">
          <a:extLst>
            <a:ext uri="{FF2B5EF4-FFF2-40B4-BE49-F238E27FC236}">
              <a16:creationId xmlns:a16="http://schemas.microsoft.com/office/drawing/2014/main" id="{989DDED7-4C80-487A-A7E3-35FF6E735A17}"/>
            </a:ext>
          </a:extLst>
        </xdr:cNvPr>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569" name="n_3mainValue【公民館】&#10;有形固定資産減価償却率">
          <a:extLst>
            <a:ext uri="{FF2B5EF4-FFF2-40B4-BE49-F238E27FC236}">
              <a16:creationId xmlns:a16="http://schemas.microsoft.com/office/drawing/2014/main" id="{FBC82474-888B-4E7B-B244-B4ACE0A3BC60}"/>
            </a:ext>
          </a:extLst>
        </xdr:cNvPr>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47914</xdr:rowOff>
    </xdr:from>
    <xdr:ext cx="405111" cy="259045"/>
    <xdr:sp macro="" textlink="">
      <xdr:nvSpPr>
        <xdr:cNvPr id="570" name="n_4mainValue【公民館】&#10;有形固定資産減価償却率">
          <a:extLst>
            <a:ext uri="{FF2B5EF4-FFF2-40B4-BE49-F238E27FC236}">
              <a16:creationId xmlns:a16="http://schemas.microsoft.com/office/drawing/2014/main" id="{81CDA892-66C0-4713-A002-F5C4000F332D}"/>
            </a:ext>
          </a:extLst>
        </xdr:cNvPr>
        <xdr:cNvSpPr txBox="1"/>
      </xdr:nvSpPr>
      <xdr:spPr>
        <a:xfrm>
          <a:off x="12611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13F3F44C-F91B-4DA9-8349-99F7B9A748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C1C3FC6A-8FFB-40E5-9C44-C8323CFFA4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77D1D93F-02BA-4EE1-BB4C-1326244111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946FB8B8-8890-42B8-8951-8EF864096E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4080177E-84A2-4463-818F-DF4FC5AD65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1B148FA1-3B43-46DC-8FFF-E3C6E9A585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68D856A7-E3E3-450B-9A9A-7095340AAD7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14CCD372-5289-4857-B333-9B3A2A39D5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3E61D448-9AF7-4E9F-8498-A49964063B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B722679E-D264-4333-9D76-1E152DEC11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1" name="直線コネクタ 580">
          <a:extLst>
            <a:ext uri="{FF2B5EF4-FFF2-40B4-BE49-F238E27FC236}">
              <a16:creationId xmlns:a16="http://schemas.microsoft.com/office/drawing/2014/main" id="{8956D194-918F-4427-AFE9-6448F6273FE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2" name="テキスト ボックス 581">
          <a:extLst>
            <a:ext uri="{FF2B5EF4-FFF2-40B4-BE49-F238E27FC236}">
              <a16:creationId xmlns:a16="http://schemas.microsoft.com/office/drawing/2014/main" id="{CA8A40A1-6B63-40B0-920E-467B600F92F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3" name="直線コネクタ 582">
          <a:extLst>
            <a:ext uri="{FF2B5EF4-FFF2-40B4-BE49-F238E27FC236}">
              <a16:creationId xmlns:a16="http://schemas.microsoft.com/office/drawing/2014/main" id="{0D16D1D3-28A6-4718-8901-2E4C91B454D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4" name="テキスト ボックス 583">
          <a:extLst>
            <a:ext uri="{FF2B5EF4-FFF2-40B4-BE49-F238E27FC236}">
              <a16:creationId xmlns:a16="http://schemas.microsoft.com/office/drawing/2014/main" id="{34B6D206-D1C2-4C1A-92D5-60CE8A2FEBC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5" name="直線コネクタ 584">
          <a:extLst>
            <a:ext uri="{FF2B5EF4-FFF2-40B4-BE49-F238E27FC236}">
              <a16:creationId xmlns:a16="http://schemas.microsoft.com/office/drawing/2014/main" id="{C054108B-BA33-4453-9ECA-8C7F1376E0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6" name="テキスト ボックス 585">
          <a:extLst>
            <a:ext uri="{FF2B5EF4-FFF2-40B4-BE49-F238E27FC236}">
              <a16:creationId xmlns:a16="http://schemas.microsoft.com/office/drawing/2014/main" id="{308339CB-B212-498E-AFD7-852CA255CF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7" name="直線コネクタ 586">
          <a:extLst>
            <a:ext uri="{FF2B5EF4-FFF2-40B4-BE49-F238E27FC236}">
              <a16:creationId xmlns:a16="http://schemas.microsoft.com/office/drawing/2014/main" id="{5AF6F9C4-4E49-49AF-BBF2-0E02D131F39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8" name="テキスト ボックス 587">
          <a:extLst>
            <a:ext uri="{FF2B5EF4-FFF2-40B4-BE49-F238E27FC236}">
              <a16:creationId xmlns:a16="http://schemas.microsoft.com/office/drawing/2014/main" id="{19166FFA-6883-43EB-AAB3-08F9411EAEB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9" name="直線コネクタ 588">
          <a:extLst>
            <a:ext uri="{FF2B5EF4-FFF2-40B4-BE49-F238E27FC236}">
              <a16:creationId xmlns:a16="http://schemas.microsoft.com/office/drawing/2014/main" id="{7EF21F09-3CF6-4479-9D32-F779977DC90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0" name="テキスト ボックス 589">
          <a:extLst>
            <a:ext uri="{FF2B5EF4-FFF2-40B4-BE49-F238E27FC236}">
              <a16:creationId xmlns:a16="http://schemas.microsoft.com/office/drawing/2014/main" id="{447EC889-9BCA-4E2C-A694-DBA0F74ACA7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1" name="直線コネクタ 590">
          <a:extLst>
            <a:ext uri="{FF2B5EF4-FFF2-40B4-BE49-F238E27FC236}">
              <a16:creationId xmlns:a16="http://schemas.microsoft.com/office/drawing/2014/main" id="{F83241B6-3B5A-447E-91B6-4D88F7E610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2" name="テキスト ボックス 591">
          <a:extLst>
            <a:ext uri="{FF2B5EF4-FFF2-40B4-BE49-F238E27FC236}">
              <a16:creationId xmlns:a16="http://schemas.microsoft.com/office/drawing/2014/main" id="{D507F8E4-6536-4155-A226-094EB28ECB4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a:extLst>
            <a:ext uri="{FF2B5EF4-FFF2-40B4-BE49-F238E27FC236}">
              <a16:creationId xmlns:a16="http://schemas.microsoft.com/office/drawing/2014/main" id="{584863C9-9240-470B-9771-F723C6C6A5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20916D9D-E696-4897-9989-27168F728B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公民館】&#10;一人当たり面積グラフ枠">
          <a:extLst>
            <a:ext uri="{FF2B5EF4-FFF2-40B4-BE49-F238E27FC236}">
              <a16:creationId xmlns:a16="http://schemas.microsoft.com/office/drawing/2014/main" id="{CCE25D4D-F34A-4412-93DD-C4CA5A1A04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596" name="直線コネクタ 595">
          <a:extLst>
            <a:ext uri="{FF2B5EF4-FFF2-40B4-BE49-F238E27FC236}">
              <a16:creationId xmlns:a16="http://schemas.microsoft.com/office/drawing/2014/main" id="{ADB024CF-F24A-4744-B611-92923E05FDBF}"/>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97" name="【公民館】&#10;一人当たり面積最小値テキスト">
          <a:extLst>
            <a:ext uri="{FF2B5EF4-FFF2-40B4-BE49-F238E27FC236}">
              <a16:creationId xmlns:a16="http://schemas.microsoft.com/office/drawing/2014/main" id="{76E0988B-597D-4A6B-BAA6-146A1C8E5937}"/>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98" name="直線コネクタ 597">
          <a:extLst>
            <a:ext uri="{FF2B5EF4-FFF2-40B4-BE49-F238E27FC236}">
              <a16:creationId xmlns:a16="http://schemas.microsoft.com/office/drawing/2014/main" id="{16859199-A187-4200-A625-440275BA4782}"/>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599" name="【公民館】&#10;一人当たり面積最大値テキスト">
          <a:extLst>
            <a:ext uri="{FF2B5EF4-FFF2-40B4-BE49-F238E27FC236}">
              <a16:creationId xmlns:a16="http://schemas.microsoft.com/office/drawing/2014/main" id="{BBB52112-0B40-4373-986B-CE40A8683E38}"/>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00" name="直線コネクタ 599">
          <a:extLst>
            <a:ext uri="{FF2B5EF4-FFF2-40B4-BE49-F238E27FC236}">
              <a16:creationId xmlns:a16="http://schemas.microsoft.com/office/drawing/2014/main" id="{1EBEA1AD-077D-42A6-93A9-8FE1EDDAE632}"/>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601" name="【公民館】&#10;一人当たり面積平均値テキスト">
          <a:extLst>
            <a:ext uri="{FF2B5EF4-FFF2-40B4-BE49-F238E27FC236}">
              <a16:creationId xmlns:a16="http://schemas.microsoft.com/office/drawing/2014/main" id="{2F0617C9-EB8F-4C68-B78D-C51F068856A9}"/>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02" name="フローチャート: 判断 601">
          <a:extLst>
            <a:ext uri="{FF2B5EF4-FFF2-40B4-BE49-F238E27FC236}">
              <a16:creationId xmlns:a16="http://schemas.microsoft.com/office/drawing/2014/main" id="{86DB5124-7CFF-41F0-A41A-25C59AFC9B77}"/>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03" name="フローチャート: 判断 602">
          <a:extLst>
            <a:ext uri="{FF2B5EF4-FFF2-40B4-BE49-F238E27FC236}">
              <a16:creationId xmlns:a16="http://schemas.microsoft.com/office/drawing/2014/main" id="{267B8D62-F17D-4FAC-9F50-BC92AF254F87}"/>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04" name="フローチャート: 判断 603">
          <a:extLst>
            <a:ext uri="{FF2B5EF4-FFF2-40B4-BE49-F238E27FC236}">
              <a16:creationId xmlns:a16="http://schemas.microsoft.com/office/drawing/2014/main" id="{653D8953-31CD-4A93-9965-FCC467276864}"/>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05" name="フローチャート: 判断 604">
          <a:extLst>
            <a:ext uri="{FF2B5EF4-FFF2-40B4-BE49-F238E27FC236}">
              <a16:creationId xmlns:a16="http://schemas.microsoft.com/office/drawing/2014/main" id="{5C8EA3DC-FF3F-4039-B470-E7DBB4ED7B6F}"/>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606" name="フローチャート: 判断 605">
          <a:extLst>
            <a:ext uri="{FF2B5EF4-FFF2-40B4-BE49-F238E27FC236}">
              <a16:creationId xmlns:a16="http://schemas.microsoft.com/office/drawing/2014/main" id="{43FC0454-B928-4D97-BF41-F64B2FECF50B}"/>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DF465512-E8A5-4E27-AA64-9DF6C15951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2055E7D6-F7C2-46D3-A862-E3D96D0795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28510DF9-11A6-463F-ABA9-4A8D4EC33B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EDDA300E-F3F1-48B6-9D63-611A19494C7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1D1A5615-CC70-4288-9AB2-5482436DE3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612" name="楕円 611">
          <a:extLst>
            <a:ext uri="{FF2B5EF4-FFF2-40B4-BE49-F238E27FC236}">
              <a16:creationId xmlns:a16="http://schemas.microsoft.com/office/drawing/2014/main" id="{C602D7F0-8D99-4B76-91CA-FB76B9CCF9ED}"/>
            </a:ext>
          </a:extLst>
        </xdr:cNvPr>
        <xdr:cNvSpPr/>
      </xdr:nvSpPr>
      <xdr:spPr>
        <a:xfrm>
          <a:off x="2127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613" name="楕円 612">
          <a:extLst>
            <a:ext uri="{FF2B5EF4-FFF2-40B4-BE49-F238E27FC236}">
              <a16:creationId xmlns:a16="http://schemas.microsoft.com/office/drawing/2014/main" id="{6C85AF15-864A-4857-A196-1037DAE08ACE}"/>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128451</xdr:rowOff>
    </xdr:to>
    <xdr:cxnSp macro="">
      <xdr:nvCxnSpPr>
        <xdr:cNvPr id="614" name="直線コネクタ 613">
          <a:extLst>
            <a:ext uri="{FF2B5EF4-FFF2-40B4-BE49-F238E27FC236}">
              <a16:creationId xmlns:a16="http://schemas.microsoft.com/office/drawing/2014/main" id="{3A7C96C8-AA49-42D3-8832-3E22956610EE}"/>
            </a:ext>
          </a:extLst>
        </xdr:cNvPr>
        <xdr:cNvCxnSpPr/>
      </xdr:nvCxnSpPr>
      <xdr:spPr>
        <a:xfrm>
          <a:off x="20434300" y="184719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72752</xdr:rowOff>
    </xdr:from>
    <xdr:to>
      <xdr:col>102</xdr:col>
      <xdr:colOff>165100</xdr:colOff>
      <xdr:row>108</xdr:row>
      <xdr:rowOff>2902</xdr:rowOff>
    </xdr:to>
    <xdr:sp macro="" textlink="">
      <xdr:nvSpPr>
        <xdr:cNvPr id="615" name="楕円 614">
          <a:extLst>
            <a:ext uri="{FF2B5EF4-FFF2-40B4-BE49-F238E27FC236}">
              <a16:creationId xmlns:a16="http://schemas.microsoft.com/office/drawing/2014/main" id="{A2697F0C-9F4D-4E8D-B841-2EF5C37D2582}"/>
            </a:ext>
          </a:extLst>
        </xdr:cNvPr>
        <xdr:cNvSpPr/>
      </xdr:nvSpPr>
      <xdr:spPr>
        <a:xfrm>
          <a:off x="19494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123552</xdr:rowOff>
    </xdr:from>
    <xdr:to>
      <xdr:col>107</xdr:col>
      <xdr:colOff>50800</xdr:colOff>
      <xdr:row>107</xdr:row>
      <xdr:rowOff>126819</xdr:rowOff>
    </xdr:to>
    <xdr:cxnSp macro="">
      <xdr:nvCxnSpPr>
        <xdr:cNvPr id="616" name="直線コネクタ 615">
          <a:extLst>
            <a:ext uri="{FF2B5EF4-FFF2-40B4-BE49-F238E27FC236}">
              <a16:creationId xmlns:a16="http://schemas.microsoft.com/office/drawing/2014/main" id="{74710D4D-41C9-44DF-A2E5-34268E90D502}"/>
            </a:ext>
          </a:extLst>
        </xdr:cNvPr>
        <xdr:cNvCxnSpPr/>
      </xdr:nvCxnSpPr>
      <xdr:spPr>
        <a:xfrm>
          <a:off x="19545300" y="1846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617" name="楕円 616">
          <a:extLst>
            <a:ext uri="{FF2B5EF4-FFF2-40B4-BE49-F238E27FC236}">
              <a16:creationId xmlns:a16="http://schemas.microsoft.com/office/drawing/2014/main" id="{C4413752-6877-4E2C-8612-66381E171C0B}"/>
            </a:ext>
          </a:extLst>
        </xdr:cNvPr>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120287</xdr:rowOff>
    </xdr:from>
    <xdr:to>
      <xdr:col>102</xdr:col>
      <xdr:colOff>114300</xdr:colOff>
      <xdr:row>107</xdr:row>
      <xdr:rowOff>123552</xdr:rowOff>
    </xdr:to>
    <xdr:cxnSp macro="">
      <xdr:nvCxnSpPr>
        <xdr:cNvPr id="618" name="直線コネクタ 617">
          <a:extLst>
            <a:ext uri="{FF2B5EF4-FFF2-40B4-BE49-F238E27FC236}">
              <a16:creationId xmlns:a16="http://schemas.microsoft.com/office/drawing/2014/main" id="{FAB56218-B983-41D4-B060-ACB1B13521B6}"/>
            </a:ext>
          </a:extLst>
        </xdr:cNvPr>
        <xdr:cNvCxnSpPr/>
      </xdr:nvCxnSpPr>
      <xdr:spPr>
        <a:xfrm>
          <a:off x="18656300" y="1846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19" name="n_1aveValue【公民館】&#10;一人当たり面積">
          <a:extLst>
            <a:ext uri="{FF2B5EF4-FFF2-40B4-BE49-F238E27FC236}">
              <a16:creationId xmlns:a16="http://schemas.microsoft.com/office/drawing/2014/main" id="{019BEA0C-BD86-44AC-A770-BECDE3C31BEB}"/>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620" name="n_2aveValue【公民館】&#10;一人当たり面積">
          <a:extLst>
            <a:ext uri="{FF2B5EF4-FFF2-40B4-BE49-F238E27FC236}">
              <a16:creationId xmlns:a16="http://schemas.microsoft.com/office/drawing/2014/main" id="{AE0B8D39-F181-42A7-861D-3DE542B7B01F}"/>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621" name="n_3aveValue【公民館】&#10;一人当たり面積">
          <a:extLst>
            <a:ext uri="{FF2B5EF4-FFF2-40B4-BE49-F238E27FC236}">
              <a16:creationId xmlns:a16="http://schemas.microsoft.com/office/drawing/2014/main" id="{78B9A307-0BA2-48C1-9A1E-5CC8F2B87EA1}"/>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622" name="n_4aveValue【公民館】&#10;一人当たり面積">
          <a:extLst>
            <a:ext uri="{FF2B5EF4-FFF2-40B4-BE49-F238E27FC236}">
              <a16:creationId xmlns:a16="http://schemas.microsoft.com/office/drawing/2014/main" id="{3F515015-E71F-4AAE-9F0A-B53F45342F8A}"/>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623" name="n_1mainValue【公民館】&#10;一人当たり面積">
          <a:extLst>
            <a:ext uri="{FF2B5EF4-FFF2-40B4-BE49-F238E27FC236}">
              <a16:creationId xmlns:a16="http://schemas.microsoft.com/office/drawing/2014/main" id="{19930726-8242-4600-B3DE-FD20B2AC5334}"/>
            </a:ext>
          </a:extLst>
        </xdr:cNvPr>
        <xdr:cNvSpPr txBox="1"/>
      </xdr:nvSpPr>
      <xdr:spPr>
        <a:xfrm>
          <a:off x="210757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624" name="n_2mainValue【公民館】&#10;一人当たり面積">
          <a:extLst>
            <a:ext uri="{FF2B5EF4-FFF2-40B4-BE49-F238E27FC236}">
              <a16:creationId xmlns:a16="http://schemas.microsoft.com/office/drawing/2014/main" id="{80EE3E58-AC3C-45B1-B623-79EBF7377729}"/>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165479</xdr:rowOff>
    </xdr:from>
    <xdr:ext cx="469744" cy="259045"/>
    <xdr:sp macro="" textlink="">
      <xdr:nvSpPr>
        <xdr:cNvPr id="625" name="n_3mainValue【公民館】&#10;一人当たり面積">
          <a:extLst>
            <a:ext uri="{FF2B5EF4-FFF2-40B4-BE49-F238E27FC236}">
              <a16:creationId xmlns:a16="http://schemas.microsoft.com/office/drawing/2014/main" id="{CB8196CF-41B3-46D2-AECE-1DD3BF405EE4}"/>
            </a:ext>
          </a:extLst>
        </xdr:cNvPr>
        <xdr:cNvSpPr txBox="1"/>
      </xdr:nvSpPr>
      <xdr:spPr>
        <a:xfrm>
          <a:off x="19310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626" name="n_4mainValue【公民館】&#10;一人当たり面積">
          <a:extLst>
            <a:ext uri="{FF2B5EF4-FFF2-40B4-BE49-F238E27FC236}">
              <a16:creationId xmlns:a16="http://schemas.microsoft.com/office/drawing/2014/main" id="{6EF34383-14D3-4685-BADB-62FA103E971F}"/>
            </a:ext>
          </a:extLst>
        </xdr:cNvPr>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9E39A9EC-0C80-4E67-93AD-26767DF7B8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431B04A9-3D6B-4142-B42A-F002095BDF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3CA0043F-ADD0-430C-83F8-F810C42242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公民館」、「一般廃棄物処理施設」「保健センター・保健所」、「福祉施設」であり、特に低くなっている施設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「消防施設」「庁舎」である。</a:t>
          </a:r>
          <a:endParaRPr lang="ja-JP" altLang="ja-JP" sz="1100">
            <a:effectLst/>
          </a:endParaRPr>
        </a:p>
        <a:p>
          <a:r>
            <a:rPr kumimoji="1" lang="ja-JP" altLang="ja-JP" sz="1100">
              <a:solidFill>
                <a:schemeClr val="dk1"/>
              </a:solidFill>
              <a:effectLst/>
              <a:latin typeface="+mn-lt"/>
              <a:ea typeface="+mn-ea"/>
              <a:cs typeface="+mn-cs"/>
            </a:rPr>
            <a:t>町内にある保育所３園と保健センター、老人福祉センターがすべて築４０年前後であり、施設の老朽化対策や長寿命化対策が必要となってきている。</a:t>
          </a:r>
          <a:endParaRPr lang="ja-JP" altLang="ja-JP" sz="1100">
            <a:effectLst/>
          </a:endParaRPr>
        </a:p>
        <a:p>
          <a:r>
            <a:rPr kumimoji="1" lang="ja-JP" altLang="ja-JP" sz="1100">
              <a:solidFill>
                <a:schemeClr val="dk1"/>
              </a:solidFill>
              <a:effectLst/>
              <a:latin typeface="+mn-lt"/>
              <a:ea typeface="+mn-ea"/>
              <a:cs typeface="+mn-cs"/>
            </a:rPr>
            <a:t>役場庁舎については平成７年に建替えており、消防団の詰所についても平成１７年と平成２７年に順次建替えているため、有形固定資産減価償却率が低くなっている。</a:t>
          </a:r>
          <a:endParaRPr lang="ja-JP" altLang="ja-JP" sz="1100">
            <a:effectLst/>
          </a:endParaRPr>
        </a:p>
        <a:p>
          <a:r>
            <a:rPr kumimoji="1" lang="ja-JP" altLang="ja-JP" sz="1100">
              <a:solidFill>
                <a:schemeClr val="dk1"/>
              </a:solidFill>
              <a:effectLst/>
              <a:latin typeface="+mn-lt"/>
              <a:ea typeface="+mn-ea"/>
              <a:cs typeface="+mn-cs"/>
            </a:rPr>
            <a:t>町立小学校においては、平成２９年度</a:t>
          </a:r>
          <a:r>
            <a:rPr kumimoji="1" lang="ja-JP" altLang="en-US" sz="1100">
              <a:solidFill>
                <a:schemeClr val="dk1"/>
              </a:solidFill>
              <a:effectLst/>
              <a:latin typeface="+mn-lt"/>
              <a:ea typeface="+mn-ea"/>
              <a:cs typeface="+mn-cs"/>
            </a:rPr>
            <a:t>から平成３０年度</a:t>
          </a:r>
          <a:r>
            <a:rPr kumimoji="1" lang="ja-JP" altLang="ja-JP" sz="1100">
              <a:solidFill>
                <a:schemeClr val="dk1"/>
              </a:solidFill>
              <a:effectLst/>
              <a:latin typeface="+mn-lt"/>
              <a:ea typeface="+mn-ea"/>
              <a:cs typeface="+mn-cs"/>
            </a:rPr>
            <a:t>にかけて、学校プールの学校内への移転（集約化）を行ったことから、「学校施設」で有形固定資産減価償却率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中央公民館を含む町役場周辺の公共施設</a:t>
          </a:r>
          <a:r>
            <a:rPr kumimoji="1" lang="ja-JP" altLang="en-US" sz="1100">
              <a:solidFill>
                <a:schemeClr val="dk1"/>
              </a:solidFill>
              <a:effectLst/>
              <a:latin typeface="+mn-lt"/>
              <a:ea typeface="+mn-ea"/>
              <a:cs typeface="+mn-cs"/>
            </a:rPr>
            <a:t>について整備検討に関する</a:t>
          </a:r>
          <a:r>
            <a:rPr kumimoji="1" lang="ja-JP" altLang="ja-JP" sz="1100">
              <a:solidFill>
                <a:schemeClr val="dk1"/>
              </a:solidFill>
              <a:effectLst/>
              <a:latin typeface="+mn-lt"/>
              <a:ea typeface="+mn-ea"/>
              <a:cs typeface="+mn-cs"/>
            </a:rPr>
            <a:t>ワークショップを</a:t>
          </a:r>
          <a:r>
            <a:rPr kumimoji="1" lang="ja-JP" altLang="en-US" sz="1100">
              <a:solidFill>
                <a:schemeClr val="dk1"/>
              </a:solidFill>
              <a:effectLst/>
              <a:latin typeface="+mn-lt"/>
              <a:ea typeface="+mn-ea"/>
              <a:cs typeface="+mn-cs"/>
            </a:rPr>
            <a:t>開催する予定としており、</a:t>
          </a:r>
          <a:r>
            <a:rPr kumimoji="1" lang="ja-JP" altLang="ja-JP" sz="1100">
              <a:solidFill>
                <a:schemeClr val="dk1"/>
              </a:solidFill>
              <a:effectLst/>
              <a:latin typeface="+mn-lt"/>
              <a:ea typeface="+mn-ea"/>
              <a:cs typeface="+mn-cs"/>
            </a:rPr>
            <a:t>引き続き公共施設マネジメントを推進し、計画的な基盤整備に努めていく。</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C3BBEB-8E38-4DED-A13E-033AD6FBE3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55BFDB-4CBB-467D-B28B-F45B7D9715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9A35D8-52DA-4B8F-AEBD-B664A532EC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B5599C-2CE3-4CE7-91E8-F067E4FD40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C03A5C-6D45-4736-A483-371FE33ADF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5152DF-858A-42B4-8998-0F0BBB9282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5A4CBC-D84C-467D-92C0-E6E27822AD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37B8EA-96A6-4FC6-B042-C4E9A321B9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30FD01-5CCD-4D74-8CC2-2F81DC0646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D97E98-AAE2-42B8-B264-858A6692C1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16,089
15,935
5.97
6,273,441
6,079,463
164,813
3,915,852
6,389,720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E300EB-BB64-4E77-BF26-FA4AD8C63F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116C84-FEF9-493E-8D59-66F18432A8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8D659A-A4EE-4165-8AC2-ED3BC7B66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3089DD-8E3C-40FE-B83B-939FA6BBB4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037A9E-122F-4014-9AFD-D19E62A0EA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C77C490-BD3F-4C0A-914D-81BD120C72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E4A2DF-ED62-4DDC-B4EB-7378CC6CD6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4CE221-8483-4986-A148-0E25D3DFCE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14ECBB-A01B-4CC9-8A1D-1D028AE25F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647A2E-0A15-4052-957A-6DC81DC2B7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5520C6-374C-44A5-A4F5-B22140F4C4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A31FB6-4613-4803-9152-39867A3DA6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96662A-DD0D-4D8D-97F2-A690CC3E65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213100-CABE-445B-903A-1742C1A3A5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72463F-5489-464A-89C4-50813A5EE4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2A75712-2C2A-4C1A-863A-D4786A74DD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CEFF54-B69A-4A0D-A485-FD7F4DE797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D67D11-4C2E-4E83-85E8-537841E51C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455DA5-1C3C-4A94-8038-27634079BC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7A352A1-E6F5-41AF-ACB4-2E4C2FEA35C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DE35FF-AD61-43FF-9289-866A5E0468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467F8F-72BD-4C2F-A794-7E827D3625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DE32F4-2E79-418B-A45E-6E0031B16C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013416-7B6E-4BAD-B747-46EC03A136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8FE43E-287F-44AB-AC3D-5408105106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1FEA3E-9E69-446A-A7BB-4624E704C1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D68868-6728-4E4A-8011-7D1C03FF86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89C1FD-113B-4895-962E-2A41336C9A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0D7B0F-F72D-4FE3-8F6A-177BFEED790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0F777D6-438C-4498-9D83-E258A2B5AC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DE95AB7-4D93-4424-98A6-66AA806C6B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48223DE-6DEA-4456-A7A1-3C7AF8024D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D5AAFC4-8B6F-440E-8515-518D4B7237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C1A34C7-5111-4408-B1BE-0BBE116F94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A960B40-C189-4A40-9B55-8EB4515FE7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184AB30-A7C7-4ACF-AA63-65F4BBBFCF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F6FB88F-36C8-4E99-89E9-DC5E1261E6C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0CEEA71-13D1-4772-BB68-50126D2AC2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50AB333-24EA-4132-91E2-2160397F69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F758D9F-DAE3-488A-B93B-04AEBB5F2F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02D133E-CCF2-4DCF-A465-E964D05F3F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40EE53D-B7AD-4730-B453-1566DA1612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9518AAB-51D1-423D-BE3A-2BCAC2F9CD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E9CFBF0-49C5-4C6E-BCA7-7AA228BA23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9071CE0-2740-4FE0-9F6E-E8720EE631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4C62038-7CF9-4102-AF61-3FCCF7A210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B0C55D8-F6C7-4979-B4F7-4EA540BF11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A81F1B1-B432-465B-B5DA-38BB89F7D2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9C0C3B0-335B-4D09-8088-E5E3C653608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A1A0612-3857-4C57-B757-1A9109902D1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0CEC55E-CDDC-4FBC-9BC5-DD9378CE66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8E0F0D2-572F-4359-B6E7-ACA6C742E0B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94B121E-C38C-46A7-9859-71EC33B385D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284E178-39DC-423C-A237-0B53145A9B1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783DF17-6520-402E-821C-4C82BC43D10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34B3B80-E6B0-4BFD-B86B-BF48EE5987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427B048-A84F-47D5-B490-E668A7810C1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010C29D-1403-4DF6-8E25-E4465B37644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EAC6F7F-2771-4247-A12B-4851389AF2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2D730E1-59D6-4336-92A2-5613BA1B7AC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2D3BD5A-B909-4E09-8B82-336435B685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266300B-F0C7-4835-A7A5-619426A999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A9332F1-7AD4-4E48-948C-2847901C03EA}"/>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58C1BFB-E309-4782-AE38-BB59F656AD5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DFDCDCF-45F3-46EC-92BE-B506D5AB8CF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8238FD3-DF04-47FD-B9AA-FFCCCC743684}"/>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id="{99C7A50E-4420-4858-84C9-779080246E55}"/>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3F172B6-2B48-4149-9279-8F5A424AA3B7}"/>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9555540C-0B0A-4F85-AA82-81663B398C11}"/>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id="{170389A4-C231-4549-A06A-DBDB97946856}"/>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id="{D9AC38A3-5D85-469D-8A43-74E4EBAC734E}"/>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2F26CE53-5F49-4E06-ABEB-0797B90FCBFA}"/>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a:extLst>
            <a:ext uri="{FF2B5EF4-FFF2-40B4-BE49-F238E27FC236}">
              <a16:creationId xmlns:a16="http://schemas.microsoft.com/office/drawing/2014/main" id="{E05B334B-2C8E-40CE-9EFB-069DBE90104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2C6D880-1FCA-4D1A-91A6-F202F2105B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FCE9A18-3731-4907-AFD9-9ED73EA644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0B8D577-E2A7-4358-92A1-9327C9831D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CCB3C18-CEB6-4687-9A04-B861961C49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8B98C1F-C743-4038-A375-EB6CAA4651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30843</xdr:rowOff>
    </xdr:from>
    <xdr:to>
      <xdr:col>20</xdr:col>
      <xdr:colOff>38100</xdr:colOff>
      <xdr:row>59</xdr:row>
      <xdr:rowOff>132443</xdr:rowOff>
    </xdr:to>
    <xdr:sp macro="" textlink="">
      <xdr:nvSpPr>
        <xdr:cNvPr id="90" name="楕円 89">
          <a:extLst>
            <a:ext uri="{FF2B5EF4-FFF2-40B4-BE49-F238E27FC236}">
              <a16:creationId xmlns:a16="http://schemas.microsoft.com/office/drawing/2014/main" id="{D1FAEB95-B63C-488C-B2C3-777A6E61DE38}"/>
            </a:ext>
          </a:extLst>
        </xdr:cNvPr>
        <xdr:cNvSpPr/>
      </xdr:nvSpPr>
      <xdr:spPr>
        <a:xfrm>
          <a:off x="3746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91" name="楕円 90">
          <a:extLst>
            <a:ext uri="{FF2B5EF4-FFF2-40B4-BE49-F238E27FC236}">
              <a16:creationId xmlns:a16="http://schemas.microsoft.com/office/drawing/2014/main" id="{DE54145E-0649-4243-8AB2-99EBAC5DB26E}"/>
            </a:ext>
          </a:extLst>
        </xdr:cNvPr>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81643</xdr:rowOff>
    </xdr:to>
    <xdr:cxnSp macro="">
      <xdr:nvCxnSpPr>
        <xdr:cNvPr id="92" name="直線コネクタ 91">
          <a:extLst>
            <a:ext uri="{FF2B5EF4-FFF2-40B4-BE49-F238E27FC236}">
              <a16:creationId xmlns:a16="http://schemas.microsoft.com/office/drawing/2014/main" id="{D5F461E2-4C55-4D7A-9F99-AC40DAF193A1}"/>
            </a:ext>
          </a:extLst>
        </xdr:cNvPr>
        <xdr:cNvCxnSpPr/>
      </xdr:nvCxnSpPr>
      <xdr:spPr>
        <a:xfrm>
          <a:off x="2908300" y="1016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93" name="楕円 92">
          <a:extLst>
            <a:ext uri="{FF2B5EF4-FFF2-40B4-BE49-F238E27FC236}">
              <a16:creationId xmlns:a16="http://schemas.microsoft.com/office/drawing/2014/main" id="{07FCFDFB-9ED3-4BDA-A6F6-2DA52CF80AAC}"/>
            </a:ext>
          </a:extLst>
        </xdr:cNvPr>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61</xdr:row>
      <xdr:rowOff>89807</xdr:rowOff>
    </xdr:to>
    <xdr:cxnSp macro="">
      <xdr:nvCxnSpPr>
        <xdr:cNvPr id="94" name="直線コネクタ 93">
          <a:extLst>
            <a:ext uri="{FF2B5EF4-FFF2-40B4-BE49-F238E27FC236}">
              <a16:creationId xmlns:a16="http://schemas.microsoft.com/office/drawing/2014/main" id="{97822925-44E7-4EC2-9712-ED1700287F17}"/>
            </a:ext>
          </a:extLst>
        </xdr:cNvPr>
        <xdr:cNvCxnSpPr/>
      </xdr:nvCxnSpPr>
      <xdr:spPr>
        <a:xfrm flipV="1">
          <a:off x="2019300" y="10161270"/>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95" name="楕円 94">
          <a:extLst>
            <a:ext uri="{FF2B5EF4-FFF2-40B4-BE49-F238E27FC236}">
              <a16:creationId xmlns:a16="http://schemas.microsoft.com/office/drawing/2014/main" id="{ED417D40-81DA-4EA7-9D4B-5ED392508695}"/>
            </a:ext>
          </a:extLst>
        </xdr:cNvPr>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89807</xdr:rowOff>
    </xdr:to>
    <xdr:cxnSp macro="">
      <xdr:nvCxnSpPr>
        <xdr:cNvPr id="96" name="直線コネクタ 95">
          <a:extLst>
            <a:ext uri="{FF2B5EF4-FFF2-40B4-BE49-F238E27FC236}">
              <a16:creationId xmlns:a16="http://schemas.microsoft.com/office/drawing/2014/main" id="{41550626-2D3B-41E9-A51A-F8749DF6D27C}"/>
            </a:ext>
          </a:extLst>
        </xdr:cNvPr>
        <xdr:cNvCxnSpPr/>
      </xdr:nvCxnSpPr>
      <xdr:spPr>
        <a:xfrm>
          <a:off x="1130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97" name="n_1aveValue【体育館・プール】&#10;有形固定資産減価償却率">
          <a:extLst>
            <a:ext uri="{FF2B5EF4-FFF2-40B4-BE49-F238E27FC236}">
              <a16:creationId xmlns:a16="http://schemas.microsoft.com/office/drawing/2014/main" id="{5AA59BC1-7447-43F2-897E-0F8AB78029F1}"/>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98" name="n_2aveValue【体育館・プール】&#10;有形固定資産減価償却率">
          <a:extLst>
            <a:ext uri="{FF2B5EF4-FFF2-40B4-BE49-F238E27FC236}">
              <a16:creationId xmlns:a16="http://schemas.microsoft.com/office/drawing/2014/main" id="{27CF6D9F-5E22-49AE-9428-7E28A92BA968}"/>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99" name="n_3aveValue【体育館・プール】&#10;有形固定資産減価償却率">
          <a:extLst>
            <a:ext uri="{FF2B5EF4-FFF2-40B4-BE49-F238E27FC236}">
              <a16:creationId xmlns:a16="http://schemas.microsoft.com/office/drawing/2014/main" id="{637D34EC-CDB5-49E0-98FD-F1495CD360E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0" name="n_4aveValue【体育館・プール】&#10;有形固定資産減価償却率">
          <a:extLst>
            <a:ext uri="{FF2B5EF4-FFF2-40B4-BE49-F238E27FC236}">
              <a16:creationId xmlns:a16="http://schemas.microsoft.com/office/drawing/2014/main" id="{72889C92-42EC-4B9F-9440-D198BD8F8D7D}"/>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148970</xdr:rowOff>
    </xdr:from>
    <xdr:ext cx="405111" cy="259045"/>
    <xdr:sp macro="" textlink="">
      <xdr:nvSpPr>
        <xdr:cNvPr id="101" name="n_1mainValue【体育館・プール】&#10;有形固定資産減価償却率">
          <a:extLst>
            <a:ext uri="{FF2B5EF4-FFF2-40B4-BE49-F238E27FC236}">
              <a16:creationId xmlns:a16="http://schemas.microsoft.com/office/drawing/2014/main" id="{64FD5BF2-E884-4C65-B907-E979662DF156}"/>
            </a:ext>
          </a:extLst>
        </xdr:cNvPr>
        <xdr:cNvSpPr txBox="1"/>
      </xdr:nvSpPr>
      <xdr:spPr>
        <a:xfrm>
          <a:off x="3582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02" name="n_2mainValue【体育館・プール】&#10;有形固定資産減価償却率">
          <a:extLst>
            <a:ext uri="{FF2B5EF4-FFF2-40B4-BE49-F238E27FC236}">
              <a16:creationId xmlns:a16="http://schemas.microsoft.com/office/drawing/2014/main" id="{0F316688-105A-450E-B2D5-F4DFE21B08DE}"/>
            </a:ext>
          </a:extLst>
        </xdr:cNvPr>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103" name="n_3mainValue【体育館・プール】&#10;有形固定資産減価償却率">
          <a:extLst>
            <a:ext uri="{FF2B5EF4-FFF2-40B4-BE49-F238E27FC236}">
              <a16:creationId xmlns:a16="http://schemas.microsoft.com/office/drawing/2014/main" id="{C67DEEF9-7DB7-45CF-AE42-4BF22AA472C3}"/>
            </a:ext>
          </a:extLst>
        </xdr:cNvPr>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104" name="n_4mainValue【体育館・プール】&#10;有形固定資産減価償却率">
          <a:extLst>
            <a:ext uri="{FF2B5EF4-FFF2-40B4-BE49-F238E27FC236}">
              <a16:creationId xmlns:a16="http://schemas.microsoft.com/office/drawing/2014/main" id="{B456F55F-372F-44A5-8ED4-57570722D1DD}"/>
            </a:ext>
          </a:extLst>
        </xdr:cNvPr>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F0BE37C2-71E1-4ED9-91BE-0CFF40040F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BECDA528-AE47-4FEC-AF7F-2A48144EBB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77497469-3E8B-4B30-A599-287ED55BF2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60F59FFF-F788-4DC8-BB79-31B5CA819E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3B6F4F55-CA96-44BE-A167-F01B9FF829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EB22D02E-39AF-4310-83B3-BB9B92CD5C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B16CF0EE-B00A-434D-8330-F81AC927CA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753BC95-60EF-4410-BD7B-829F1BCFB2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A26575B2-CCC0-4029-A6DA-4278AC3EC6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C6208B7C-EB06-4887-A1A9-B2CE68C8CE6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EF10C75B-051A-452B-87AC-3248FFCFC0C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C4235E3B-DD02-4E94-AE8B-E6F98E4A4A1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20423586-345F-45CE-A5D7-749AF64F78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FE291728-EB01-4540-A2D5-FE7487F99A3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A0A18466-6781-4592-ADB4-3C43058186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7EC92D67-8C5F-4AED-A925-1F68F688C33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716FCD62-5A0E-4AD0-926F-299E9D931FC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421341FE-E840-4627-9114-105D1BE4B55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9C977DB7-BD86-4BFD-8537-A75EC6771B1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9ADCFB01-6531-4F7C-A776-B6D870DAEAB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9E960ADC-A18C-4ECF-A955-26FF84B132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B1E279D3-42B8-468F-B8E7-7144AA251E8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80070DCD-B0E0-409B-848D-ED803319FD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28" name="直線コネクタ 127">
          <a:extLst>
            <a:ext uri="{FF2B5EF4-FFF2-40B4-BE49-F238E27FC236}">
              <a16:creationId xmlns:a16="http://schemas.microsoft.com/office/drawing/2014/main" id="{36DFF7B4-E09F-4ED1-B5AD-5F0A75237EAE}"/>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9" name="【体育館・プール】&#10;一人当たり面積最小値テキスト">
          <a:extLst>
            <a:ext uri="{FF2B5EF4-FFF2-40B4-BE49-F238E27FC236}">
              <a16:creationId xmlns:a16="http://schemas.microsoft.com/office/drawing/2014/main" id="{61350B3F-505C-4A72-9BE7-54337BEAA7FA}"/>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0" name="直線コネクタ 129">
          <a:extLst>
            <a:ext uri="{FF2B5EF4-FFF2-40B4-BE49-F238E27FC236}">
              <a16:creationId xmlns:a16="http://schemas.microsoft.com/office/drawing/2014/main" id="{6CE8EAA6-8F06-49F3-938A-01C8A3837799}"/>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1" name="【体育館・プール】&#10;一人当たり面積最大値テキスト">
          <a:extLst>
            <a:ext uri="{FF2B5EF4-FFF2-40B4-BE49-F238E27FC236}">
              <a16:creationId xmlns:a16="http://schemas.microsoft.com/office/drawing/2014/main" id="{6DB701D5-61DC-4331-A3F4-44D860C75351}"/>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2" name="直線コネクタ 131">
          <a:extLst>
            <a:ext uri="{FF2B5EF4-FFF2-40B4-BE49-F238E27FC236}">
              <a16:creationId xmlns:a16="http://schemas.microsoft.com/office/drawing/2014/main" id="{8B20ED0E-F9B6-4623-9DC0-28C2A31A0983}"/>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33" name="【体育館・プール】&#10;一人当たり面積平均値テキスト">
          <a:extLst>
            <a:ext uri="{FF2B5EF4-FFF2-40B4-BE49-F238E27FC236}">
              <a16:creationId xmlns:a16="http://schemas.microsoft.com/office/drawing/2014/main" id="{3361E551-95B0-44C4-ACDF-399FFE04BDCE}"/>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4" name="フローチャート: 判断 133">
          <a:extLst>
            <a:ext uri="{FF2B5EF4-FFF2-40B4-BE49-F238E27FC236}">
              <a16:creationId xmlns:a16="http://schemas.microsoft.com/office/drawing/2014/main" id="{39D8CE5C-143F-4E18-A373-9AC234D06CCE}"/>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5" name="フローチャート: 判断 134">
          <a:extLst>
            <a:ext uri="{FF2B5EF4-FFF2-40B4-BE49-F238E27FC236}">
              <a16:creationId xmlns:a16="http://schemas.microsoft.com/office/drawing/2014/main" id="{6DC910ED-3304-4241-A10D-812D18290CD8}"/>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6" name="フローチャート: 判断 135">
          <a:extLst>
            <a:ext uri="{FF2B5EF4-FFF2-40B4-BE49-F238E27FC236}">
              <a16:creationId xmlns:a16="http://schemas.microsoft.com/office/drawing/2014/main" id="{1B4E9ECA-3BD6-4028-A84D-BDD51EF6DF7E}"/>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37" name="フローチャート: 判断 136">
          <a:extLst>
            <a:ext uri="{FF2B5EF4-FFF2-40B4-BE49-F238E27FC236}">
              <a16:creationId xmlns:a16="http://schemas.microsoft.com/office/drawing/2014/main" id="{99E3F3F7-53D7-4B98-B279-23FFC6BC2D21}"/>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38" name="フローチャート: 判断 137">
          <a:extLst>
            <a:ext uri="{FF2B5EF4-FFF2-40B4-BE49-F238E27FC236}">
              <a16:creationId xmlns:a16="http://schemas.microsoft.com/office/drawing/2014/main" id="{7AC81B3E-5A43-4485-B9C5-B3B23C42A8B0}"/>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FB8F250-9FDE-4C73-9E8A-EB2D9F13A01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1B6026-7F17-499E-9BA0-83E9C2A1F9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EBFDD65-6813-49DE-BA0D-E00E326B7F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1849410-15F2-47E2-A661-BFAA1323EF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C460CB9-CBE9-4951-B5D8-80490B5F31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1270</xdr:rowOff>
    </xdr:from>
    <xdr:to>
      <xdr:col>50</xdr:col>
      <xdr:colOff>165100</xdr:colOff>
      <xdr:row>62</xdr:row>
      <xdr:rowOff>102870</xdr:rowOff>
    </xdr:to>
    <xdr:sp macro="" textlink="">
      <xdr:nvSpPr>
        <xdr:cNvPr id="144" name="楕円 143">
          <a:extLst>
            <a:ext uri="{FF2B5EF4-FFF2-40B4-BE49-F238E27FC236}">
              <a16:creationId xmlns:a16="http://schemas.microsoft.com/office/drawing/2014/main" id="{B8F90FC4-5908-4BDB-BC68-2A79AC49C2A0}"/>
            </a:ext>
          </a:extLst>
        </xdr:cNvPr>
        <xdr:cNvSpPr/>
      </xdr:nvSpPr>
      <xdr:spPr>
        <a:xfrm>
          <a:off x="95885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168910</xdr:rowOff>
    </xdr:from>
    <xdr:to>
      <xdr:col>46</xdr:col>
      <xdr:colOff>38100</xdr:colOff>
      <xdr:row>62</xdr:row>
      <xdr:rowOff>99060</xdr:rowOff>
    </xdr:to>
    <xdr:sp macro="" textlink="">
      <xdr:nvSpPr>
        <xdr:cNvPr id="145" name="楕円 144">
          <a:extLst>
            <a:ext uri="{FF2B5EF4-FFF2-40B4-BE49-F238E27FC236}">
              <a16:creationId xmlns:a16="http://schemas.microsoft.com/office/drawing/2014/main" id="{47A3050E-A7F0-4EAF-8E4D-E6C3E0B134CC}"/>
            </a:ext>
          </a:extLst>
        </xdr:cNvPr>
        <xdr:cNvSpPr/>
      </xdr:nvSpPr>
      <xdr:spPr>
        <a:xfrm>
          <a:off x="869950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48260</xdr:rowOff>
    </xdr:from>
    <xdr:to>
      <xdr:col>50</xdr:col>
      <xdr:colOff>114300</xdr:colOff>
      <xdr:row>62</xdr:row>
      <xdr:rowOff>52070</xdr:rowOff>
    </xdr:to>
    <xdr:cxnSp macro="">
      <xdr:nvCxnSpPr>
        <xdr:cNvPr id="146" name="直線コネクタ 145">
          <a:extLst>
            <a:ext uri="{FF2B5EF4-FFF2-40B4-BE49-F238E27FC236}">
              <a16:creationId xmlns:a16="http://schemas.microsoft.com/office/drawing/2014/main" id="{8919BBCB-9D87-4DBC-A1C4-3F4F3BF78756}"/>
            </a:ext>
          </a:extLst>
        </xdr:cNvPr>
        <xdr:cNvCxnSpPr/>
      </xdr:nvCxnSpPr>
      <xdr:spPr>
        <a:xfrm>
          <a:off x="8750300" y="10678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xdr:rowOff>
    </xdr:from>
    <xdr:to>
      <xdr:col>41</xdr:col>
      <xdr:colOff>101600</xdr:colOff>
      <xdr:row>62</xdr:row>
      <xdr:rowOff>111760</xdr:rowOff>
    </xdr:to>
    <xdr:sp macro="" textlink="">
      <xdr:nvSpPr>
        <xdr:cNvPr id="147" name="楕円 146">
          <a:extLst>
            <a:ext uri="{FF2B5EF4-FFF2-40B4-BE49-F238E27FC236}">
              <a16:creationId xmlns:a16="http://schemas.microsoft.com/office/drawing/2014/main" id="{4AE821BD-18C0-4448-BC07-956513AE2E49}"/>
            </a:ext>
          </a:extLst>
        </xdr:cNvPr>
        <xdr:cNvSpPr/>
      </xdr:nvSpPr>
      <xdr:spPr>
        <a:xfrm>
          <a:off x="781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48260</xdr:rowOff>
    </xdr:from>
    <xdr:to>
      <xdr:col>45</xdr:col>
      <xdr:colOff>177800</xdr:colOff>
      <xdr:row>62</xdr:row>
      <xdr:rowOff>60960</xdr:rowOff>
    </xdr:to>
    <xdr:cxnSp macro="">
      <xdr:nvCxnSpPr>
        <xdr:cNvPr id="148" name="直線コネクタ 147">
          <a:extLst>
            <a:ext uri="{FF2B5EF4-FFF2-40B4-BE49-F238E27FC236}">
              <a16:creationId xmlns:a16="http://schemas.microsoft.com/office/drawing/2014/main" id="{9C3169DE-8CC3-4404-A059-5B2948F18D6E}"/>
            </a:ext>
          </a:extLst>
        </xdr:cNvPr>
        <xdr:cNvCxnSpPr/>
      </xdr:nvCxnSpPr>
      <xdr:spPr>
        <a:xfrm flipV="1">
          <a:off x="7861300" y="106781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149" name="楕円 148">
          <a:extLst>
            <a:ext uri="{FF2B5EF4-FFF2-40B4-BE49-F238E27FC236}">
              <a16:creationId xmlns:a16="http://schemas.microsoft.com/office/drawing/2014/main" id="{D9DF8C0A-8665-4E64-9401-D9DE468DDDE8}"/>
            </a:ext>
          </a:extLst>
        </xdr:cNvPr>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60960</xdr:rowOff>
    </xdr:to>
    <xdr:cxnSp macro="">
      <xdr:nvCxnSpPr>
        <xdr:cNvPr id="150" name="直線コネクタ 149">
          <a:extLst>
            <a:ext uri="{FF2B5EF4-FFF2-40B4-BE49-F238E27FC236}">
              <a16:creationId xmlns:a16="http://schemas.microsoft.com/office/drawing/2014/main" id="{16318DD1-78EC-4E67-B42F-2B7C54DC0B50}"/>
            </a:ext>
          </a:extLst>
        </xdr:cNvPr>
        <xdr:cNvCxnSpPr/>
      </xdr:nvCxnSpPr>
      <xdr:spPr>
        <a:xfrm>
          <a:off x="6972300" y="1068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1" name="n_1aveValue【体育館・プール】&#10;一人当たり面積">
          <a:extLst>
            <a:ext uri="{FF2B5EF4-FFF2-40B4-BE49-F238E27FC236}">
              <a16:creationId xmlns:a16="http://schemas.microsoft.com/office/drawing/2014/main" id="{33C54D81-8396-442F-AB9F-F899827B7C06}"/>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2" name="n_2aveValue【体育館・プール】&#10;一人当たり面積">
          <a:extLst>
            <a:ext uri="{FF2B5EF4-FFF2-40B4-BE49-F238E27FC236}">
              <a16:creationId xmlns:a16="http://schemas.microsoft.com/office/drawing/2014/main" id="{5007D437-A77B-41EF-87DD-E3059B6F0E0F}"/>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3" name="n_3aveValue【体育館・プール】&#10;一人当たり面積">
          <a:extLst>
            <a:ext uri="{FF2B5EF4-FFF2-40B4-BE49-F238E27FC236}">
              <a16:creationId xmlns:a16="http://schemas.microsoft.com/office/drawing/2014/main" id="{E42CF9F8-D870-41D3-8121-5102C04D3894}"/>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54" name="n_4aveValue【体育館・プール】&#10;一人当たり面積">
          <a:extLst>
            <a:ext uri="{FF2B5EF4-FFF2-40B4-BE49-F238E27FC236}">
              <a16:creationId xmlns:a16="http://schemas.microsoft.com/office/drawing/2014/main" id="{D28BAD1C-6CE3-4BCF-B581-970DC2684447}"/>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93997</xdr:rowOff>
    </xdr:from>
    <xdr:ext cx="469744" cy="259045"/>
    <xdr:sp macro="" textlink="">
      <xdr:nvSpPr>
        <xdr:cNvPr id="155" name="n_1mainValue【体育館・プール】&#10;一人当たり面積">
          <a:extLst>
            <a:ext uri="{FF2B5EF4-FFF2-40B4-BE49-F238E27FC236}">
              <a16:creationId xmlns:a16="http://schemas.microsoft.com/office/drawing/2014/main" id="{74DEAB7C-AB15-4F63-9EE3-FFBC9D03A934}"/>
            </a:ext>
          </a:extLst>
        </xdr:cNvPr>
        <xdr:cNvSpPr txBox="1"/>
      </xdr:nvSpPr>
      <xdr:spPr>
        <a:xfrm>
          <a:off x="93917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90187</xdr:rowOff>
    </xdr:from>
    <xdr:ext cx="469744" cy="259045"/>
    <xdr:sp macro="" textlink="">
      <xdr:nvSpPr>
        <xdr:cNvPr id="156" name="n_2mainValue【体育館・プール】&#10;一人当たり面積">
          <a:extLst>
            <a:ext uri="{FF2B5EF4-FFF2-40B4-BE49-F238E27FC236}">
              <a16:creationId xmlns:a16="http://schemas.microsoft.com/office/drawing/2014/main" id="{A544AAA7-623B-427E-85FF-BEC9864B16D4}"/>
            </a:ext>
          </a:extLst>
        </xdr:cNvPr>
        <xdr:cNvSpPr txBox="1"/>
      </xdr:nvSpPr>
      <xdr:spPr>
        <a:xfrm>
          <a:off x="8515427" y="1072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102887</xdr:rowOff>
    </xdr:from>
    <xdr:ext cx="469744" cy="259045"/>
    <xdr:sp macro="" textlink="">
      <xdr:nvSpPr>
        <xdr:cNvPr id="157" name="n_3mainValue【体育館・プール】&#10;一人当たり面積">
          <a:extLst>
            <a:ext uri="{FF2B5EF4-FFF2-40B4-BE49-F238E27FC236}">
              <a16:creationId xmlns:a16="http://schemas.microsoft.com/office/drawing/2014/main" id="{CE8280E3-0842-4AEA-96EF-7AB0DC6634A8}"/>
            </a:ext>
          </a:extLst>
        </xdr:cNvPr>
        <xdr:cNvSpPr txBox="1"/>
      </xdr:nvSpPr>
      <xdr:spPr>
        <a:xfrm>
          <a:off x="7626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158" name="n_4mainValue【体育館・プール】&#10;一人当たり面積">
          <a:extLst>
            <a:ext uri="{FF2B5EF4-FFF2-40B4-BE49-F238E27FC236}">
              <a16:creationId xmlns:a16="http://schemas.microsoft.com/office/drawing/2014/main" id="{EAE4371A-D6B5-4709-AA20-55E7907A8A12}"/>
            </a:ext>
          </a:extLst>
        </xdr:cNvPr>
        <xdr:cNvSpPr txBox="1"/>
      </xdr:nvSpPr>
      <xdr:spPr>
        <a:xfrm>
          <a:off x="6737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4195F9E3-4726-4D59-97E2-D8CF558129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457E2476-A289-487D-B3FE-17DE4E2F3B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64C6E136-ECA7-4878-A0BA-4667A82F67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A56176E6-6315-4486-BD10-38DB8A7DF8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1625904B-A3EF-4EC7-BFEC-55E7882A29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B94A36B1-7FCD-493A-A161-F53063B060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DD7C9B80-8859-4238-AB3F-518416962B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D1C69620-8C51-4307-B630-B5FABA1736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F310016F-878F-46E2-B3FD-DFC50071AB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CAC1DE30-928E-4C34-8784-804C7E2C3A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CE0B2030-AB4D-4463-B04A-B14C6B3A4F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a:extLst>
            <a:ext uri="{FF2B5EF4-FFF2-40B4-BE49-F238E27FC236}">
              <a16:creationId xmlns:a16="http://schemas.microsoft.com/office/drawing/2014/main" id="{14614B85-506C-42E5-B693-41EAEF807F5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a:extLst>
            <a:ext uri="{FF2B5EF4-FFF2-40B4-BE49-F238E27FC236}">
              <a16:creationId xmlns:a16="http://schemas.microsoft.com/office/drawing/2014/main" id="{5B3D870E-F3A3-434F-8C54-ED6F95DAF61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a:extLst>
            <a:ext uri="{FF2B5EF4-FFF2-40B4-BE49-F238E27FC236}">
              <a16:creationId xmlns:a16="http://schemas.microsoft.com/office/drawing/2014/main" id="{A1794D90-C4BA-49F7-A467-0926DF291A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a:extLst>
            <a:ext uri="{FF2B5EF4-FFF2-40B4-BE49-F238E27FC236}">
              <a16:creationId xmlns:a16="http://schemas.microsoft.com/office/drawing/2014/main" id="{69ACB617-353B-4461-ABE3-1A6B82301D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a:extLst>
            <a:ext uri="{FF2B5EF4-FFF2-40B4-BE49-F238E27FC236}">
              <a16:creationId xmlns:a16="http://schemas.microsoft.com/office/drawing/2014/main" id="{CF01E0BE-510A-43D7-996A-1CB47EBACD9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a:extLst>
            <a:ext uri="{FF2B5EF4-FFF2-40B4-BE49-F238E27FC236}">
              <a16:creationId xmlns:a16="http://schemas.microsoft.com/office/drawing/2014/main" id="{2973AAC3-1BBD-469C-A45E-41056CD99D9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a:extLst>
            <a:ext uri="{FF2B5EF4-FFF2-40B4-BE49-F238E27FC236}">
              <a16:creationId xmlns:a16="http://schemas.microsoft.com/office/drawing/2014/main" id="{87A9C1E7-9047-4F13-B229-E667FF46570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a:extLst>
            <a:ext uri="{FF2B5EF4-FFF2-40B4-BE49-F238E27FC236}">
              <a16:creationId xmlns:a16="http://schemas.microsoft.com/office/drawing/2014/main" id="{AD4CB3AF-1BD1-4691-A803-9EEABC20CA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a:extLst>
            <a:ext uri="{FF2B5EF4-FFF2-40B4-BE49-F238E27FC236}">
              <a16:creationId xmlns:a16="http://schemas.microsoft.com/office/drawing/2014/main" id="{132CABD5-FA10-4E46-96C2-789AB09DFD0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a:extLst>
            <a:ext uri="{FF2B5EF4-FFF2-40B4-BE49-F238E27FC236}">
              <a16:creationId xmlns:a16="http://schemas.microsoft.com/office/drawing/2014/main" id="{F18C8B6E-9820-4524-A10F-4ECAA3FD208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FE670D5F-3E1C-4C4C-9996-8B008B654B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a:extLst>
            <a:ext uri="{FF2B5EF4-FFF2-40B4-BE49-F238E27FC236}">
              <a16:creationId xmlns:a16="http://schemas.microsoft.com/office/drawing/2014/main" id="{DFB1F6CC-C360-4EB3-BDAA-5DDAB1390C0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693BEDA0-5B4E-4F0A-9027-183910D96D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3" name="直線コネクタ 182">
          <a:extLst>
            <a:ext uri="{FF2B5EF4-FFF2-40B4-BE49-F238E27FC236}">
              <a16:creationId xmlns:a16="http://schemas.microsoft.com/office/drawing/2014/main" id="{AF71823C-E7D8-43EE-B1AB-09AD713905B6}"/>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59F60DA3-788E-4F08-A25A-1C04E7ECE5F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a:extLst>
            <a:ext uri="{FF2B5EF4-FFF2-40B4-BE49-F238E27FC236}">
              <a16:creationId xmlns:a16="http://schemas.microsoft.com/office/drawing/2014/main" id="{CAA23FF2-0A88-4ADB-AB39-D34B1FC2DE0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6" name="【福祉施設】&#10;有形固定資産減価償却率最大値テキスト">
          <a:extLst>
            <a:ext uri="{FF2B5EF4-FFF2-40B4-BE49-F238E27FC236}">
              <a16:creationId xmlns:a16="http://schemas.microsoft.com/office/drawing/2014/main" id="{19F8AF23-7DDF-429F-AA30-3727A39248C2}"/>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7" name="直線コネクタ 186">
          <a:extLst>
            <a:ext uri="{FF2B5EF4-FFF2-40B4-BE49-F238E27FC236}">
              <a16:creationId xmlns:a16="http://schemas.microsoft.com/office/drawing/2014/main" id="{09E92C7A-177B-45B8-B4E1-4B4BA017DA04}"/>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1653EEF5-4A9C-48ED-B262-6472DF63E988}"/>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9" name="フローチャート: 判断 188">
          <a:extLst>
            <a:ext uri="{FF2B5EF4-FFF2-40B4-BE49-F238E27FC236}">
              <a16:creationId xmlns:a16="http://schemas.microsoft.com/office/drawing/2014/main" id="{9C9BDEC3-5EE2-40A1-A6FC-4AEBF7E4CF4E}"/>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0" name="フローチャート: 判断 189">
          <a:extLst>
            <a:ext uri="{FF2B5EF4-FFF2-40B4-BE49-F238E27FC236}">
              <a16:creationId xmlns:a16="http://schemas.microsoft.com/office/drawing/2014/main" id="{F7CEAA33-E3B1-4B3E-A64E-ADF87D3B4734}"/>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1" name="フローチャート: 判断 190">
          <a:extLst>
            <a:ext uri="{FF2B5EF4-FFF2-40B4-BE49-F238E27FC236}">
              <a16:creationId xmlns:a16="http://schemas.microsoft.com/office/drawing/2014/main" id="{FFE5F589-0CE3-470F-964F-A6A2A7D76BF2}"/>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2" name="フローチャート: 判断 191">
          <a:extLst>
            <a:ext uri="{FF2B5EF4-FFF2-40B4-BE49-F238E27FC236}">
              <a16:creationId xmlns:a16="http://schemas.microsoft.com/office/drawing/2014/main" id="{9ACCF058-08FE-4515-8C2B-35D597471BCD}"/>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3" name="フローチャート: 判断 192">
          <a:extLst>
            <a:ext uri="{FF2B5EF4-FFF2-40B4-BE49-F238E27FC236}">
              <a16:creationId xmlns:a16="http://schemas.microsoft.com/office/drawing/2014/main" id="{8B4C89C2-5D1A-46BF-A1F2-2DE73EF7140B}"/>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B9AB6D3F-3097-4CD4-9292-A7A17B2D99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3AEF33A5-F395-401E-89FF-6DB7C7F8489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C178557F-D927-4173-A19C-8801103E39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33C73655-3EAF-47F7-A987-09D2460B91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FB91ACC-4049-4AE3-9251-D780FC28E3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34925</xdr:rowOff>
    </xdr:from>
    <xdr:to>
      <xdr:col>20</xdr:col>
      <xdr:colOff>38100</xdr:colOff>
      <xdr:row>85</xdr:row>
      <xdr:rowOff>136525</xdr:rowOff>
    </xdr:to>
    <xdr:sp macro="" textlink="">
      <xdr:nvSpPr>
        <xdr:cNvPr id="199" name="楕円 198">
          <a:extLst>
            <a:ext uri="{FF2B5EF4-FFF2-40B4-BE49-F238E27FC236}">
              <a16:creationId xmlns:a16="http://schemas.microsoft.com/office/drawing/2014/main" id="{869D1995-9586-48EA-A78C-80C5097F141E}"/>
            </a:ext>
          </a:extLst>
        </xdr:cNvPr>
        <xdr:cNvSpPr/>
      </xdr:nvSpPr>
      <xdr:spPr>
        <a:xfrm>
          <a:off x="3746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170180</xdr:rowOff>
    </xdr:from>
    <xdr:to>
      <xdr:col>15</xdr:col>
      <xdr:colOff>101600</xdr:colOff>
      <xdr:row>85</xdr:row>
      <xdr:rowOff>100330</xdr:rowOff>
    </xdr:to>
    <xdr:sp macro="" textlink="">
      <xdr:nvSpPr>
        <xdr:cNvPr id="200" name="楕円 199">
          <a:extLst>
            <a:ext uri="{FF2B5EF4-FFF2-40B4-BE49-F238E27FC236}">
              <a16:creationId xmlns:a16="http://schemas.microsoft.com/office/drawing/2014/main" id="{64EF135B-3577-4755-AEFF-64D8789CEB96}"/>
            </a:ext>
          </a:extLst>
        </xdr:cNvPr>
        <xdr:cNvSpPr/>
      </xdr:nvSpPr>
      <xdr:spPr>
        <a:xfrm>
          <a:off x="2857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85725</xdr:rowOff>
    </xdr:to>
    <xdr:cxnSp macro="">
      <xdr:nvCxnSpPr>
        <xdr:cNvPr id="201" name="直線コネクタ 200">
          <a:extLst>
            <a:ext uri="{FF2B5EF4-FFF2-40B4-BE49-F238E27FC236}">
              <a16:creationId xmlns:a16="http://schemas.microsoft.com/office/drawing/2014/main" id="{A72941EB-66A1-43CB-A4BE-A72541BED9EE}"/>
            </a:ext>
          </a:extLst>
        </xdr:cNvPr>
        <xdr:cNvCxnSpPr/>
      </xdr:nvCxnSpPr>
      <xdr:spPr>
        <a:xfrm>
          <a:off x="2908300" y="14622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133986</xdr:rowOff>
    </xdr:from>
    <xdr:to>
      <xdr:col>10</xdr:col>
      <xdr:colOff>165100</xdr:colOff>
      <xdr:row>85</xdr:row>
      <xdr:rowOff>64136</xdr:rowOff>
    </xdr:to>
    <xdr:sp macro="" textlink="">
      <xdr:nvSpPr>
        <xdr:cNvPr id="202" name="楕円 201">
          <a:extLst>
            <a:ext uri="{FF2B5EF4-FFF2-40B4-BE49-F238E27FC236}">
              <a16:creationId xmlns:a16="http://schemas.microsoft.com/office/drawing/2014/main" id="{59C96C1E-70E0-4F5F-8C6E-398DF3AFB70A}"/>
            </a:ext>
          </a:extLst>
        </xdr:cNvPr>
        <xdr:cNvSpPr/>
      </xdr:nvSpPr>
      <xdr:spPr>
        <a:xfrm>
          <a:off x="1968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13336</xdr:rowOff>
    </xdr:from>
    <xdr:to>
      <xdr:col>15</xdr:col>
      <xdr:colOff>50800</xdr:colOff>
      <xdr:row>85</xdr:row>
      <xdr:rowOff>49530</xdr:rowOff>
    </xdr:to>
    <xdr:cxnSp macro="">
      <xdr:nvCxnSpPr>
        <xdr:cNvPr id="203" name="直線コネクタ 202">
          <a:extLst>
            <a:ext uri="{FF2B5EF4-FFF2-40B4-BE49-F238E27FC236}">
              <a16:creationId xmlns:a16="http://schemas.microsoft.com/office/drawing/2014/main" id="{16F94959-C4EF-41C7-A567-B7F8A1033950}"/>
            </a:ext>
          </a:extLst>
        </xdr:cNvPr>
        <xdr:cNvCxnSpPr/>
      </xdr:nvCxnSpPr>
      <xdr:spPr>
        <a:xfrm>
          <a:off x="2019300" y="14586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95886</xdr:rowOff>
    </xdr:from>
    <xdr:to>
      <xdr:col>6</xdr:col>
      <xdr:colOff>38100</xdr:colOff>
      <xdr:row>85</xdr:row>
      <xdr:rowOff>26036</xdr:rowOff>
    </xdr:to>
    <xdr:sp macro="" textlink="">
      <xdr:nvSpPr>
        <xdr:cNvPr id="204" name="楕円 203">
          <a:extLst>
            <a:ext uri="{FF2B5EF4-FFF2-40B4-BE49-F238E27FC236}">
              <a16:creationId xmlns:a16="http://schemas.microsoft.com/office/drawing/2014/main" id="{1247541B-6A5F-453F-AC3F-DF53DCC27B94}"/>
            </a:ext>
          </a:extLst>
        </xdr:cNvPr>
        <xdr:cNvSpPr/>
      </xdr:nvSpPr>
      <xdr:spPr>
        <a:xfrm>
          <a:off x="1079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146686</xdr:rowOff>
    </xdr:from>
    <xdr:to>
      <xdr:col>10</xdr:col>
      <xdr:colOff>114300</xdr:colOff>
      <xdr:row>85</xdr:row>
      <xdr:rowOff>13336</xdr:rowOff>
    </xdr:to>
    <xdr:cxnSp macro="">
      <xdr:nvCxnSpPr>
        <xdr:cNvPr id="205" name="直線コネクタ 204">
          <a:extLst>
            <a:ext uri="{FF2B5EF4-FFF2-40B4-BE49-F238E27FC236}">
              <a16:creationId xmlns:a16="http://schemas.microsoft.com/office/drawing/2014/main" id="{04DC1DCC-5BA9-44C0-8A74-BAD5300960F7}"/>
            </a:ext>
          </a:extLst>
        </xdr:cNvPr>
        <xdr:cNvCxnSpPr/>
      </xdr:nvCxnSpPr>
      <xdr:spPr>
        <a:xfrm>
          <a:off x="1130300" y="14548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06" name="n_1aveValue【福祉施設】&#10;有形固定資産減価償却率">
          <a:extLst>
            <a:ext uri="{FF2B5EF4-FFF2-40B4-BE49-F238E27FC236}">
              <a16:creationId xmlns:a16="http://schemas.microsoft.com/office/drawing/2014/main" id="{6993E68E-77E2-4269-998C-29987607840B}"/>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07" name="n_2aveValue【福祉施設】&#10;有形固定資産減価償却率">
          <a:extLst>
            <a:ext uri="{FF2B5EF4-FFF2-40B4-BE49-F238E27FC236}">
              <a16:creationId xmlns:a16="http://schemas.microsoft.com/office/drawing/2014/main" id="{839A8215-B91F-48FB-90F2-A0B8EC88FB70}"/>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08" name="n_3aveValue【福祉施設】&#10;有形固定資産減価償却率">
          <a:extLst>
            <a:ext uri="{FF2B5EF4-FFF2-40B4-BE49-F238E27FC236}">
              <a16:creationId xmlns:a16="http://schemas.microsoft.com/office/drawing/2014/main" id="{0D7551C3-74FA-42BC-BBAF-AEDE6BF56B8C}"/>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09" name="n_4aveValue【福祉施設】&#10;有形固定資産減価償却率">
          <a:extLst>
            <a:ext uri="{FF2B5EF4-FFF2-40B4-BE49-F238E27FC236}">
              <a16:creationId xmlns:a16="http://schemas.microsoft.com/office/drawing/2014/main" id="{EFE2056E-1060-49B1-B197-634B2114E84C}"/>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127652</xdr:rowOff>
    </xdr:from>
    <xdr:ext cx="405111" cy="259045"/>
    <xdr:sp macro="" textlink="">
      <xdr:nvSpPr>
        <xdr:cNvPr id="210" name="n_1mainValue【福祉施設】&#10;有形固定資産減価償却率">
          <a:extLst>
            <a:ext uri="{FF2B5EF4-FFF2-40B4-BE49-F238E27FC236}">
              <a16:creationId xmlns:a16="http://schemas.microsoft.com/office/drawing/2014/main" id="{1504666B-B851-429D-A2A9-90FF202D25EB}"/>
            </a:ext>
          </a:extLst>
        </xdr:cNvPr>
        <xdr:cNvSpPr txBox="1"/>
      </xdr:nvSpPr>
      <xdr:spPr>
        <a:xfrm>
          <a:off x="3582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91457</xdr:rowOff>
    </xdr:from>
    <xdr:ext cx="405111" cy="259045"/>
    <xdr:sp macro="" textlink="">
      <xdr:nvSpPr>
        <xdr:cNvPr id="211" name="n_2mainValue【福祉施設】&#10;有形固定資産減価償却率">
          <a:extLst>
            <a:ext uri="{FF2B5EF4-FFF2-40B4-BE49-F238E27FC236}">
              <a16:creationId xmlns:a16="http://schemas.microsoft.com/office/drawing/2014/main" id="{C0C47226-C659-49B8-BDB9-5E49BBDF7EEA}"/>
            </a:ext>
          </a:extLst>
        </xdr:cNvPr>
        <xdr:cNvSpPr txBox="1"/>
      </xdr:nvSpPr>
      <xdr:spPr>
        <a:xfrm>
          <a:off x="2705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55263</xdr:rowOff>
    </xdr:from>
    <xdr:ext cx="405111" cy="259045"/>
    <xdr:sp macro="" textlink="">
      <xdr:nvSpPr>
        <xdr:cNvPr id="212" name="n_3mainValue【福祉施設】&#10;有形固定資産減価償却率">
          <a:extLst>
            <a:ext uri="{FF2B5EF4-FFF2-40B4-BE49-F238E27FC236}">
              <a16:creationId xmlns:a16="http://schemas.microsoft.com/office/drawing/2014/main" id="{72F3A474-45F7-44DD-8DEC-23977B1FB824}"/>
            </a:ext>
          </a:extLst>
        </xdr:cNvPr>
        <xdr:cNvSpPr txBox="1"/>
      </xdr:nvSpPr>
      <xdr:spPr>
        <a:xfrm>
          <a:off x="1816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17163</xdr:rowOff>
    </xdr:from>
    <xdr:ext cx="405111" cy="259045"/>
    <xdr:sp macro="" textlink="">
      <xdr:nvSpPr>
        <xdr:cNvPr id="213" name="n_4mainValue【福祉施設】&#10;有形固定資産減価償却率">
          <a:extLst>
            <a:ext uri="{FF2B5EF4-FFF2-40B4-BE49-F238E27FC236}">
              <a16:creationId xmlns:a16="http://schemas.microsoft.com/office/drawing/2014/main" id="{1478789D-38BE-4F70-B005-8EAD76C50A18}"/>
            </a:ext>
          </a:extLst>
        </xdr:cNvPr>
        <xdr:cNvSpPr txBox="1"/>
      </xdr:nvSpPr>
      <xdr:spPr>
        <a:xfrm>
          <a:off x="927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BE137E1C-2D37-4E15-AF49-6D74C8B396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33D0B569-7124-4E07-AC66-71B628B979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4D0EBAB0-C8BC-42F7-B756-7882BA6479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720B385F-07D5-4D99-82E9-19D6918F2F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219EC150-84F7-47B0-B1E7-176F969FCC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321EE9EB-8A27-4B03-A9F0-A4AC14DF4D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DCA20A09-5666-41CC-8425-CF777CAB88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78ACDE93-18D1-4252-88C7-9EE17E3728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097ED8C0-EC05-4C46-9ED1-D81A0EEB3E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D0DC9557-902E-413E-AAF6-CF26983944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4A8C1989-6959-4CF9-A3CE-7752A61071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E74EEA71-1F90-4F73-8D61-5F75FB38AB5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E62B0D5E-1ED4-4DDD-B23B-64F2BFE279D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BBF484C4-15E3-43BE-B9C9-7B3B15D4282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CDEA7A9A-7D5E-4A01-A140-F6BC2B6047A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401179C5-92F2-49F4-A6F2-9A394FDEB5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13248B0F-78BD-4B44-AD09-A29D9EE1DF4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4CDF2821-7730-452C-99A1-F1F045642D6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1FE63D55-6F65-4D91-9D86-E25AEEC44CE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D4B70F60-1266-4708-B655-52F32C19C31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9526A769-37A9-43E5-AAF9-1E7731B828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39292717-E3A5-4E2F-A686-D171317A8C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4BEC49AF-66E9-4327-9553-0108B76753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37" name="直線コネクタ 236">
          <a:extLst>
            <a:ext uri="{FF2B5EF4-FFF2-40B4-BE49-F238E27FC236}">
              <a16:creationId xmlns:a16="http://schemas.microsoft.com/office/drawing/2014/main" id="{05CEAB80-2863-43CE-BB9C-55C7D289A266}"/>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8" name="【福祉施設】&#10;一人当たり面積最小値テキスト">
          <a:extLst>
            <a:ext uri="{FF2B5EF4-FFF2-40B4-BE49-F238E27FC236}">
              <a16:creationId xmlns:a16="http://schemas.microsoft.com/office/drawing/2014/main" id="{9D9D597A-933D-4205-81B9-0A7C704059E6}"/>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9" name="直線コネクタ 238">
          <a:extLst>
            <a:ext uri="{FF2B5EF4-FFF2-40B4-BE49-F238E27FC236}">
              <a16:creationId xmlns:a16="http://schemas.microsoft.com/office/drawing/2014/main" id="{4048BE13-32A3-473E-BF49-4B57BF401B42}"/>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0" name="【福祉施設】&#10;一人当たり面積最大値テキスト">
          <a:extLst>
            <a:ext uri="{FF2B5EF4-FFF2-40B4-BE49-F238E27FC236}">
              <a16:creationId xmlns:a16="http://schemas.microsoft.com/office/drawing/2014/main" id="{B5A15E5C-78E0-44EB-936B-BB46C982AE68}"/>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41" name="直線コネクタ 240">
          <a:extLst>
            <a:ext uri="{FF2B5EF4-FFF2-40B4-BE49-F238E27FC236}">
              <a16:creationId xmlns:a16="http://schemas.microsoft.com/office/drawing/2014/main" id="{FBE7D2DD-C7D0-49C0-AD49-51FBC7319033}"/>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42" name="【福祉施設】&#10;一人当たり面積平均値テキスト">
          <a:extLst>
            <a:ext uri="{FF2B5EF4-FFF2-40B4-BE49-F238E27FC236}">
              <a16:creationId xmlns:a16="http://schemas.microsoft.com/office/drawing/2014/main" id="{F98894F8-C950-47E8-8D3E-80EE9E0F6F05}"/>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43" name="フローチャート: 判断 242">
          <a:extLst>
            <a:ext uri="{FF2B5EF4-FFF2-40B4-BE49-F238E27FC236}">
              <a16:creationId xmlns:a16="http://schemas.microsoft.com/office/drawing/2014/main" id="{3E506056-296C-4FC6-90EC-28E11AD3F0A7}"/>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44" name="フローチャート: 判断 243">
          <a:extLst>
            <a:ext uri="{FF2B5EF4-FFF2-40B4-BE49-F238E27FC236}">
              <a16:creationId xmlns:a16="http://schemas.microsoft.com/office/drawing/2014/main" id="{98746F35-E2A4-4F86-BCB3-1FA092858D8D}"/>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45" name="フローチャート: 判断 244">
          <a:extLst>
            <a:ext uri="{FF2B5EF4-FFF2-40B4-BE49-F238E27FC236}">
              <a16:creationId xmlns:a16="http://schemas.microsoft.com/office/drawing/2014/main" id="{AAF4EDED-1685-49FD-B6E5-72915739EE4E}"/>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46" name="フローチャート: 判断 245">
          <a:extLst>
            <a:ext uri="{FF2B5EF4-FFF2-40B4-BE49-F238E27FC236}">
              <a16:creationId xmlns:a16="http://schemas.microsoft.com/office/drawing/2014/main" id="{244D6555-D3DC-4EF5-BFC2-3B0A78A9B129}"/>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47" name="フローチャート: 判断 246">
          <a:extLst>
            <a:ext uri="{FF2B5EF4-FFF2-40B4-BE49-F238E27FC236}">
              <a16:creationId xmlns:a16="http://schemas.microsoft.com/office/drawing/2014/main" id="{02FEF3A2-7E47-41C3-A208-395FA9D086E4}"/>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C9B8E42-9EB4-432B-BCCE-B3D79D2CAD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FFFBF96-22B5-4EE2-8897-076E3183366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8C7102B-0351-4979-9171-1AB635D224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541550FB-E955-485E-B6B1-D15F200F77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C1B25E1-BD22-4103-8252-9E8A39A7BD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253" name="楕円 252">
          <a:extLst>
            <a:ext uri="{FF2B5EF4-FFF2-40B4-BE49-F238E27FC236}">
              <a16:creationId xmlns:a16="http://schemas.microsoft.com/office/drawing/2014/main" id="{26119AD9-BDCA-4BB6-B9F1-5C9D3FA5639E}"/>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157480</xdr:rowOff>
    </xdr:from>
    <xdr:to>
      <xdr:col>46</xdr:col>
      <xdr:colOff>38100</xdr:colOff>
      <xdr:row>86</xdr:row>
      <xdr:rowOff>87630</xdr:rowOff>
    </xdr:to>
    <xdr:sp macro="" textlink="">
      <xdr:nvSpPr>
        <xdr:cNvPr id="254" name="楕円 253">
          <a:extLst>
            <a:ext uri="{FF2B5EF4-FFF2-40B4-BE49-F238E27FC236}">
              <a16:creationId xmlns:a16="http://schemas.microsoft.com/office/drawing/2014/main" id="{0E05A7FC-DC27-403E-AC0B-224F357882E6}"/>
            </a:ext>
          </a:extLst>
        </xdr:cNvPr>
        <xdr:cNvSpPr/>
      </xdr:nvSpPr>
      <xdr:spPr>
        <a:xfrm>
          <a:off x="8699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36830</xdr:rowOff>
    </xdr:from>
    <xdr:to>
      <xdr:col>50</xdr:col>
      <xdr:colOff>114300</xdr:colOff>
      <xdr:row>86</xdr:row>
      <xdr:rowOff>38100</xdr:rowOff>
    </xdr:to>
    <xdr:cxnSp macro="">
      <xdr:nvCxnSpPr>
        <xdr:cNvPr id="255" name="直線コネクタ 254">
          <a:extLst>
            <a:ext uri="{FF2B5EF4-FFF2-40B4-BE49-F238E27FC236}">
              <a16:creationId xmlns:a16="http://schemas.microsoft.com/office/drawing/2014/main" id="{14918DE7-B319-41B5-9583-37986886FADF}"/>
            </a:ext>
          </a:extLst>
        </xdr:cNvPr>
        <xdr:cNvCxnSpPr/>
      </xdr:nvCxnSpPr>
      <xdr:spPr>
        <a:xfrm>
          <a:off x="8750300" y="1478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157480</xdr:rowOff>
    </xdr:from>
    <xdr:to>
      <xdr:col>41</xdr:col>
      <xdr:colOff>101600</xdr:colOff>
      <xdr:row>86</xdr:row>
      <xdr:rowOff>87630</xdr:rowOff>
    </xdr:to>
    <xdr:sp macro="" textlink="">
      <xdr:nvSpPr>
        <xdr:cNvPr id="256" name="楕円 255">
          <a:extLst>
            <a:ext uri="{FF2B5EF4-FFF2-40B4-BE49-F238E27FC236}">
              <a16:creationId xmlns:a16="http://schemas.microsoft.com/office/drawing/2014/main" id="{22FF32D9-D85D-4BF7-A12F-AFBE7BF561F2}"/>
            </a:ext>
          </a:extLst>
        </xdr:cNvPr>
        <xdr:cNvSpPr/>
      </xdr:nvSpPr>
      <xdr:spPr>
        <a:xfrm>
          <a:off x="7810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36830</xdr:rowOff>
    </xdr:from>
    <xdr:to>
      <xdr:col>45</xdr:col>
      <xdr:colOff>177800</xdr:colOff>
      <xdr:row>86</xdr:row>
      <xdr:rowOff>36830</xdr:rowOff>
    </xdr:to>
    <xdr:cxnSp macro="">
      <xdr:nvCxnSpPr>
        <xdr:cNvPr id="257" name="直線コネクタ 256">
          <a:extLst>
            <a:ext uri="{FF2B5EF4-FFF2-40B4-BE49-F238E27FC236}">
              <a16:creationId xmlns:a16="http://schemas.microsoft.com/office/drawing/2014/main" id="{2D4C8474-CCB1-4C69-B720-3BCA996DC2F3}"/>
            </a:ext>
          </a:extLst>
        </xdr:cNvPr>
        <xdr:cNvCxnSpPr/>
      </xdr:nvCxnSpPr>
      <xdr:spPr>
        <a:xfrm>
          <a:off x="7861300" y="14781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157480</xdr:rowOff>
    </xdr:from>
    <xdr:to>
      <xdr:col>36</xdr:col>
      <xdr:colOff>165100</xdr:colOff>
      <xdr:row>86</xdr:row>
      <xdr:rowOff>87630</xdr:rowOff>
    </xdr:to>
    <xdr:sp macro="" textlink="">
      <xdr:nvSpPr>
        <xdr:cNvPr id="258" name="楕円 257">
          <a:extLst>
            <a:ext uri="{FF2B5EF4-FFF2-40B4-BE49-F238E27FC236}">
              <a16:creationId xmlns:a16="http://schemas.microsoft.com/office/drawing/2014/main" id="{C7113BAF-BD01-445F-BAE9-F67C5191227E}"/>
            </a:ext>
          </a:extLst>
        </xdr:cNvPr>
        <xdr:cNvSpPr/>
      </xdr:nvSpPr>
      <xdr:spPr>
        <a:xfrm>
          <a:off x="6921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36830</xdr:rowOff>
    </xdr:from>
    <xdr:to>
      <xdr:col>41</xdr:col>
      <xdr:colOff>50800</xdr:colOff>
      <xdr:row>86</xdr:row>
      <xdr:rowOff>36830</xdr:rowOff>
    </xdr:to>
    <xdr:cxnSp macro="">
      <xdr:nvCxnSpPr>
        <xdr:cNvPr id="259" name="直線コネクタ 258">
          <a:extLst>
            <a:ext uri="{FF2B5EF4-FFF2-40B4-BE49-F238E27FC236}">
              <a16:creationId xmlns:a16="http://schemas.microsoft.com/office/drawing/2014/main" id="{5FDFD675-92CB-4159-975A-16856357ECAA}"/>
            </a:ext>
          </a:extLst>
        </xdr:cNvPr>
        <xdr:cNvCxnSpPr/>
      </xdr:nvCxnSpPr>
      <xdr:spPr>
        <a:xfrm>
          <a:off x="6972300" y="14781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60" name="n_1aveValue【福祉施設】&#10;一人当たり面積">
          <a:extLst>
            <a:ext uri="{FF2B5EF4-FFF2-40B4-BE49-F238E27FC236}">
              <a16:creationId xmlns:a16="http://schemas.microsoft.com/office/drawing/2014/main" id="{63692237-B3C0-42CA-A9C6-61C64EEE04E4}"/>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61" name="n_2aveValue【福祉施設】&#10;一人当たり面積">
          <a:extLst>
            <a:ext uri="{FF2B5EF4-FFF2-40B4-BE49-F238E27FC236}">
              <a16:creationId xmlns:a16="http://schemas.microsoft.com/office/drawing/2014/main" id="{E97B1B1E-C97D-4AFD-BEF3-7CFA952347F1}"/>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62" name="n_3aveValue【福祉施設】&#10;一人当たり面積">
          <a:extLst>
            <a:ext uri="{FF2B5EF4-FFF2-40B4-BE49-F238E27FC236}">
              <a16:creationId xmlns:a16="http://schemas.microsoft.com/office/drawing/2014/main" id="{D39AEB8A-F197-46D4-92B9-D7A822B14072}"/>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63" name="n_4aveValue【福祉施設】&#10;一人当たり面積">
          <a:extLst>
            <a:ext uri="{FF2B5EF4-FFF2-40B4-BE49-F238E27FC236}">
              <a16:creationId xmlns:a16="http://schemas.microsoft.com/office/drawing/2014/main" id="{2D113392-8755-44D6-B8E5-9BB3A28D8328}"/>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264" name="n_1mainValue【福祉施設】&#10;一人当たり面積">
          <a:extLst>
            <a:ext uri="{FF2B5EF4-FFF2-40B4-BE49-F238E27FC236}">
              <a16:creationId xmlns:a16="http://schemas.microsoft.com/office/drawing/2014/main" id="{425F3152-C815-47DD-8BEF-388DEEC0E155}"/>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78757</xdr:rowOff>
    </xdr:from>
    <xdr:ext cx="469744" cy="259045"/>
    <xdr:sp macro="" textlink="">
      <xdr:nvSpPr>
        <xdr:cNvPr id="265" name="n_2mainValue【福祉施設】&#10;一人当たり面積">
          <a:extLst>
            <a:ext uri="{FF2B5EF4-FFF2-40B4-BE49-F238E27FC236}">
              <a16:creationId xmlns:a16="http://schemas.microsoft.com/office/drawing/2014/main" id="{12AE7738-F28C-4C88-BC5D-B7833CF8C39A}"/>
            </a:ext>
          </a:extLst>
        </xdr:cNvPr>
        <xdr:cNvSpPr txBox="1"/>
      </xdr:nvSpPr>
      <xdr:spPr>
        <a:xfrm>
          <a:off x="85154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78757</xdr:rowOff>
    </xdr:from>
    <xdr:ext cx="469744" cy="259045"/>
    <xdr:sp macro="" textlink="">
      <xdr:nvSpPr>
        <xdr:cNvPr id="266" name="n_3mainValue【福祉施設】&#10;一人当たり面積">
          <a:extLst>
            <a:ext uri="{FF2B5EF4-FFF2-40B4-BE49-F238E27FC236}">
              <a16:creationId xmlns:a16="http://schemas.microsoft.com/office/drawing/2014/main" id="{9EBEB001-D380-4B23-B994-F72B30E711E0}"/>
            </a:ext>
          </a:extLst>
        </xdr:cNvPr>
        <xdr:cNvSpPr txBox="1"/>
      </xdr:nvSpPr>
      <xdr:spPr>
        <a:xfrm>
          <a:off x="76264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78757</xdr:rowOff>
    </xdr:from>
    <xdr:ext cx="469744" cy="259045"/>
    <xdr:sp macro="" textlink="">
      <xdr:nvSpPr>
        <xdr:cNvPr id="267" name="n_4mainValue【福祉施設】&#10;一人当たり面積">
          <a:extLst>
            <a:ext uri="{FF2B5EF4-FFF2-40B4-BE49-F238E27FC236}">
              <a16:creationId xmlns:a16="http://schemas.microsoft.com/office/drawing/2014/main" id="{543A843A-371A-4E19-A4D1-00297C013EB4}"/>
            </a:ext>
          </a:extLst>
        </xdr:cNvPr>
        <xdr:cNvSpPr txBox="1"/>
      </xdr:nvSpPr>
      <xdr:spPr>
        <a:xfrm>
          <a:off x="67374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0E8D44A3-D377-447A-B71E-D00598102F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A9B0AF39-783A-4516-8534-6F44D0A36C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3674D3DA-2574-4A07-AB33-DA982DBA5C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FA4AE3F6-6B06-4285-9E47-31C44AD20D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30A38968-41E9-4ABB-AD87-DDA6E07E40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9C686F94-3A8D-4B87-883F-BC1536FA38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82CC8DEB-B55E-4543-B9C2-80E28EF938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D2296421-EEC7-44CE-8C7A-51D9831CC9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9045893B-6930-4253-8720-A6FFCBCF53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50CF299A-7723-4ED6-BB10-9D250D9F74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066722DA-ACBD-4E53-B3D6-31150DEC24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4C57F48D-C1B7-4960-8D3C-A7EF021109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E6D1AAD4-6703-4BA2-B5C8-62382EE1FE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A960F513-AFB6-4B17-A224-2EDB6C271C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A7482443-92D6-4601-B693-AF85EC1E3D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3D206784-A0A7-45B6-9C9F-044E43F010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BC50F1B2-1C87-45E7-805D-7EC4097964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3A6E83CC-DEF5-4CB6-B274-BEEF2C730F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FF991126-9D2D-40EF-80E8-41D332A638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B3F9E1C8-533F-44F2-905E-80C7DC99F8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757BAB7E-5565-4E1E-94C9-A60E254A6A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BD2F0805-3D19-4B41-B761-FFBBC31201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A2061178-2D1C-408A-B287-9EB5B05117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75BB6984-C391-45AD-B43F-D1951A747C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E91FFC99-59C1-44FF-ABEB-4F38A3B686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73F92562-C7D3-4BB7-83BA-64346D8792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A019C1F9-466A-4589-94C6-7341FD4C6A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a:extLst>
            <a:ext uri="{FF2B5EF4-FFF2-40B4-BE49-F238E27FC236}">
              <a16:creationId xmlns:a16="http://schemas.microsoft.com/office/drawing/2014/main" id="{41CBBEF7-2FFB-4C43-A004-4FB5EA58F1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a:extLst>
            <a:ext uri="{FF2B5EF4-FFF2-40B4-BE49-F238E27FC236}">
              <a16:creationId xmlns:a16="http://schemas.microsoft.com/office/drawing/2014/main" id="{AC67C89F-C77F-4DE2-88FB-559A330ED49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a:extLst>
            <a:ext uri="{FF2B5EF4-FFF2-40B4-BE49-F238E27FC236}">
              <a16:creationId xmlns:a16="http://schemas.microsoft.com/office/drawing/2014/main" id="{618ABE62-13B7-4A37-9918-999ACEC263B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a:extLst>
            <a:ext uri="{FF2B5EF4-FFF2-40B4-BE49-F238E27FC236}">
              <a16:creationId xmlns:a16="http://schemas.microsoft.com/office/drawing/2014/main" id="{91FD3355-E8EF-4D3F-91DC-DB1DFAAFD5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a:extLst>
            <a:ext uri="{FF2B5EF4-FFF2-40B4-BE49-F238E27FC236}">
              <a16:creationId xmlns:a16="http://schemas.microsoft.com/office/drawing/2014/main" id="{14BCB425-3D5C-47AF-A29B-8FC553A9EB0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id="{40E26887-3DAF-4676-8C7B-F2F0031E526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a:extLst>
            <a:ext uri="{FF2B5EF4-FFF2-40B4-BE49-F238E27FC236}">
              <a16:creationId xmlns:a16="http://schemas.microsoft.com/office/drawing/2014/main" id="{C59895AC-1B59-44FF-965B-3F328E535E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id="{C7B63E6E-5B2B-461B-A14C-7BA468F8740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a:extLst>
            <a:ext uri="{FF2B5EF4-FFF2-40B4-BE49-F238E27FC236}">
              <a16:creationId xmlns:a16="http://schemas.microsoft.com/office/drawing/2014/main" id="{531C66D1-8CA7-4B6E-A03A-A3D43F617B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a:extLst>
            <a:ext uri="{FF2B5EF4-FFF2-40B4-BE49-F238E27FC236}">
              <a16:creationId xmlns:a16="http://schemas.microsoft.com/office/drawing/2014/main" id="{0A41C9F6-70EA-4AF0-9C10-33D252FBC5D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a:extLst>
            <a:ext uri="{FF2B5EF4-FFF2-40B4-BE49-F238E27FC236}">
              <a16:creationId xmlns:a16="http://schemas.microsoft.com/office/drawing/2014/main" id="{58E03EEE-D2A3-4C9F-8A41-5E7015C71A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a:extLst>
            <a:ext uri="{FF2B5EF4-FFF2-40B4-BE49-F238E27FC236}">
              <a16:creationId xmlns:a16="http://schemas.microsoft.com/office/drawing/2014/main" id="{7C2709B1-9838-4485-9061-943F5DD42AB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一般廃棄物処理施設】&#10;有形固定資産減価償却率グラフ枠">
          <a:extLst>
            <a:ext uri="{FF2B5EF4-FFF2-40B4-BE49-F238E27FC236}">
              <a16:creationId xmlns:a16="http://schemas.microsoft.com/office/drawing/2014/main" id="{702B4E2B-51C6-4413-80DC-C5DE0FDBCF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08" name="直線コネクタ 307">
          <a:extLst>
            <a:ext uri="{FF2B5EF4-FFF2-40B4-BE49-F238E27FC236}">
              <a16:creationId xmlns:a16="http://schemas.microsoft.com/office/drawing/2014/main" id="{512FFDFD-E0F5-4302-9DCD-3EDC9B21986E}"/>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9" name="【一般廃棄物処理施設】&#10;有形固定資産減価償却率最小値テキスト">
          <a:extLst>
            <a:ext uri="{FF2B5EF4-FFF2-40B4-BE49-F238E27FC236}">
              <a16:creationId xmlns:a16="http://schemas.microsoft.com/office/drawing/2014/main" id="{5C3E5923-567B-49E2-9D41-2E8CF81B909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0" name="直線コネクタ 309">
          <a:extLst>
            <a:ext uri="{FF2B5EF4-FFF2-40B4-BE49-F238E27FC236}">
              <a16:creationId xmlns:a16="http://schemas.microsoft.com/office/drawing/2014/main" id="{F87935AB-DE32-4BFF-B1F2-1F89E66275B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11" name="【一般廃棄物処理施設】&#10;有形固定資産減価償却率最大値テキスト">
          <a:extLst>
            <a:ext uri="{FF2B5EF4-FFF2-40B4-BE49-F238E27FC236}">
              <a16:creationId xmlns:a16="http://schemas.microsoft.com/office/drawing/2014/main" id="{958F967B-05BF-4F87-A7B4-E7FE0CF3BDAB}"/>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12" name="直線コネクタ 311">
          <a:extLst>
            <a:ext uri="{FF2B5EF4-FFF2-40B4-BE49-F238E27FC236}">
              <a16:creationId xmlns:a16="http://schemas.microsoft.com/office/drawing/2014/main" id="{D9BA3861-E22F-419A-8D79-6C4486E510F1}"/>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313" name="【一般廃棄物処理施設】&#10;有形固定資産減価償却率平均値テキスト">
          <a:extLst>
            <a:ext uri="{FF2B5EF4-FFF2-40B4-BE49-F238E27FC236}">
              <a16:creationId xmlns:a16="http://schemas.microsoft.com/office/drawing/2014/main" id="{1F5E1C92-575E-4FFC-AE82-E9900E9587D7}"/>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14" name="フローチャート: 判断 313">
          <a:extLst>
            <a:ext uri="{FF2B5EF4-FFF2-40B4-BE49-F238E27FC236}">
              <a16:creationId xmlns:a16="http://schemas.microsoft.com/office/drawing/2014/main" id="{52EAB4FC-8098-4541-A47B-3AC2F9BB9848}"/>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5" name="フローチャート: 判断 314">
          <a:extLst>
            <a:ext uri="{FF2B5EF4-FFF2-40B4-BE49-F238E27FC236}">
              <a16:creationId xmlns:a16="http://schemas.microsoft.com/office/drawing/2014/main" id="{465BAAA2-D39F-4B5B-A2D8-A46966DB6525}"/>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16" name="フローチャート: 判断 315">
          <a:extLst>
            <a:ext uri="{FF2B5EF4-FFF2-40B4-BE49-F238E27FC236}">
              <a16:creationId xmlns:a16="http://schemas.microsoft.com/office/drawing/2014/main" id="{F2907CBC-2A97-4552-AD36-45264175ECC6}"/>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17" name="フローチャート: 判断 316">
          <a:extLst>
            <a:ext uri="{FF2B5EF4-FFF2-40B4-BE49-F238E27FC236}">
              <a16:creationId xmlns:a16="http://schemas.microsoft.com/office/drawing/2014/main" id="{7CEF7067-E228-4713-9147-5F89A77B4CB7}"/>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18" name="フローチャート: 判断 317">
          <a:extLst>
            <a:ext uri="{FF2B5EF4-FFF2-40B4-BE49-F238E27FC236}">
              <a16:creationId xmlns:a16="http://schemas.microsoft.com/office/drawing/2014/main" id="{A68F7B16-919B-4760-A598-BAE728B56307}"/>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E148162F-DFAE-4B18-BC09-990D3C6EF0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2F08FD02-EC42-46A3-BABA-4BE2725AD2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C620672F-04FE-4924-8474-F3EA7F20347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1B250BDC-417B-4620-B0A9-B63E7B8F45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FB95B285-4876-4AF8-A3C1-E96E16D205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324" name="楕円 323">
          <a:extLst>
            <a:ext uri="{FF2B5EF4-FFF2-40B4-BE49-F238E27FC236}">
              <a16:creationId xmlns:a16="http://schemas.microsoft.com/office/drawing/2014/main" id="{3D14B98F-6510-476F-9684-93CDD5D05CB7}"/>
            </a:ext>
          </a:extLst>
        </xdr:cNvPr>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10160</xdr:rowOff>
    </xdr:from>
    <xdr:to>
      <xdr:col>76</xdr:col>
      <xdr:colOff>165100</xdr:colOff>
      <xdr:row>39</xdr:row>
      <xdr:rowOff>111760</xdr:rowOff>
    </xdr:to>
    <xdr:sp macro="" textlink="">
      <xdr:nvSpPr>
        <xdr:cNvPr id="325" name="楕円 324">
          <a:extLst>
            <a:ext uri="{FF2B5EF4-FFF2-40B4-BE49-F238E27FC236}">
              <a16:creationId xmlns:a16="http://schemas.microsoft.com/office/drawing/2014/main" id="{D2C05097-A7B1-45DA-86D2-BD5D711BE3A8}"/>
            </a:ext>
          </a:extLst>
        </xdr:cNvPr>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60960</xdr:rowOff>
    </xdr:to>
    <xdr:cxnSp macro="">
      <xdr:nvCxnSpPr>
        <xdr:cNvPr id="326" name="直線コネクタ 325">
          <a:extLst>
            <a:ext uri="{FF2B5EF4-FFF2-40B4-BE49-F238E27FC236}">
              <a16:creationId xmlns:a16="http://schemas.microsoft.com/office/drawing/2014/main" id="{175847FD-FB9A-4EB7-8854-A2739937B8C1}"/>
            </a:ext>
          </a:extLst>
        </xdr:cNvPr>
        <xdr:cNvCxnSpPr/>
      </xdr:nvCxnSpPr>
      <xdr:spPr>
        <a:xfrm>
          <a:off x="14592300" y="674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147320</xdr:rowOff>
    </xdr:from>
    <xdr:to>
      <xdr:col>72</xdr:col>
      <xdr:colOff>38100</xdr:colOff>
      <xdr:row>39</xdr:row>
      <xdr:rowOff>77470</xdr:rowOff>
    </xdr:to>
    <xdr:sp macro="" textlink="">
      <xdr:nvSpPr>
        <xdr:cNvPr id="327" name="楕円 326">
          <a:extLst>
            <a:ext uri="{FF2B5EF4-FFF2-40B4-BE49-F238E27FC236}">
              <a16:creationId xmlns:a16="http://schemas.microsoft.com/office/drawing/2014/main" id="{D07285B9-6005-4A4E-B53F-D99A16D12D44}"/>
            </a:ext>
          </a:extLst>
        </xdr:cNvPr>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26670</xdr:rowOff>
    </xdr:from>
    <xdr:to>
      <xdr:col>76</xdr:col>
      <xdr:colOff>114300</xdr:colOff>
      <xdr:row>39</xdr:row>
      <xdr:rowOff>60960</xdr:rowOff>
    </xdr:to>
    <xdr:cxnSp macro="">
      <xdr:nvCxnSpPr>
        <xdr:cNvPr id="328" name="直線コネクタ 327">
          <a:extLst>
            <a:ext uri="{FF2B5EF4-FFF2-40B4-BE49-F238E27FC236}">
              <a16:creationId xmlns:a16="http://schemas.microsoft.com/office/drawing/2014/main" id="{D2111946-790B-488E-A1BD-AB86444BA578}"/>
            </a:ext>
          </a:extLst>
        </xdr:cNvPr>
        <xdr:cNvCxnSpPr/>
      </xdr:nvCxnSpPr>
      <xdr:spPr>
        <a:xfrm>
          <a:off x="13703300" y="6713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55CC599D-2240-4654-A022-2B470905FE1D}"/>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7FA65859-C2D0-4642-9A4C-E0A64F02CE28}"/>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4F1CD297-79D2-4F32-9527-20E609CF72DF}"/>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A84D7D4A-50E8-4AC0-BA3F-C8A65BC4A505}"/>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102887</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26AB2349-9462-4BD4-AED9-8011C6AB302D}"/>
            </a:ext>
          </a:extLst>
        </xdr:cNvPr>
        <xdr:cNvSpPr txBox="1"/>
      </xdr:nvSpPr>
      <xdr:spPr>
        <a:xfrm>
          <a:off x="15266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E12E173C-9449-4FA6-BE74-DE3D135FDEE3}"/>
            </a:ext>
          </a:extLst>
        </xdr:cNvPr>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68597</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30F678F0-57B3-4236-BD15-9F0005BFF5F5}"/>
            </a:ext>
          </a:extLst>
        </xdr:cNvPr>
        <xdr:cNvSpPr txBox="1"/>
      </xdr:nvSpPr>
      <xdr:spPr>
        <a:xfrm>
          <a:off x="13500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03CE47E3-E91B-4703-8939-F90880F8A3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A3BD25FD-800F-4CA2-A4F9-CC9947A327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807AF9C8-9A37-462D-9443-4F4F110F76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73009384-63C2-4823-A94A-11417A86E2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18AE6BC5-3079-4710-8C3F-5407CAD48A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CE8FD85E-F696-4293-8045-B688832DF3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BD1E3A14-E312-4915-AF5F-4E0B10DBAC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1C3AE36F-6880-45DF-A84C-CDFF8C3932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D0744146-8694-4575-98C0-AF4A1099A2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C49DF29B-DAED-420E-9A91-545B4507A8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6" name="直線コネクタ 345">
          <a:extLst>
            <a:ext uri="{FF2B5EF4-FFF2-40B4-BE49-F238E27FC236}">
              <a16:creationId xmlns:a16="http://schemas.microsoft.com/office/drawing/2014/main" id="{C4E378A9-A37B-4D29-8D7A-4F16D335323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7" name="テキスト ボックス 346">
          <a:extLst>
            <a:ext uri="{FF2B5EF4-FFF2-40B4-BE49-F238E27FC236}">
              <a16:creationId xmlns:a16="http://schemas.microsoft.com/office/drawing/2014/main" id="{BAEE844D-8140-42CC-A4B2-8A8BC4C10A8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8" name="直線コネクタ 347">
          <a:extLst>
            <a:ext uri="{FF2B5EF4-FFF2-40B4-BE49-F238E27FC236}">
              <a16:creationId xmlns:a16="http://schemas.microsoft.com/office/drawing/2014/main" id="{A40D53C9-4749-4078-900C-80D6CF83554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9" name="テキスト ボックス 348">
          <a:extLst>
            <a:ext uri="{FF2B5EF4-FFF2-40B4-BE49-F238E27FC236}">
              <a16:creationId xmlns:a16="http://schemas.microsoft.com/office/drawing/2014/main" id="{EE6ECBD3-9A1D-4316-A79D-AAEB089C2D4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a:extLst>
            <a:ext uri="{FF2B5EF4-FFF2-40B4-BE49-F238E27FC236}">
              <a16:creationId xmlns:a16="http://schemas.microsoft.com/office/drawing/2014/main" id="{EBD3CA0E-6C63-448F-B2C3-F0F5029E735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1" name="テキスト ボックス 350">
          <a:extLst>
            <a:ext uri="{FF2B5EF4-FFF2-40B4-BE49-F238E27FC236}">
              <a16:creationId xmlns:a16="http://schemas.microsoft.com/office/drawing/2014/main" id="{9809826F-9002-43E1-9EC7-5CE6DF8E2F6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2" name="直線コネクタ 351">
          <a:extLst>
            <a:ext uri="{FF2B5EF4-FFF2-40B4-BE49-F238E27FC236}">
              <a16:creationId xmlns:a16="http://schemas.microsoft.com/office/drawing/2014/main" id="{8320BFCC-15CA-47E0-BD2C-FE6F4E8706E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3" name="テキスト ボックス 352">
          <a:extLst>
            <a:ext uri="{FF2B5EF4-FFF2-40B4-BE49-F238E27FC236}">
              <a16:creationId xmlns:a16="http://schemas.microsoft.com/office/drawing/2014/main" id="{DEDC3E30-43D0-4E1D-A31C-F72465C2C2B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4" name="直線コネクタ 353">
          <a:extLst>
            <a:ext uri="{FF2B5EF4-FFF2-40B4-BE49-F238E27FC236}">
              <a16:creationId xmlns:a16="http://schemas.microsoft.com/office/drawing/2014/main" id="{7C73AA5F-9944-47A8-8C66-50A2E7A0798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5" name="テキスト ボックス 354">
          <a:extLst>
            <a:ext uri="{FF2B5EF4-FFF2-40B4-BE49-F238E27FC236}">
              <a16:creationId xmlns:a16="http://schemas.microsoft.com/office/drawing/2014/main" id="{30BE52D6-A293-4754-8F28-8ECE4D208A6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39EA67F5-6D52-49EB-91F5-5F379ACEF4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a:extLst>
            <a:ext uri="{FF2B5EF4-FFF2-40B4-BE49-F238E27FC236}">
              <a16:creationId xmlns:a16="http://schemas.microsoft.com/office/drawing/2014/main" id="{DD116D43-0966-4259-8ED6-88C34B608A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10FBBE1A-2165-4661-964B-9BD71F848C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59" name="直線コネクタ 358">
          <a:extLst>
            <a:ext uri="{FF2B5EF4-FFF2-40B4-BE49-F238E27FC236}">
              <a16:creationId xmlns:a16="http://schemas.microsoft.com/office/drawing/2014/main" id="{35E4717A-6334-4FDA-8B5C-509071C9E545}"/>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60" name="【一般廃棄物処理施設】&#10;一人当たり有形固定資産（償却資産）額最小値テキスト">
          <a:extLst>
            <a:ext uri="{FF2B5EF4-FFF2-40B4-BE49-F238E27FC236}">
              <a16:creationId xmlns:a16="http://schemas.microsoft.com/office/drawing/2014/main" id="{D72F04A1-6279-4935-9995-48CAFC5CFE53}"/>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61" name="直線コネクタ 360">
          <a:extLst>
            <a:ext uri="{FF2B5EF4-FFF2-40B4-BE49-F238E27FC236}">
              <a16:creationId xmlns:a16="http://schemas.microsoft.com/office/drawing/2014/main" id="{537C35EA-5A11-4D6B-A28D-A55718BCBC1C}"/>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62" name="【一般廃棄物処理施設】&#10;一人当たり有形固定資産（償却資産）額最大値テキスト">
          <a:extLst>
            <a:ext uri="{FF2B5EF4-FFF2-40B4-BE49-F238E27FC236}">
              <a16:creationId xmlns:a16="http://schemas.microsoft.com/office/drawing/2014/main" id="{DFC2E6C4-27B4-42CF-9F51-77B08F4D976B}"/>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63" name="直線コネクタ 362">
          <a:extLst>
            <a:ext uri="{FF2B5EF4-FFF2-40B4-BE49-F238E27FC236}">
              <a16:creationId xmlns:a16="http://schemas.microsoft.com/office/drawing/2014/main" id="{AD96EA17-8261-4E60-894A-203D49C903D1}"/>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364" name="【一般廃棄物処理施設】&#10;一人当たり有形固定資産（償却資産）額平均値テキスト">
          <a:extLst>
            <a:ext uri="{FF2B5EF4-FFF2-40B4-BE49-F238E27FC236}">
              <a16:creationId xmlns:a16="http://schemas.microsoft.com/office/drawing/2014/main" id="{3DD59093-62E5-4649-A96D-DA2EEE138C64}"/>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65" name="フローチャート: 判断 364">
          <a:extLst>
            <a:ext uri="{FF2B5EF4-FFF2-40B4-BE49-F238E27FC236}">
              <a16:creationId xmlns:a16="http://schemas.microsoft.com/office/drawing/2014/main" id="{BCBCC075-082C-4673-83B9-493ADA9B5EA3}"/>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66" name="フローチャート: 判断 365">
          <a:extLst>
            <a:ext uri="{FF2B5EF4-FFF2-40B4-BE49-F238E27FC236}">
              <a16:creationId xmlns:a16="http://schemas.microsoft.com/office/drawing/2014/main" id="{65AD382D-5D00-4474-B1CE-90DCC998CC95}"/>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67" name="フローチャート: 判断 366">
          <a:extLst>
            <a:ext uri="{FF2B5EF4-FFF2-40B4-BE49-F238E27FC236}">
              <a16:creationId xmlns:a16="http://schemas.microsoft.com/office/drawing/2014/main" id="{9AC3DB0B-2975-452F-B7C2-95A9C887BA9C}"/>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68" name="フローチャート: 判断 367">
          <a:extLst>
            <a:ext uri="{FF2B5EF4-FFF2-40B4-BE49-F238E27FC236}">
              <a16:creationId xmlns:a16="http://schemas.microsoft.com/office/drawing/2014/main" id="{81645F15-38E1-4280-9EDE-1CFCC0BF335B}"/>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369" name="フローチャート: 判断 368">
          <a:extLst>
            <a:ext uri="{FF2B5EF4-FFF2-40B4-BE49-F238E27FC236}">
              <a16:creationId xmlns:a16="http://schemas.microsoft.com/office/drawing/2014/main" id="{6C14E5D8-5F56-4CCA-B611-6C8E07D85E94}"/>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C51EA859-B564-4840-BA30-6E7D66756E6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0328488-F52C-42FE-A98F-F4559EC89A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86F8713B-D45C-4C68-99C6-3750A4F90F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40021FE8-3EC6-4B04-88E4-4A09F8029D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999E493E-1E3B-42F2-B221-530464A28E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109792</xdr:rowOff>
    </xdr:from>
    <xdr:to>
      <xdr:col>112</xdr:col>
      <xdr:colOff>38100</xdr:colOff>
      <xdr:row>41</xdr:row>
      <xdr:rowOff>39942</xdr:rowOff>
    </xdr:to>
    <xdr:sp macro="" textlink="">
      <xdr:nvSpPr>
        <xdr:cNvPr id="375" name="楕円 374">
          <a:extLst>
            <a:ext uri="{FF2B5EF4-FFF2-40B4-BE49-F238E27FC236}">
              <a16:creationId xmlns:a16="http://schemas.microsoft.com/office/drawing/2014/main" id="{92923077-0EBC-49DB-BE7B-7AEB5CF37A76}"/>
            </a:ext>
          </a:extLst>
        </xdr:cNvPr>
        <xdr:cNvSpPr/>
      </xdr:nvSpPr>
      <xdr:spPr>
        <a:xfrm>
          <a:off x="21272500" y="69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113709</xdr:rowOff>
    </xdr:from>
    <xdr:to>
      <xdr:col>107</xdr:col>
      <xdr:colOff>101600</xdr:colOff>
      <xdr:row>41</xdr:row>
      <xdr:rowOff>43859</xdr:rowOff>
    </xdr:to>
    <xdr:sp macro="" textlink="">
      <xdr:nvSpPr>
        <xdr:cNvPr id="376" name="楕円 375">
          <a:extLst>
            <a:ext uri="{FF2B5EF4-FFF2-40B4-BE49-F238E27FC236}">
              <a16:creationId xmlns:a16="http://schemas.microsoft.com/office/drawing/2014/main" id="{F6814CFF-78B3-42EB-9892-118126948A16}"/>
            </a:ext>
          </a:extLst>
        </xdr:cNvPr>
        <xdr:cNvSpPr/>
      </xdr:nvSpPr>
      <xdr:spPr>
        <a:xfrm>
          <a:off x="20383500" y="69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160592</xdr:rowOff>
    </xdr:from>
    <xdr:to>
      <xdr:col>111</xdr:col>
      <xdr:colOff>177800</xdr:colOff>
      <xdr:row>40</xdr:row>
      <xdr:rowOff>164509</xdr:rowOff>
    </xdr:to>
    <xdr:cxnSp macro="">
      <xdr:nvCxnSpPr>
        <xdr:cNvPr id="377" name="直線コネクタ 376">
          <a:extLst>
            <a:ext uri="{FF2B5EF4-FFF2-40B4-BE49-F238E27FC236}">
              <a16:creationId xmlns:a16="http://schemas.microsoft.com/office/drawing/2014/main" id="{DC6E847F-A2FB-4B0F-B9AE-849CBDCCFF25}"/>
            </a:ext>
          </a:extLst>
        </xdr:cNvPr>
        <xdr:cNvCxnSpPr/>
      </xdr:nvCxnSpPr>
      <xdr:spPr>
        <a:xfrm flipV="1">
          <a:off x="20434300" y="7018592"/>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114825</xdr:rowOff>
    </xdr:from>
    <xdr:to>
      <xdr:col>102</xdr:col>
      <xdr:colOff>165100</xdr:colOff>
      <xdr:row>41</xdr:row>
      <xdr:rowOff>44975</xdr:rowOff>
    </xdr:to>
    <xdr:sp macro="" textlink="">
      <xdr:nvSpPr>
        <xdr:cNvPr id="378" name="楕円 377">
          <a:extLst>
            <a:ext uri="{FF2B5EF4-FFF2-40B4-BE49-F238E27FC236}">
              <a16:creationId xmlns:a16="http://schemas.microsoft.com/office/drawing/2014/main" id="{5FF38BD4-AC55-4E09-B03D-2B428631770E}"/>
            </a:ext>
          </a:extLst>
        </xdr:cNvPr>
        <xdr:cNvSpPr/>
      </xdr:nvSpPr>
      <xdr:spPr>
        <a:xfrm>
          <a:off x="19494500" y="69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164509</xdr:rowOff>
    </xdr:from>
    <xdr:to>
      <xdr:col>107</xdr:col>
      <xdr:colOff>50800</xdr:colOff>
      <xdr:row>40</xdr:row>
      <xdr:rowOff>165625</xdr:rowOff>
    </xdr:to>
    <xdr:cxnSp macro="">
      <xdr:nvCxnSpPr>
        <xdr:cNvPr id="379" name="直線コネクタ 378">
          <a:extLst>
            <a:ext uri="{FF2B5EF4-FFF2-40B4-BE49-F238E27FC236}">
              <a16:creationId xmlns:a16="http://schemas.microsoft.com/office/drawing/2014/main" id="{FDD06A0C-51D2-458A-B7F2-8A725476F208}"/>
            </a:ext>
          </a:extLst>
        </xdr:cNvPr>
        <xdr:cNvCxnSpPr/>
      </xdr:nvCxnSpPr>
      <xdr:spPr>
        <a:xfrm flipV="1">
          <a:off x="19545300" y="7022509"/>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380" name="n_1aveValue【一般廃棄物処理施設】&#10;一人当たり有形固定資産（償却資産）額">
          <a:extLst>
            <a:ext uri="{FF2B5EF4-FFF2-40B4-BE49-F238E27FC236}">
              <a16:creationId xmlns:a16="http://schemas.microsoft.com/office/drawing/2014/main" id="{27A09219-9A7F-4C06-975D-BFCC980F571E}"/>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381" name="n_2aveValue【一般廃棄物処理施設】&#10;一人当たり有形固定資産（償却資産）額">
          <a:extLst>
            <a:ext uri="{FF2B5EF4-FFF2-40B4-BE49-F238E27FC236}">
              <a16:creationId xmlns:a16="http://schemas.microsoft.com/office/drawing/2014/main" id="{DEB6AEC6-99C0-4447-AD42-7F2F564E0690}"/>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382" name="n_3aveValue【一般廃棄物処理施設】&#10;一人当たり有形固定資産（償却資産）額">
          <a:extLst>
            <a:ext uri="{FF2B5EF4-FFF2-40B4-BE49-F238E27FC236}">
              <a16:creationId xmlns:a16="http://schemas.microsoft.com/office/drawing/2014/main" id="{239E9C07-CA66-4CA4-94BC-813E7BDF3263}"/>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383" name="n_4aveValue【一般廃棄物処理施設】&#10;一人当たり有形固定資産（償却資産）額">
          <a:extLst>
            <a:ext uri="{FF2B5EF4-FFF2-40B4-BE49-F238E27FC236}">
              <a16:creationId xmlns:a16="http://schemas.microsoft.com/office/drawing/2014/main" id="{323DE16E-6B41-450F-8235-2C8F4D531E78}"/>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31069</xdr:rowOff>
    </xdr:from>
    <xdr:ext cx="534377" cy="259045"/>
    <xdr:sp macro="" textlink="">
      <xdr:nvSpPr>
        <xdr:cNvPr id="384" name="n_1mainValue【一般廃棄物処理施設】&#10;一人当たり有形固定資産（償却資産）額">
          <a:extLst>
            <a:ext uri="{FF2B5EF4-FFF2-40B4-BE49-F238E27FC236}">
              <a16:creationId xmlns:a16="http://schemas.microsoft.com/office/drawing/2014/main" id="{4BDC21AE-B026-4579-8FD5-68D08B2BF772}"/>
            </a:ext>
          </a:extLst>
        </xdr:cNvPr>
        <xdr:cNvSpPr txBox="1"/>
      </xdr:nvSpPr>
      <xdr:spPr>
        <a:xfrm>
          <a:off x="21043411" y="70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34986</xdr:rowOff>
    </xdr:from>
    <xdr:ext cx="534377" cy="259045"/>
    <xdr:sp macro="" textlink="">
      <xdr:nvSpPr>
        <xdr:cNvPr id="385" name="n_2mainValue【一般廃棄物処理施設】&#10;一人当たり有形固定資産（償却資産）額">
          <a:extLst>
            <a:ext uri="{FF2B5EF4-FFF2-40B4-BE49-F238E27FC236}">
              <a16:creationId xmlns:a16="http://schemas.microsoft.com/office/drawing/2014/main" id="{A60D6283-1440-4174-A1C2-71DB8B0F657C}"/>
            </a:ext>
          </a:extLst>
        </xdr:cNvPr>
        <xdr:cNvSpPr txBox="1"/>
      </xdr:nvSpPr>
      <xdr:spPr>
        <a:xfrm>
          <a:off x="20167111" y="70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36102</xdr:rowOff>
    </xdr:from>
    <xdr:ext cx="534377" cy="259045"/>
    <xdr:sp macro="" textlink="">
      <xdr:nvSpPr>
        <xdr:cNvPr id="386" name="n_3mainValue【一般廃棄物処理施設】&#10;一人当たり有形固定資産（償却資産）額">
          <a:extLst>
            <a:ext uri="{FF2B5EF4-FFF2-40B4-BE49-F238E27FC236}">
              <a16:creationId xmlns:a16="http://schemas.microsoft.com/office/drawing/2014/main" id="{2675359E-306D-4454-A061-2845A606DECF}"/>
            </a:ext>
          </a:extLst>
        </xdr:cNvPr>
        <xdr:cNvSpPr txBox="1"/>
      </xdr:nvSpPr>
      <xdr:spPr>
        <a:xfrm>
          <a:off x="19278111" y="70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id="{0D5836A1-FB63-4CCA-85DC-F93B8E7585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id="{D87CFBC1-0D61-4CAF-ABE3-FC92276A0CB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id="{3A602F98-7BA1-4302-AD14-A228E0A760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id="{90EC13E2-E52D-475D-BE62-DC962F16EE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id="{1431C97E-405B-4775-B291-19FE6D662A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id="{6C8F9770-A5CF-497D-A0F7-CB8ABCA352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id="{531FF0E5-24A9-4BC8-B553-4C58BBE5C0A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BF8FFE5B-CCFE-4A92-969E-0F2B3C45C9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id="{3063847F-5ABA-441B-B9BD-D8690D115E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id="{5772E488-66DF-4363-A41F-9767FF854F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92B715A0-026F-4447-8729-543A98F735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8" name="直線コネクタ 397">
          <a:extLst>
            <a:ext uri="{FF2B5EF4-FFF2-40B4-BE49-F238E27FC236}">
              <a16:creationId xmlns:a16="http://schemas.microsoft.com/office/drawing/2014/main" id="{E4E277E0-A02E-46B0-9176-42D4B578DDC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9" name="テキスト ボックス 398">
          <a:extLst>
            <a:ext uri="{FF2B5EF4-FFF2-40B4-BE49-F238E27FC236}">
              <a16:creationId xmlns:a16="http://schemas.microsoft.com/office/drawing/2014/main" id="{4810AE47-6DC9-4EEA-A32D-807961272DB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0" name="直線コネクタ 399">
          <a:extLst>
            <a:ext uri="{FF2B5EF4-FFF2-40B4-BE49-F238E27FC236}">
              <a16:creationId xmlns:a16="http://schemas.microsoft.com/office/drawing/2014/main" id="{C79EA749-8906-45ED-8294-2D6B871EC01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1" name="テキスト ボックス 400">
          <a:extLst>
            <a:ext uri="{FF2B5EF4-FFF2-40B4-BE49-F238E27FC236}">
              <a16:creationId xmlns:a16="http://schemas.microsoft.com/office/drawing/2014/main" id="{D0B03E2F-1E50-4964-86AA-2C35C72E67F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2" name="直線コネクタ 401">
          <a:extLst>
            <a:ext uri="{FF2B5EF4-FFF2-40B4-BE49-F238E27FC236}">
              <a16:creationId xmlns:a16="http://schemas.microsoft.com/office/drawing/2014/main" id="{523F577B-D244-49F5-8CF4-714DB03B529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3" name="テキスト ボックス 402">
          <a:extLst>
            <a:ext uri="{FF2B5EF4-FFF2-40B4-BE49-F238E27FC236}">
              <a16:creationId xmlns:a16="http://schemas.microsoft.com/office/drawing/2014/main" id="{B327CBAE-4EC7-4215-ABF6-7BB551796E1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4" name="直線コネクタ 403">
          <a:extLst>
            <a:ext uri="{FF2B5EF4-FFF2-40B4-BE49-F238E27FC236}">
              <a16:creationId xmlns:a16="http://schemas.microsoft.com/office/drawing/2014/main" id="{EC06FDA6-6264-445A-A246-99E1351B9D3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5" name="テキスト ボックス 404">
          <a:extLst>
            <a:ext uri="{FF2B5EF4-FFF2-40B4-BE49-F238E27FC236}">
              <a16:creationId xmlns:a16="http://schemas.microsoft.com/office/drawing/2014/main" id="{68188E19-6510-49D4-A7C7-C23F0BC165D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id="{5702DDC0-11B5-403F-8CA1-83B5320009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7" name="テキスト ボックス 406">
          <a:extLst>
            <a:ext uri="{FF2B5EF4-FFF2-40B4-BE49-F238E27FC236}">
              <a16:creationId xmlns:a16="http://schemas.microsoft.com/office/drawing/2014/main" id="{FF90B191-BAA8-45B9-8EAD-580DCD19A98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保健センター・保健所】&#10;有形固定資産減価償却率グラフ枠">
          <a:extLst>
            <a:ext uri="{FF2B5EF4-FFF2-40B4-BE49-F238E27FC236}">
              <a16:creationId xmlns:a16="http://schemas.microsoft.com/office/drawing/2014/main" id="{35F753BA-69A5-47FD-B733-6A2B4E2911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09" name="直線コネクタ 408">
          <a:extLst>
            <a:ext uri="{FF2B5EF4-FFF2-40B4-BE49-F238E27FC236}">
              <a16:creationId xmlns:a16="http://schemas.microsoft.com/office/drawing/2014/main" id="{A9E4411D-7574-41E3-BD0F-E364ED0238BC}"/>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10" name="【保健センター・保健所】&#10;有形固定資産減価償却率最小値テキスト">
          <a:extLst>
            <a:ext uri="{FF2B5EF4-FFF2-40B4-BE49-F238E27FC236}">
              <a16:creationId xmlns:a16="http://schemas.microsoft.com/office/drawing/2014/main" id="{B3B4C8CF-8182-495B-94B9-FA9B680A38F0}"/>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11" name="直線コネクタ 410">
          <a:extLst>
            <a:ext uri="{FF2B5EF4-FFF2-40B4-BE49-F238E27FC236}">
              <a16:creationId xmlns:a16="http://schemas.microsoft.com/office/drawing/2014/main" id="{580A539F-AB3F-4B70-8E51-CB985533F0F1}"/>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12" name="【保健センター・保健所】&#10;有形固定資産減価償却率最大値テキスト">
          <a:extLst>
            <a:ext uri="{FF2B5EF4-FFF2-40B4-BE49-F238E27FC236}">
              <a16:creationId xmlns:a16="http://schemas.microsoft.com/office/drawing/2014/main" id="{776739F0-E8F5-4FD4-8ED5-D63678C80B11}"/>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13" name="直線コネクタ 412">
          <a:extLst>
            <a:ext uri="{FF2B5EF4-FFF2-40B4-BE49-F238E27FC236}">
              <a16:creationId xmlns:a16="http://schemas.microsoft.com/office/drawing/2014/main" id="{B45A251B-86FD-4C94-A7B1-ADC7F31CC6A6}"/>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85361</xdr:rowOff>
    </xdr:from>
    <xdr:ext cx="405111" cy="259045"/>
    <xdr:sp macro="" textlink="">
      <xdr:nvSpPr>
        <xdr:cNvPr id="414" name="【保健センター・保健所】&#10;有形固定資産減価償却率平均値テキスト">
          <a:extLst>
            <a:ext uri="{FF2B5EF4-FFF2-40B4-BE49-F238E27FC236}">
              <a16:creationId xmlns:a16="http://schemas.microsoft.com/office/drawing/2014/main" id="{BC989897-85C9-4E11-B906-BA66D65532B2}"/>
            </a:ext>
          </a:extLst>
        </xdr:cNvPr>
        <xdr:cNvSpPr txBox="1"/>
      </xdr:nvSpPr>
      <xdr:spPr>
        <a:xfrm>
          <a:off x="16357600" y="985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15" name="フローチャート: 判断 414">
          <a:extLst>
            <a:ext uri="{FF2B5EF4-FFF2-40B4-BE49-F238E27FC236}">
              <a16:creationId xmlns:a16="http://schemas.microsoft.com/office/drawing/2014/main" id="{117AC748-2A8E-41D5-B275-CA1BD4E61AE5}"/>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16" name="フローチャート: 判断 415">
          <a:extLst>
            <a:ext uri="{FF2B5EF4-FFF2-40B4-BE49-F238E27FC236}">
              <a16:creationId xmlns:a16="http://schemas.microsoft.com/office/drawing/2014/main" id="{B8E2231C-E48B-4087-AEE0-4830F9199580}"/>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17" name="フローチャート: 判断 416">
          <a:extLst>
            <a:ext uri="{FF2B5EF4-FFF2-40B4-BE49-F238E27FC236}">
              <a16:creationId xmlns:a16="http://schemas.microsoft.com/office/drawing/2014/main" id="{19D42326-2E5C-4C92-B163-75163FF06734}"/>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18" name="フローチャート: 判断 417">
          <a:extLst>
            <a:ext uri="{FF2B5EF4-FFF2-40B4-BE49-F238E27FC236}">
              <a16:creationId xmlns:a16="http://schemas.microsoft.com/office/drawing/2014/main" id="{4BE8C541-995A-4BD4-BE0B-FAEAFB54A345}"/>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19" name="フローチャート: 判断 418">
          <a:extLst>
            <a:ext uri="{FF2B5EF4-FFF2-40B4-BE49-F238E27FC236}">
              <a16:creationId xmlns:a16="http://schemas.microsoft.com/office/drawing/2014/main" id="{D369B372-40AF-49CE-8219-0228C2CF1433}"/>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BFD1453B-DF98-4EEF-B4BC-44669608C6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F68A80F2-1262-4BDA-9B1D-4D55B27A7F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E01561F1-F08F-49DD-B0FE-C4E4030592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78D43BF5-10BD-46E7-B15E-204F34F235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10C73214-FD3C-4A69-9127-D8DE3E5E0D6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425" name="楕円 424">
          <a:extLst>
            <a:ext uri="{FF2B5EF4-FFF2-40B4-BE49-F238E27FC236}">
              <a16:creationId xmlns:a16="http://schemas.microsoft.com/office/drawing/2014/main" id="{154DC3C3-DDDF-4AAD-AFA7-4FADEFD55F4E}"/>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143510</xdr:rowOff>
    </xdr:from>
    <xdr:to>
      <xdr:col>76</xdr:col>
      <xdr:colOff>165100</xdr:colOff>
      <xdr:row>62</xdr:row>
      <xdr:rowOff>73660</xdr:rowOff>
    </xdr:to>
    <xdr:sp macro="" textlink="">
      <xdr:nvSpPr>
        <xdr:cNvPr id="426" name="楕円 425">
          <a:extLst>
            <a:ext uri="{FF2B5EF4-FFF2-40B4-BE49-F238E27FC236}">
              <a16:creationId xmlns:a16="http://schemas.microsoft.com/office/drawing/2014/main" id="{63DBF636-723D-4AE5-BFC5-9FE0C61095D7}"/>
            </a:ext>
          </a:extLst>
        </xdr:cNvPr>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68580</xdr:rowOff>
    </xdr:to>
    <xdr:cxnSp macro="">
      <xdr:nvCxnSpPr>
        <xdr:cNvPr id="427" name="直線コネクタ 426">
          <a:extLst>
            <a:ext uri="{FF2B5EF4-FFF2-40B4-BE49-F238E27FC236}">
              <a16:creationId xmlns:a16="http://schemas.microsoft.com/office/drawing/2014/main" id="{671A7A1A-6D14-4B96-A981-9B213FFA1547}"/>
            </a:ext>
          </a:extLst>
        </xdr:cNvPr>
        <xdr:cNvCxnSpPr/>
      </xdr:nvCxnSpPr>
      <xdr:spPr>
        <a:xfrm>
          <a:off x="14592300" y="1065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428" name="楕円 427">
          <a:extLst>
            <a:ext uri="{FF2B5EF4-FFF2-40B4-BE49-F238E27FC236}">
              <a16:creationId xmlns:a16="http://schemas.microsoft.com/office/drawing/2014/main" id="{FBF89D15-86AA-428B-8971-5F33556C9D40}"/>
            </a:ext>
          </a:extLst>
        </xdr:cNvPr>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22860</xdr:rowOff>
    </xdr:to>
    <xdr:cxnSp macro="">
      <xdr:nvCxnSpPr>
        <xdr:cNvPr id="429" name="直線コネクタ 428">
          <a:extLst>
            <a:ext uri="{FF2B5EF4-FFF2-40B4-BE49-F238E27FC236}">
              <a16:creationId xmlns:a16="http://schemas.microsoft.com/office/drawing/2014/main" id="{B358DA63-4FE5-47E6-9AA3-4AC671746F9F}"/>
            </a:ext>
          </a:extLst>
        </xdr:cNvPr>
        <xdr:cNvCxnSpPr/>
      </xdr:nvCxnSpPr>
      <xdr:spPr>
        <a:xfrm>
          <a:off x="13703300" y="1060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430" name="楕円 429">
          <a:extLst>
            <a:ext uri="{FF2B5EF4-FFF2-40B4-BE49-F238E27FC236}">
              <a16:creationId xmlns:a16="http://schemas.microsoft.com/office/drawing/2014/main" id="{1854B899-89F7-40CF-87AD-E45637CE7E8D}"/>
            </a:ext>
          </a:extLst>
        </xdr:cNvPr>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148590</xdr:rowOff>
    </xdr:to>
    <xdr:cxnSp macro="">
      <xdr:nvCxnSpPr>
        <xdr:cNvPr id="431" name="直線コネクタ 430">
          <a:extLst>
            <a:ext uri="{FF2B5EF4-FFF2-40B4-BE49-F238E27FC236}">
              <a16:creationId xmlns:a16="http://schemas.microsoft.com/office/drawing/2014/main" id="{14DC7DFD-A19D-4C74-BC46-D687D77F0FF6}"/>
            </a:ext>
          </a:extLst>
        </xdr:cNvPr>
        <xdr:cNvCxnSpPr/>
      </xdr:nvCxnSpPr>
      <xdr:spPr>
        <a:xfrm>
          <a:off x="12814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432" name="n_1aveValue【保健センター・保健所】&#10;有形固定資産減価償却率">
          <a:extLst>
            <a:ext uri="{FF2B5EF4-FFF2-40B4-BE49-F238E27FC236}">
              <a16:creationId xmlns:a16="http://schemas.microsoft.com/office/drawing/2014/main" id="{ECB6C0F6-D5A8-4CCD-95D6-9C8393A8BFA5}"/>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433" name="n_2aveValue【保健センター・保健所】&#10;有形固定資産減価償却率">
          <a:extLst>
            <a:ext uri="{FF2B5EF4-FFF2-40B4-BE49-F238E27FC236}">
              <a16:creationId xmlns:a16="http://schemas.microsoft.com/office/drawing/2014/main" id="{B7AAAFF1-7019-48E5-A747-120895AD99FD}"/>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434" name="n_3aveValue【保健センター・保健所】&#10;有形固定資産減価償却率">
          <a:extLst>
            <a:ext uri="{FF2B5EF4-FFF2-40B4-BE49-F238E27FC236}">
              <a16:creationId xmlns:a16="http://schemas.microsoft.com/office/drawing/2014/main" id="{C714D3A0-B34D-451D-8D9F-1B6013E3EBE1}"/>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435" name="n_4aveValue【保健センター・保健所】&#10;有形固定資産減価償却率">
          <a:extLst>
            <a:ext uri="{FF2B5EF4-FFF2-40B4-BE49-F238E27FC236}">
              <a16:creationId xmlns:a16="http://schemas.microsoft.com/office/drawing/2014/main" id="{9CEB9DD3-1805-4072-9690-7E70E64B0BA1}"/>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436" name="n_1mainValue【保健センター・保健所】&#10;有形固定資産減価償却率">
          <a:extLst>
            <a:ext uri="{FF2B5EF4-FFF2-40B4-BE49-F238E27FC236}">
              <a16:creationId xmlns:a16="http://schemas.microsoft.com/office/drawing/2014/main" id="{853352D2-8323-48D9-88D3-76534E32F69F}"/>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437" name="n_2mainValue【保健センター・保健所】&#10;有形固定資産減価償却率">
          <a:extLst>
            <a:ext uri="{FF2B5EF4-FFF2-40B4-BE49-F238E27FC236}">
              <a16:creationId xmlns:a16="http://schemas.microsoft.com/office/drawing/2014/main" id="{C41B134C-08C5-4865-B55B-7E8E44068524}"/>
            </a:ext>
          </a:extLst>
        </xdr:cNvPr>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438" name="n_3mainValue【保健センター・保健所】&#10;有形固定資産減価償却率">
          <a:extLst>
            <a:ext uri="{FF2B5EF4-FFF2-40B4-BE49-F238E27FC236}">
              <a16:creationId xmlns:a16="http://schemas.microsoft.com/office/drawing/2014/main" id="{CE452598-494C-42B3-970D-A14B44F36F0E}"/>
            </a:ext>
          </a:extLst>
        </xdr:cNvPr>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439" name="n_4mainValue【保健センター・保健所】&#10;有形固定資産減価償却率">
          <a:extLst>
            <a:ext uri="{FF2B5EF4-FFF2-40B4-BE49-F238E27FC236}">
              <a16:creationId xmlns:a16="http://schemas.microsoft.com/office/drawing/2014/main" id="{F765C51D-6F69-4305-B0BB-56D634CBA654}"/>
            </a:ext>
          </a:extLst>
        </xdr:cNvPr>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48D67325-A239-4802-B178-6D21946914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29ACBB70-4B55-4748-AB06-E80EEB2675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533A0D69-3489-4603-9639-A96ADC2547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E2D2BF23-F457-4B6D-8131-742D85AE3E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E8D324D9-FC7A-473C-B30C-857048AF8E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CFEEB6AE-0B0C-4A08-A903-86940BDC1F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65CDCADF-00A0-422C-A755-3770C626CB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C667792A-91EC-4292-AD24-8174A5F148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9D871C38-7427-4C49-9636-9FA0A3916C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C86E662A-FB13-4FD5-AA42-3C7858D418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0" name="直線コネクタ 449">
          <a:extLst>
            <a:ext uri="{FF2B5EF4-FFF2-40B4-BE49-F238E27FC236}">
              <a16:creationId xmlns:a16="http://schemas.microsoft.com/office/drawing/2014/main" id="{51B3F215-F228-4150-B695-290C5F345B0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1" name="テキスト ボックス 450">
          <a:extLst>
            <a:ext uri="{FF2B5EF4-FFF2-40B4-BE49-F238E27FC236}">
              <a16:creationId xmlns:a16="http://schemas.microsoft.com/office/drawing/2014/main" id="{5AB41046-0ED0-457D-940D-F8DC582D866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2" name="直線コネクタ 451">
          <a:extLst>
            <a:ext uri="{FF2B5EF4-FFF2-40B4-BE49-F238E27FC236}">
              <a16:creationId xmlns:a16="http://schemas.microsoft.com/office/drawing/2014/main" id="{52525E50-BE05-4D0D-81DF-7120AA4E3A1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3" name="テキスト ボックス 452">
          <a:extLst>
            <a:ext uri="{FF2B5EF4-FFF2-40B4-BE49-F238E27FC236}">
              <a16:creationId xmlns:a16="http://schemas.microsoft.com/office/drawing/2014/main" id="{8C29644E-D636-4186-9BC1-473B165641A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4" name="直線コネクタ 453">
          <a:extLst>
            <a:ext uri="{FF2B5EF4-FFF2-40B4-BE49-F238E27FC236}">
              <a16:creationId xmlns:a16="http://schemas.microsoft.com/office/drawing/2014/main" id="{5FA22ED9-E8CC-4E92-A4A0-4BF77BD4246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5" name="テキスト ボックス 454">
          <a:extLst>
            <a:ext uri="{FF2B5EF4-FFF2-40B4-BE49-F238E27FC236}">
              <a16:creationId xmlns:a16="http://schemas.microsoft.com/office/drawing/2014/main" id="{78B0F94A-48D1-4735-9E82-0B233A70CBA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6" name="直線コネクタ 455">
          <a:extLst>
            <a:ext uri="{FF2B5EF4-FFF2-40B4-BE49-F238E27FC236}">
              <a16:creationId xmlns:a16="http://schemas.microsoft.com/office/drawing/2014/main" id="{49F62B89-93EF-4D7E-9EF5-933B934E414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7" name="テキスト ボックス 456">
          <a:extLst>
            <a:ext uri="{FF2B5EF4-FFF2-40B4-BE49-F238E27FC236}">
              <a16:creationId xmlns:a16="http://schemas.microsoft.com/office/drawing/2014/main" id="{7DAF10AE-66AA-4DBB-A1AA-9B71984E200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4C4078DC-0F24-4CEF-B37A-43B16729D9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F1AF14BB-BAC3-4D55-B396-A461B24BF23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保健センター・保健所】&#10;一人当たり面積グラフ枠">
          <a:extLst>
            <a:ext uri="{FF2B5EF4-FFF2-40B4-BE49-F238E27FC236}">
              <a16:creationId xmlns:a16="http://schemas.microsoft.com/office/drawing/2014/main" id="{AA130EF9-D401-4D2D-B8FE-E7ED79CD68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61" name="直線コネクタ 460">
          <a:extLst>
            <a:ext uri="{FF2B5EF4-FFF2-40B4-BE49-F238E27FC236}">
              <a16:creationId xmlns:a16="http://schemas.microsoft.com/office/drawing/2014/main" id="{3CEB4500-6375-4B7E-B8D6-1EED0169ACDB}"/>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62" name="【保健センター・保健所】&#10;一人当たり面積最小値テキスト">
          <a:extLst>
            <a:ext uri="{FF2B5EF4-FFF2-40B4-BE49-F238E27FC236}">
              <a16:creationId xmlns:a16="http://schemas.microsoft.com/office/drawing/2014/main" id="{1EE5B2BB-7495-40BF-8706-8E9C251C4BD9}"/>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63" name="直線コネクタ 462">
          <a:extLst>
            <a:ext uri="{FF2B5EF4-FFF2-40B4-BE49-F238E27FC236}">
              <a16:creationId xmlns:a16="http://schemas.microsoft.com/office/drawing/2014/main" id="{3387F966-0519-46B7-B5D3-FF3470DA5B3F}"/>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64" name="【保健センター・保健所】&#10;一人当たり面積最大値テキスト">
          <a:extLst>
            <a:ext uri="{FF2B5EF4-FFF2-40B4-BE49-F238E27FC236}">
              <a16:creationId xmlns:a16="http://schemas.microsoft.com/office/drawing/2014/main" id="{B706B9AB-EDB1-4F63-85AC-638F8190D897}"/>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65" name="直線コネクタ 464">
          <a:extLst>
            <a:ext uri="{FF2B5EF4-FFF2-40B4-BE49-F238E27FC236}">
              <a16:creationId xmlns:a16="http://schemas.microsoft.com/office/drawing/2014/main" id="{C7DB871F-D24A-4B5F-BDBD-42FA705F1024}"/>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466" name="【保健センター・保健所】&#10;一人当たり面積平均値テキスト">
          <a:extLst>
            <a:ext uri="{FF2B5EF4-FFF2-40B4-BE49-F238E27FC236}">
              <a16:creationId xmlns:a16="http://schemas.microsoft.com/office/drawing/2014/main" id="{7DAF17EF-EEF2-4B5B-B629-3F30AD00D491}"/>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67" name="フローチャート: 判断 466">
          <a:extLst>
            <a:ext uri="{FF2B5EF4-FFF2-40B4-BE49-F238E27FC236}">
              <a16:creationId xmlns:a16="http://schemas.microsoft.com/office/drawing/2014/main" id="{E36BB4B6-69AC-42B8-AA1A-6882DB2EDDCF}"/>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68" name="フローチャート: 判断 467">
          <a:extLst>
            <a:ext uri="{FF2B5EF4-FFF2-40B4-BE49-F238E27FC236}">
              <a16:creationId xmlns:a16="http://schemas.microsoft.com/office/drawing/2014/main" id="{D1082930-58DF-4657-AEE0-EE7BAB51D520}"/>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69" name="フローチャート: 判断 468">
          <a:extLst>
            <a:ext uri="{FF2B5EF4-FFF2-40B4-BE49-F238E27FC236}">
              <a16:creationId xmlns:a16="http://schemas.microsoft.com/office/drawing/2014/main" id="{E77B4704-5711-449D-AFA9-964D0BA38E5F}"/>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70" name="フローチャート: 判断 469">
          <a:extLst>
            <a:ext uri="{FF2B5EF4-FFF2-40B4-BE49-F238E27FC236}">
              <a16:creationId xmlns:a16="http://schemas.microsoft.com/office/drawing/2014/main" id="{EDC8391B-7152-45D5-8598-1B9C29EBCDD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471" name="フローチャート: 判断 470">
          <a:extLst>
            <a:ext uri="{FF2B5EF4-FFF2-40B4-BE49-F238E27FC236}">
              <a16:creationId xmlns:a16="http://schemas.microsoft.com/office/drawing/2014/main" id="{F3F199C8-C998-4F86-934D-D89B8A2E42FB}"/>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EEF28303-3185-4D6D-A99C-ACA919F7C8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15CCDC9B-9D0C-402B-A1C6-507BA66A2F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CB5648A0-6DEE-43A9-A5D2-CE605D1BA2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3A91672B-5135-4BB4-A6BB-2728F525C7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93AF734B-FDE2-4265-8C7C-0D388AB810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477" name="楕円 476">
          <a:extLst>
            <a:ext uri="{FF2B5EF4-FFF2-40B4-BE49-F238E27FC236}">
              <a16:creationId xmlns:a16="http://schemas.microsoft.com/office/drawing/2014/main" id="{7AFCB48E-2D50-4945-9E5E-AD452C61E00E}"/>
            </a:ext>
          </a:extLst>
        </xdr:cNvPr>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478" name="楕円 477">
          <a:extLst>
            <a:ext uri="{FF2B5EF4-FFF2-40B4-BE49-F238E27FC236}">
              <a16:creationId xmlns:a16="http://schemas.microsoft.com/office/drawing/2014/main" id="{051CB73E-351E-49F8-853A-8C935E3ABFC4}"/>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105156</xdr:rowOff>
    </xdr:to>
    <xdr:cxnSp macro="">
      <xdr:nvCxnSpPr>
        <xdr:cNvPr id="479" name="直線コネクタ 478">
          <a:extLst>
            <a:ext uri="{FF2B5EF4-FFF2-40B4-BE49-F238E27FC236}">
              <a16:creationId xmlns:a16="http://schemas.microsoft.com/office/drawing/2014/main" id="{29B740C2-8480-430D-839F-0BB366C45B34}"/>
            </a:ext>
          </a:extLst>
        </xdr:cNvPr>
        <xdr:cNvCxnSpPr/>
      </xdr:nvCxnSpPr>
      <xdr:spPr>
        <a:xfrm>
          <a:off x="20434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480" name="楕円 479">
          <a:extLst>
            <a:ext uri="{FF2B5EF4-FFF2-40B4-BE49-F238E27FC236}">
              <a16:creationId xmlns:a16="http://schemas.microsoft.com/office/drawing/2014/main" id="{4A88B4AB-5524-4A31-9696-A6A61BF1A6EB}"/>
            </a:ext>
          </a:extLst>
        </xdr:cNvPr>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105156</xdr:rowOff>
    </xdr:to>
    <xdr:cxnSp macro="">
      <xdr:nvCxnSpPr>
        <xdr:cNvPr id="481" name="直線コネクタ 480">
          <a:extLst>
            <a:ext uri="{FF2B5EF4-FFF2-40B4-BE49-F238E27FC236}">
              <a16:creationId xmlns:a16="http://schemas.microsoft.com/office/drawing/2014/main" id="{1076961B-FCE5-4C01-BEDF-E9EABB048568}"/>
            </a:ext>
          </a:extLst>
        </xdr:cNvPr>
        <xdr:cNvCxnSpPr/>
      </xdr:nvCxnSpPr>
      <xdr:spPr>
        <a:xfrm>
          <a:off x="19545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49784</xdr:rowOff>
    </xdr:from>
    <xdr:to>
      <xdr:col>98</xdr:col>
      <xdr:colOff>38100</xdr:colOff>
      <xdr:row>62</xdr:row>
      <xdr:rowOff>151384</xdr:rowOff>
    </xdr:to>
    <xdr:sp macro="" textlink="">
      <xdr:nvSpPr>
        <xdr:cNvPr id="482" name="楕円 481">
          <a:extLst>
            <a:ext uri="{FF2B5EF4-FFF2-40B4-BE49-F238E27FC236}">
              <a16:creationId xmlns:a16="http://schemas.microsoft.com/office/drawing/2014/main" id="{3E368D93-F9EE-4AA6-9DB4-0D338249FD3C}"/>
            </a:ext>
          </a:extLst>
        </xdr:cNvPr>
        <xdr:cNvSpPr/>
      </xdr:nvSpPr>
      <xdr:spPr>
        <a:xfrm>
          <a:off x="18605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100584</xdr:rowOff>
    </xdr:from>
    <xdr:to>
      <xdr:col>102</xdr:col>
      <xdr:colOff>114300</xdr:colOff>
      <xdr:row>62</xdr:row>
      <xdr:rowOff>100584</xdr:rowOff>
    </xdr:to>
    <xdr:cxnSp macro="">
      <xdr:nvCxnSpPr>
        <xdr:cNvPr id="483" name="直線コネクタ 482">
          <a:extLst>
            <a:ext uri="{FF2B5EF4-FFF2-40B4-BE49-F238E27FC236}">
              <a16:creationId xmlns:a16="http://schemas.microsoft.com/office/drawing/2014/main" id="{387C1DC5-D2F9-4AA6-AB39-433D80471483}"/>
            </a:ext>
          </a:extLst>
        </xdr:cNvPr>
        <xdr:cNvCxnSpPr/>
      </xdr:nvCxnSpPr>
      <xdr:spPr>
        <a:xfrm>
          <a:off x="18656300" y="1073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484" name="n_1aveValue【保健センター・保健所】&#10;一人当たり面積">
          <a:extLst>
            <a:ext uri="{FF2B5EF4-FFF2-40B4-BE49-F238E27FC236}">
              <a16:creationId xmlns:a16="http://schemas.microsoft.com/office/drawing/2014/main" id="{7416AD49-EA2A-49C1-A2C0-5EB721CC11FF}"/>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485" name="n_2aveValue【保健センター・保健所】&#10;一人当たり面積">
          <a:extLst>
            <a:ext uri="{FF2B5EF4-FFF2-40B4-BE49-F238E27FC236}">
              <a16:creationId xmlns:a16="http://schemas.microsoft.com/office/drawing/2014/main" id="{ED88BC2E-083F-4CAA-AE6D-474EBAE3536D}"/>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86" name="n_3aveValue【保健センター・保健所】&#10;一人当たり面積">
          <a:extLst>
            <a:ext uri="{FF2B5EF4-FFF2-40B4-BE49-F238E27FC236}">
              <a16:creationId xmlns:a16="http://schemas.microsoft.com/office/drawing/2014/main" id="{99A9D488-8636-4256-A4DC-E6B8BFE6E4F5}"/>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487" name="n_4aveValue【保健センター・保健所】&#10;一人当たり面積">
          <a:extLst>
            <a:ext uri="{FF2B5EF4-FFF2-40B4-BE49-F238E27FC236}">
              <a16:creationId xmlns:a16="http://schemas.microsoft.com/office/drawing/2014/main" id="{0B5459EA-DF03-45FD-BF70-1DDDC26FC74D}"/>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488" name="n_1mainValue【保健センター・保健所】&#10;一人当たり面積">
          <a:extLst>
            <a:ext uri="{FF2B5EF4-FFF2-40B4-BE49-F238E27FC236}">
              <a16:creationId xmlns:a16="http://schemas.microsoft.com/office/drawing/2014/main" id="{C2DB4E6C-D515-4956-A4A1-98DF3DED6D13}"/>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489" name="n_2mainValue【保健センター・保健所】&#10;一人当たり面積">
          <a:extLst>
            <a:ext uri="{FF2B5EF4-FFF2-40B4-BE49-F238E27FC236}">
              <a16:creationId xmlns:a16="http://schemas.microsoft.com/office/drawing/2014/main" id="{87ADA5A5-FCC6-48CE-811D-5E417518F652}"/>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490" name="n_3mainValue【保健センター・保健所】&#10;一人当たり面積">
          <a:extLst>
            <a:ext uri="{FF2B5EF4-FFF2-40B4-BE49-F238E27FC236}">
              <a16:creationId xmlns:a16="http://schemas.microsoft.com/office/drawing/2014/main" id="{8C4CD2C0-3852-45F9-B921-02F56E40C112}"/>
            </a:ext>
          </a:extLst>
        </xdr:cNvPr>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142511</xdr:rowOff>
    </xdr:from>
    <xdr:ext cx="469744" cy="259045"/>
    <xdr:sp macro="" textlink="">
      <xdr:nvSpPr>
        <xdr:cNvPr id="491" name="n_4mainValue【保健センター・保健所】&#10;一人当たり面積">
          <a:extLst>
            <a:ext uri="{FF2B5EF4-FFF2-40B4-BE49-F238E27FC236}">
              <a16:creationId xmlns:a16="http://schemas.microsoft.com/office/drawing/2014/main" id="{AF55A27E-3A40-4061-A7B2-AAACD0827498}"/>
            </a:ext>
          </a:extLst>
        </xdr:cNvPr>
        <xdr:cNvSpPr txBox="1"/>
      </xdr:nvSpPr>
      <xdr:spPr>
        <a:xfrm>
          <a:off x="18421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a:extLst>
            <a:ext uri="{FF2B5EF4-FFF2-40B4-BE49-F238E27FC236}">
              <a16:creationId xmlns:a16="http://schemas.microsoft.com/office/drawing/2014/main" id="{289BE7D7-A0D2-4A05-B121-D03931A665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a:extLst>
            <a:ext uri="{FF2B5EF4-FFF2-40B4-BE49-F238E27FC236}">
              <a16:creationId xmlns:a16="http://schemas.microsoft.com/office/drawing/2014/main" id="{FA220B94-0813-488B-BF51-381CBAC9F2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a:extLst>
            <a:ext uri="{FF2B5EF4-FFF2-40B4-BE49-F238E27FC236}">
              <a16:creationId xmlns:a16="http://schemas.microsoft.com/office/drawing/2014/main" id="{17361C40-BB82-448D-9606-CCF3A86D4B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a:extLst>
            <a:ext uri="{FF2B5EF4-FFF2-40B4-BE49-F238E27FC236}">
              <a16:creationId xmlns:a16="http://schemas.microsoft.com/office/drawing/2014/main" id="{0323F196-DA85-4CBD-B7BF-40F092B1ED2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a:extLst>
            <a:ext uri="{FF2B5EF4-FFF2-40B4-BE49-F238E27FC236}">
              <a16:creationId xmlns:a16="http://schemas.microsoft.com/office/drawing/2014/main" id="{BDF7106F-7565-47EF-893B-60C2B20DCE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a:extLst>
            <a:ext uri="{FF2B5EF4-FFF2-40B4-BE49-F238E27FC236}">
              <a16:creationId xmlns:a16="http://schemas.microsoft.com/office/drawing/2014/main" id="{40079107-3408-4A3B-BEC5-45CE8A043A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a:extLst>
            <a:ext uri="{FF2B5EF4-FFF2-40B4-BE49-F238E27FC236}">
              <a16:creationId xmlns:a16="http://schemas.microsoft.com/office/drawing/2014/main" id="{F030559A-995A-4F08-A2EB-5C3755DA4D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a:extLst>
            <a:ext uri="{FF2B5EF4-FFF2-40B4-BE49-F238E27FC236}">
              <a16:creationId xmlns:a16="http://schemas.microsoft.com/office/drawing/2014/main" id="{C99BA4DA-10B9-4E3B-86E7-2C7A8B8654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a:extLst>
            <a:ext uri="{FF2B5EF4-FFF2-40B4-BE49-F238E27FC236}">
              <a16:creationId xmlns:a16="http://schemas.microsoft.com/office/drawing/2014/main" id="{6FAC0107-0F18-4945-BE32-EE32A2FDED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a:extLst>
            <a:ext uri="{FF2B5EF4-FFF2-40B4-BE49-F238E27FC236}">
              <a16:creationId xmlns:a16="http://schemas.microsoft.com/office/drawing/2014/main" id="{9DF0BC6E-45C7-4A52-9AAF-1A0A400C34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2" name="テキスト ボックス 501">
          <a:extLst>
            <a:ext uri="{FF2B5EF4-FFF2-40B4-BE49-F238E27FC236}">
              <a16:creationId xmlns:a16="http://schemas.microsoft.com/office/drawing/2014/main" id="{2B105116-4230-4576-8052-45E1948C60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a:extLst>
            <a:ext uri="{FF2B5EF4-FFF2-40B4-BE49-F238E27FC236}">
              <a16:creationId xmlns:a16="http://schemas.microsoft.com/office/drawing/2014/main" id="{20A2FEAB-714F-4330-A733-8E19FA4B5A7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4" name="テキスト ボックス 503">
          <a:extLst>
            <a:ext uri="{FF2B5EF4-FFF2-40B4-BE49-F238E27FC236}">
              <a16:creationId xmlns:a16="http://schemas.microsoft.com/office/drawing/2014/main" id="{9FB895D2-7117-41FE-A063-5E9AFA7996E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a:extLst>
            <a:ext uri="{FF2B5EF4-FFF2-40B4-BE49-F238E27FC236}">
              <a16:creationId xmlns:a16="http://schemas.microsoft.com/office/drawing/2014/main" id="{1E389F77-F2E5-40B8-8F4D-F3A33F5EBFE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a:extLst>
            <a:ext uri="{FF2B5EF4-FFF2-40B4-BE49-F238E27FC236}">
              <a16:creationId xmlns:a16="http://schemas.microsoft.com/office/drawing/2014/main" id="{7173D0D5-CFFB-446A-9DB6-9DE53FDAC38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a:extLst>
            <a:ext uri="{FF2B5EF4-FFF2-40B4-BE49-F238E27FC236}">
              <a16:creationId xmlns:a16="http://schemas.microsoft.com/office/drawing/2014/main" id="{BE7D85FD-962F-4FA7-BD2D-4D8E3184A1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a:extLst>
            <a:ext uri="{FF2B5EF4-FFF2-40B4-BE49-F238E27FC236}">
              <a16:creationId xmlns:a16="http://schemas.microsoft.com/office/drawing/2014/main" id="{F2DD189C-09A4-4933-9094-3C3ADCD890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a:extLst>
            <a:ext uri="{FF2B5EF4-FFF2-40B4-BE49-F238E27FC236}">
              <a16:creationId xmlns:a16="http://schemas.microsoft.com/office/drawing/2014/main" id="{925D8C9E-9C2C-4852-A83E-7AC85235751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a:extLst>
            <a:ext uri="{FF2B5EF4-FFF2-40B4-BE49-F238E27FC236}">
              <a16:creationId xmlns:a16="http://schemas.microsoft.com/office/drawing/2014/main" id="{4CBEEEDC-00EC-438F-8F0E-5B0136F130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a:extLst>
            <a:ext uri="{FF2B5EF4-FFF2-40B4-BE49-F238E27FC236}">
              <a16:creationId xmlns:a16="http://schemas.microsoft.com/office/drawing/2014/main" id="{8DB2A7BB-5819-4772-8B80-EC5029B3880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a:extLst>
            <a:ext uri="{FF2B5EF4-FFF2-40B4-BE49-F238E27FC236}">
              <a16:creationId xmlns:a16="http://schemas.microsoft.com/office/drawing/2014/main" id="{FBBFAF4B-3F7F-4976-8FC0-4A924CDA82F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a:extLst>
            <a:ext uri="{FF2B5EF4-FFF2-40B4-BE49-F238E27FC236}">
              <a16:creationId xmlns:a16="http://schemas.microsoft.com/office/drawing/2014/main" id="{DF6D6C0D-90B5-499F-BF13-C41D5818FDB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4" name="テキスト ボックス 513">
          <a:extLst>
            <a:ext uri="{FF2B5EF4-FFF2-40B4-BE49-F238E27FC236}">
              <a16:creationId xmlns:a16="http://schemas.microsoft.com/office/drawing/2014/main" id="{397AF469-DBA3-427D-89AE-6BE93CE4848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a16="http://schemas.microsoft.com/office/drawing/2014/main" id="{813211A2-B6B5-43A3-A877-DE3B84552A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a:extLst>
            <a:ext uri="{FF2B5EF4-FFF2-40B4-BE49-F238E27FC236}">
              <a16:creationId xmlns:a16="http://schemas.microsoft.com/office/drawing/2014/main" id="{83AFEA82-8872-459C-B953-09AAFD7FFD8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17" name="直線コネクタ 516">
          <a:extLst>
            <a:ext uri="{FF2B5EF4-FFF2-40B4-BE49-F238E27FC236}">
              <a16:creationId xmlns:a16="http://schemas.microsoft.com/office/drawing/2014/main" id="{649DC0B6-9B97-4A14-B2A6-86F44A6EC78E}"/>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18" name="【消防施設】&#10;有形固定資産減価償却率最小値テキスト">
          <a:extLst>
            <a:ext uri="{FF2B5EF4-FFF2-40B4-BE49-F238E27FC236}">
              <a16:creationId xmlns:a16="http://schemas.microsoft.com/office/drawing/2014/main" id="{3DB0D040-FD1D-487C-8ED7-0B8405E6DD5D}"/>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19" name="直線コネクタ 518">
          <a:extLst>
            <a:ext uri="{FF2B5EF4-FFF2-40B4-BE49-F238E27FC236}">
              <a16:creationId xmlns:a16="http://schemas.microsoft.com/office/drawing/2014/main" id="{C6A67424-667D-407D-80D4-CF2CD614521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20" name="【消防施設】&#10;有形固定資産減価償却率最大値テキスト">
          <a:extLst>
            <a:ext uri="{FF2B5EF4-FFF2-40B4-BE49-F238E27FC236}">
              <a16:creationId xmlns:a16="http://schemas.microsoft.com/office/drawing/2014/main" id="{AF0329AC-8CAF-4057-B74D-4BAFB4D0C589}"/>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21" name="直線コネクタ 520">
          <a:extLst>
            <a:ext uri="{FF2B5EF4-FFF2-40B4-BE49-F238E27FC236}">
              <a16:creationId xmlns:a16="http://schemas.microsoft.com/office/drawing/2014/main" id="{C68EFFAF-3EAB-4C26-A853-95BDEBBC272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22" name="【消防施設】&#10;有形固定資産減価償却率平均値テキスト">
          <a:extLst>
            <a:ext uri="{FF2B5EF4-FFF2-40B4-BE49-F238E27FC236}">
              <a16:creationId xmlns:a16="http://schemas.microsoft.com/office/drawing/2014/main" id="{64CB4B82-24DF-4883-922E-ED968B8E4ACD}"/>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23" name="フローチャート: 判断 522">
          <a:extLst>
            <a:ext uri="{FF2B5EF4-FFF2-40B4-BE49-F238E27FC236}">
              <a16:creationId xmlns:a16="http://schemas.microsoft.com/office/drawing/2014/main" id="{BE09F051-C5D6-4498-95ED-1C63C04481D1}"/>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24" name="フローチャート: 判断 523">
          <a:extLst>
            <a:ext uri="{FF2B5EF4-FFF2-40B4-BE49-F238E27FC236}">
              <a16:creationId xmlns:a16="http://schemas.microsoft.com/office/drawing/2014/main" id="{0F723AB5-BF97-43C7-BF30-847418CB2F26}"/>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25" name="フローチャート: 判断 524">
          <a:extLst>
            <a:ext uri="{FF2B5EF4-FFF2-40B4-BE49-F238E27FC236}">
              <a16:creationId xmlns:a16="http://schemas.microsoft.com/office/drawing/2014/main" id="{89EC8E02-3DD1-4414-BB31-B8FE5EE8075B}"/>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26" name="フローチャート: 判断 525">
          <a:extLst>
            <a:ext uri="{FF2B5EF4-FFF2-40B4-BE49-F238E27FC236}">
              <a16:creationId xmlns:a16="http://schemas.microsoft.com/office/drawing/2014/main" id="{6088096D-CC8C-4D16-B59A-24412692AB2E}"/>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27" name="フローチャート: 判断 526">
          <a:extLst>
            <a:ext uri="{FF2B5EF4-FFF2-40B4-BE49-F238E27FC236}">
              <a16:creationId xmlns:a16="http://schemas.microsoft.com/office/drawing/2014/main" id="{000E0C33-690E-496E-9C0B-DAA6DEA69018}"/>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68F5C0E-8645-4DD0-B94A-1C38905F79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8842550F-E104-4F89-BD70-7B43B9F288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135005B8-DFE0-4563-8977-B71DA719603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685A2E64-68F1-4415-B06D-638EED4150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1EED70F-0635-4E60-B800-505DB98F20A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533" name="楕円 532">
          <a:extLst>
            <a:ext uri="{FF2B5EF4-FFF2-40B4-BE49-F238E27FC236}">
              <a16:creationId xmlns:a16="http://schemas.microsoft.com/office/drawing/2014/main" id="{60B4B851-6EA4-4C88-8E4D-3BCFAE1FF648}"/>
            </a:ext>
          </a:extLst>
        </xdr:cNvPr>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363</xdr:rowOff>
    </xdr:from>
    <xdr:to>
      <xdr:col>76</xdr:col>
      <xdr:colOff>165100</xdr:colOff>
      <xdr:row>81</xdr:row>
      <xdr:rowOff>101963</xdr:rowOff>
    </xdr:to>
    <xdr:sp macro="" textlink="">
      <xdr:nvSpPr>
        <xdr:cNvPr id="534" name="楕円 533">
          <a:extLst>
            <a:ext uri="{FF2B5EF4-FFF2-40B4-BE49-F238E27FC236}">
              <a16:creationId xmlns:a16="http://schemas.microsoft.com/office/drawing/2014/main" id="{1C6481CB-2AB2-4D0F-8E91-225BA76A8F9C}"/>
            </a:ext>
          </a:extLst>
        </xdr:cNvPr>
        <xdr:cNvSpPr/>
      </xdr:nvSpPr>
      <xdr:spPr>
        <a:xfrm>
          <a:off x="14541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51163</xdr:rowOff>
    </xdr:from>
    <xdr:to>
      <xdr:col>81</xdr:col>
      <xdr:colOff>50800</xdr:colOff>
      <xdr:row>81</xdr:row>
      <xdr:rowOff>87086</xdr:rowOff>
    </xdr:to>
    <xdr:cxnSp macro="">
      <xdr:nvCxnSpPr>
        <xdr:cNvPr id="535" name="直線コネクタ 534">
          <a:extLst>
            <a:ext uri="{FF2B5EF4-FFF2-40B4-BE49-F238E27FC236}">
              <a16:creationId xmlns:a16="http://schemas.microsoft.com/office/drawing/2014/main" id="{1A9E0186-99A4-47E5-B582-D424A04C9C5C}"/>
            </a:ext>
          </a:extLst>
        </xdr:cNvPr>
        <xdr:cNvCxnSpPr/>
      </xdr:nvCxnSpPr>
      <xdr:spPr>
        <a:xfrm>
          <a:off x="14592300" y="139386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144055</xdr:rowOff>
    </xdr:from>
    <xdr:to>
      <xdr:col>67</xdr:col>
      <xdr:colOff>101600</xdr:colOff>
      <xdr:row>81</xdr:row>
      <xdr:rowOff>74205</xdr:rowOff>
    </xdr:to>
    <xdr:sp macro="" textlink="">
      <xdr:nvSpPr>
        <xdr:cNvPr id="536" name="楕円 535">
          <a:extLst>
            <a:ext uri="{FF2B5EF4-FFF2-40B4-BE49-F238E27FC236}">
              <a16:creationId xmlns:a16="http://schemas.microsoft.com/office/drawing/2014/main" id="{EE32E863-3B34-4B48-B4AD-69FDADAFAFA4}"/>
            </a:ext>
          </a:extLst>
        </xdr:cNvPr>
        <xdr:cNvSpPr/>
      </xdr:nvSpPr>
      <xdr:spPr>
        <a:xfrm>
          <a:off x="12763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11447</xdr:rowOff>
    </xdr:from>
    <xdr:ext cx="405111" cy="259045"/>
    <xdr:sp macro="" textlink="">
      <xdr:nvSpPr>
        <xdr:cNvPr id="537" name="n_1aveValue【消防施設】&#10;有形固定資産減価償却率">
          <a:extLst>
            <a:ext uri="{FF2B5EF4-FFF2-40B4-BE49-F238E27FC236}">
              <a16:creationId xmlns:a16="http://schemas.microsoft.com/office/drawing/2014/main" id="{73BFE584-AFEB-485B-ADFA-DD2378532477}"/>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38" name="n_2aveValue【消防施設】&#10;有形固定資産減価償却率">
          <a:extLst>
            <a:ext uri="{FF2B5EF4-FFF2-40B4-BE49-F238E27FC236}">
              <a16:creationId xmlns:a16="http://schemas.microsoft.com/office/drawing/2014/main" id="{F3E61920-09BC-4452-B920-E127AA5D96EA}"/>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39" name="n_3aveValue【消防施設】&#10;有形固定資産減価償却率">
          <a:extLst>
            <a:ext uri="{FF2B5EF4-FFF2-40B4-BE49-F238E27FC236}">
              <a16:creationId xmlns:a16="http://schemas.microsoft.com/office/drawing/2014/main" id="{BF7DB725-F9DA-4369-9055-852D57D56107}"/>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540" name="n_4aveValue【消防施設】&#10;有形固定資産減価償却率">
          <a:extLst>
            <a:ext uri="{FF2B5EF4-FFF2-40B4-BE49-F238E27FC236}">
              <a16:creationId xmlns:a16="http://schemas.microsoft.com/office/drawing/2014/main" id="{B32BD5FD-0C34-4C7A-81E7-3FCCDE964A19}"/>
            </a:ext>
          </a:extLst>
        </xdr:cNvPr>
        <xdr:cNvSpPr txBox="1"/>
      </xdr:nvSpPr>
      <xdr:spPr>
        <a:xfrm>
          <a:off x="12611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154413</xdr:rowOff>
    </xdr:from>
    <xdr:ext cx="405111" cy="259045"/>
    <xdr:sp macro="" textlink="">
      <xdr:nvSpPr>
        <xdr:cNvPr id="541" name="n_1mainValue【消防施設】&#10;有形固定資産減価償却率">
          <a:extLst>
            <a:ext uri="{FF2B5EF4-FFF2-40B4-BE49-F238E27FC236}">
              <a16:creationId xmlns:a16="http://schemas.microsoft.com/office/drawing/2014/main" id="{4B3A3AF6-B9E9-41E6-9ACB-A78DD68CED2C}"/>
            </a:ext>
          </a:extLst>
        </xdr:cNvPr>
        <xdr:cNvSpPr txBox="1"/>
      </xdr:nvSpPr>
      <xdr:spPr>
        <a:xfrm>
          <a:off x="15266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118490</xdr:rowOff>
    </xdr:from>
    <xdr:ext cx="405111" cy="259045"/>
    <xdr:sp macro="" textlink="">
      <xdr:nvSpPr>
        <xdr:cNvPr id="542" name="n_2mainValue【消防施設】&#10;有形固定資産減価償却率">
          <a:extLst>
            <a:ext uri="{FF2B5EF4-FFF2-40B4-BE49-F238E27FC236}">
              <a16:creationId xmlns:a16="http://schemas.microsoft.com/office/drawing/2014/main" id="{E69502C3-B4FC-4775-B23B-2E3C3A0021CC}"/>
            </a:ext>
          </a:extLst>
        </xdr:cNvPr>
        <xdr:cNvSpPr txBox="1"/>
      </xdr:nvSpPr>
      <xdr:spPr>
        <a:xfrm>
          <a:off x="14389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90732</xdr:rowOff>
    </xdr:from>
    <xdr:ext cx="405111" cy="259045"/>
    <xdr:sp macro="" textlink="">
      <xdr:nvSpPr>
        <xdr:cNvPr id="543" name="n_4mainValue【消防施設】&#10;有形固定資産減価償却率">
          <a:extLst>
            <a:ext uri="{FF2B5EF4-FFF2-40B4-BE49-F238E27FC236}">
              <a16:creationId xmlns:a16="http://schemas.microsoft.com/office/drawing/2014/main" id="{10FA8064-3871-41CF-BA8F-CA4A7F1E033E}"/>
            </a:ext>
          </a:extLst>
        </xdr:cNvPr>
        <xdr:cNvSpPr txBox="1"/>
      </xdr:nvSpPr>
      <xdr:spPr>
        <a:xfrm>
          <a:off x="12611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a:extLst>
            <a:ext uri="{FF2B5EF4-FFF2-40B4-BE49-F238E27FC236}">
              <a16:creationId xmlns:a16="http://schemas.microsoft.com/office/drawing/2014/main" id="{FDFC6699-3356-41E2-BB55-6E4076C604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a:extLst>
            <a:ext uri="{FF2B5EF4-FFF2-40B4-BE49-F238E27FC236}">
              <a16:creationId xmlns:a16="http://schemas.microsoft.com/office/drawing/2014/main" id="{41DF03E8-BFA6-4485-9ED2-A36E7D3CE0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a:extLst>
            <a:ext uri="{FF2B5EF4-FFF2-40B4-BE49-F238E27FC236}">
              <a16:creationId xmlns:a16="http://schemas.microsoft.com/office/drawing/2014/main" id="{B8D47D5C-14A2-4EEA-9F1B-6AE35697E4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a:extLst>
            <a:ext uri="{FF2B5EF4-FFF2-40B4-BE49-F238E27FC236}">
              <a16:creationId xmlns:a16="http://schemas.microsoft.com/office/drawing/2014/main" id="{BAA9EF4F-3717-4081-A9AF-6400ECAEB3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a:extLst>
            <a:ext uri="{FF2B5EF4-FFF2-40B4-BE49-F238E27FC236}">
              <a16:creationId xmlns:a16="http://schemas.microsoft.com/office/drawing/2014/main" id="{822D00CE-53BF-4C8B-8CB5-39AA34E522A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a:extLst>
            <a:ext uri="{FF2B5EF4-FFF2-40B4-BE49-F238E27FC236}">
              <a16:creationId xmlns:a16="http://schemas.microsoft.com/office/drawing/2014/main" id="{FC641EE1-6F7D-4D16-AA99-B44C52A3AD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a:extLst>
            <a:ext uri="{FF2B5EF4-FFF2-40B4-BE49-F238E27FC236}">
              <a16:creationId xmlns:a16="http://schemas.microsoft.com/office/drawing/2014/main" id="{9FE09CCA-5679-43FC-88FF-C73F924A8A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a:extLst>
            <a:ext uri="{FF2B5EF4-FFF2-40B4-BE49-F238E27FC236}">
              <a16:creationId xmlns:a16="http://schemas.microsoft.com/office/drawing/2014/main" id="{1765ED38-A847-451F-834D-61C61E7C5D9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a:extLst>
            <a:ext uri="{FF2B5EF4-FFF2-40B4-BE49-F238E27FC236}">
              <a16:creationId xmlns:a16="http://schemas.microsoft.com/office/drawing/2014/main" id="{920161FD-51E8-48B8-B421-4B875749C0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a:extLst>
            <a:ext uri="{FF2B5EF4-FFF2-40B4-BE49-F238E27FC236}">
              <a16:creationId xmlns:a16="http://schemas.microsoft.com/office/drawing/2014/main" id="{380DF23E-E9E4-42A3-8503-BDF40B3797A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a:extLst>
            <a:ext uri="{FF2B5EF4-FFF2-40B4-BE49-F238E27FC236}">
              <a16:creationId xmlns:a16="http://schemas.microsoft.com/office/drawing/2014/main" id="{545BEA91-433F-40C7-9E06-F7A92F559F8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a:extLst>
            <a:ext uri="{FF2B5EF4-FFF2-40B4-BE49-F238E27FC236}">
              <a16:creationId xmlns:a16="http://schemas.microsoft.com/office/drawing/2014/main" id="{D95EAE04-E6B6-4479-A4F3-ACF21807833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a:extLst>
            <a:ext uri="{FF2B5EF4-FFF2-40B4-BE49-F238E27FC236}">
              <a16:creationId xmlns:a16="http://schemas.microsoft.com/office/drawing/2014/main" id="{5E3AD701-EDEC-4C52-AC0B-88F82EB7385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a:extLst>
            <a:ext uri="{FF2B5EF4-FFF2-40B4-BE49-F238E27FC236}">
              <a16:creationId xmlns:a16="http://schemas.microsoft.com/office/drawing/2014/main" id="{EDD60C21-A8D7-4F40-86A7-022B1D894C8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a:extLst>
            <a:ext uri="{FF2B5EF4-FFF2-40B4-BE49-F238E27FC236}">
              <a16:creationId xmlns:a16="http://schemas.microsoft.com/office/drawing/2014/main" id="{AB213465-7E65-496F-A8DC-0A57C5D11A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a:extLst>
            <a:ext uri="{FF2B5EF4-FFF2-40B4-BE49-F238E27FC236}">
              <a16:creationId xmlns:a16="http://schemas.microsoft.com/office/drawing/2014/main" id="{9D57DEDB-55C7-4DC8-A576-F8AB185A95D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a:extLst>
            <a:ext uri="{FF2B5EF4-FFF2-40B4-BE49-F238E27FC236}">
              <a16:creationId xmlns:a16="http://schemas.microsoft.com/office/drawing/2014/main" id="{CF9E63B1-7DAF-428A-A9AF-C5C05C5E65C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a:extLst>
            <a:ext uri="{FF2B5EF4-FFF2-40B4-BE49-F238E27FC236}">
              <a16:creationId xmlns:a16="http://schemas.microsoft.com/office/drawing/2014/main" id="{462F0F44-5DB0-49A6-B597-1ED83DC5E05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a:extLst>
            <a:ext uri="{FF2B5EF4-FFF2-40B4-BE49-F238E27FC236}">
              <a16:creationId xmlns:a16="http://schemas.microsoft.com/office/drawing/2014/main" id="{57E706F2-623B-40EB-8450-FA8355E4BF5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a:extLst>
            <a:ext uri="{FF2B5EF4-FFF2-40B4-BE49-F238E27FC236}">
              <a16:creationId xmlns:a16="http://schemas.microsoft.com/office/drawing/2014/main" id="{A61DF921-FE3B-4FB2-9BAE-2DB19F0B0B2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a:extLst>
            <a:ext uri="{FF2B5EF4-FFF2-40B4-BE49-F238E27FC236}">
              <a16:creationId xmlns:a16="http://schemas.microsoft.com/office/drawing/2014/main" id="{F6024C89-4367-4D83-BE45-B78602660B4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A3E45D5B-81B9-409A-B564-012EB3EA45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a:extLst>
            <a:ext uri="{FF2B5EF4-FFF2-40B4-BE49-F238E27FC236}">
              <a16:creationId xmlns:a16="http://schemas.microsoft.com/office/drawing/2014/main" id="{AD979960-0221-4224-9A65-079FE18B8D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67" name="直線コネクタ 566">
          <a:extLst>
            <a:ext uri="{FF2B5EF4-FFF2-40B4-BE49-F238E27FC236}">
              <a16:creationId xmlns:a16="http://schemas.microsoft.com/office/drawing/2014/main" id="{2C3C5262-3781-49C7-A921-87BBE6073E7F}"/>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68" name="【消防施設】&#10;一人当たり面積最小値テキスト">
          <a:extLst>
            <a:ext uri="{FF2B5EF4-FFF2-40B4-BE49-F238E27FC236}">
              <a16:creationId xmlns:a16="http://schemas.microsoft.com/office/drawing/2014/main" id="{01044D14-5052-4B89-B153-D24E8F3AFCE4}"/>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69" name="直線コネクタ 568">
          <a:extLst>
            <a:ext uri="{FF2B5EF4-FFF2-40B4-BE49-F238E27FC236}">
              <a16:creationId xmlns:a16="http://schemas.microsoft.com/office/drawing/2014/main" id="{70E8C7C8-C88D-41EC-BB6B-CB438665D658}"/>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70" name="【消防施設】&#10;一人当たり面積最大値テキスト">
          <a:extLst>
            <a:ext uri="{FF2B5EF4-FFF2-40B4-BE49-F238E27FC236}">
              <a16:creationId xmlns:a16="http://schemas.microsoft.com/office/drawing/2014/main" id="{3A37F25E-B62D-4866-A0FF-D9F7FAD49E2D}"/>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71" name="直線コネクタ 570">
          <a:extLst>
            <a:ext uri="{FF2B5EF4-FFF2-40B4-BE49-F238E27FC236}">
              <a16:creationId xmlns:a16="http://schemas.microsoft.com/office/drawing/2014/main" id="{3EF708B5-0B74-486D-9F77-7BD2B0CAF372}"/>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572" name="【消防施設】&#10;一人当たり面積平均値テキスト">
          <a:extLst>
            <a:ext uri="{FF2B5EF4-FFF2-40B4-BE49-F238E27FC236}">
              <a16:creationId xmlns:a16="http://schemas.microsoft.com/office/drawing/2014/main" id="{B92D510D-2312-4C10-BCFF-DBE8412790C9}"/>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73" name="フローチャート: 判断 572">
          <a:extLst>
            <a:ext uri="{FF2B5EF4-FFF2-40B4-BE49-F238E27FC236}">
              <a16:creationId xmlns:a16="http://schemas.microsoft.com/office/drawing/2014/main" id="{323DD9A5-495C-4A8E-B3F3-0BD069A97C81}"/>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74" name="フローチャート: 判断 573">
          <a:extLst>
            <a:ext uri="{FF2B5EF4-FFF2-40B4-BE49-F238E27FC236}">
              <a16:creationId xmlns:a16="http://schemas.microsoft.com/office/drawing/2014/main" id="{23D1EB6F-96DA-4C94-B50E-9FBB365E33A7}"/>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75" name="フローチャート: 判断 574">
          <a:extLst>
            <a:ext uri="{FF2B5EF4-FFF2-40B4-BE49-F238E27FC236}">
              <a16:creationId xmlns:a16="http://schemas.microsoft.com/office/drawing/2014/main" id="{5E0D4D58-204C-41F5-B2C1-C9D423C62FFE}"/>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76" name="フローチャート: 判断 575">
          <a:extLst>
            <a:ext uri="{FF2B5EF4-FFF2-40B4-BE49-F238E27FC236}">
              <a16:creationId xmlns:a16="http://schemas.microsoft.com/office/drawing/2014/main" id="{4C7B9BB6-8158-4177-A685-04A4E2E3E56F}"/>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77" name="フローチャート: 判断 576">
          <a:extLst>
            <a:ext uri="{FF2B5EF4-FFF2-40B4-BE49-F238E27FC236}">
              <a16:creationId xmlns:a16="http://schemas.microsoft.com/office/drawing/2014/main" id="{DE4A665E-AD62-4C88-A587-6D96E26AC63D}"/>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5B73E384-5DBF-43D7-84E8-85FC9A5713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8C37C545-57F2-420F-A9BE-F664C32E37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223C298D-CABA-4615-ABED-95B893DB18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E0C6736B-2522-4F9B-A2A8-0D8CE773B4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EC74FB9-14D2-4BF5-AA85-75324FBBB58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583" name="楕円 582">
          <a:extLst>
            <a:ext uri="{FF2B5EF4-FFF2-40B4-BE49-F238E27FC236}">
              <a16:creationId xmlns:a16="http://schemas.microsoft.com/office/drawing/2014/main" id="{C4621B59-4762-4C67-A9EA-9C6662FD77B6}"/>
            </a:ext>
          </a:extLst>
        </xdr:cNvPr>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584" name="楕円 583">
          <a:extLst>
            <a:ext uri="{FF2B5EF4-FFF2-40B4-BE49-F238E27FC236}">
              <a16:creationId xmlns:a16="http://schemas.microsoft.com/office/drawing/2014/main" id="{087AA0B4-2147-4F26-9369-64F0200F924F}"/>
            </a:ext>
          </a:extLst>
        </xdr:cNvPr>
        <xdr:cNvSpPr/>
      </xdr:nvSpPr>
      <xdr:spPr>
        <a:xfrm>
          <a:off x="20383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91439</xdr:rowOff>
    </xdr:to>
    <xdr:cxnSp macro="">
      <xdr:nvCxnSpPr>
        <xdr:cNvPr id="585" name="直線コネクタ 584">
          <a:extLst>
            <a:ext uri="{FF2B5EF4-FFF2-40B4-BE49-F238E27FC236}">
              <a16:creationId xmlns:a16="http://schemas.microsoft.com/office/drawing/2014/main" id="{64F5B963-E22C-45B2-92C4-6DCFA9820C4C}"/>
            </a:ext>
          </a:extLst>
        </xdr:cNvPr>
        <xdr:cNvCxnSpPr/>
      </xdr:nvCxnSpPr>
      <xdr:spPr>
        <a:xfrm>
          <a:off x="20434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99695</xdr:rowOff>
    </xdr:from>
    <xdr:to>
      <xdr:col>98</xdr:col>
      <xdr:colOff>38100</xdr:colOff>
      <xdr:row>86</xdr:row>
      <xdr:rowOff>29845</xdr:rowOff>
    </xdr:to>
    <xdr:sp macro="" textlink="">
      <xdr:nvSpPr>
        <xdr:cNvPr id="586" name="楕円 585">
          <a:extLst>
            <a:ext uri="{FF2B5EF4-FFF2-40B4-BE49-F238E27FC236}">
              <a16:creationId xmlns:a16="http://schemas.microsoft.com/office/drawing/2014/main" id="{FB80C773-DC90-485A-9301-6EAF38B304E6}"/>
            </a:ext>
          </a:extLst>
        </xdr:cNvPr>
        <xdr:cNvSpPr/>
      </xdr:nvSpPr>
      <xdr:spPr>
        <a:xfrm>
          <a:off x="18605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113047</xdr:rowOff>
    </xdr:from>
    <xdr:ext cx="469744" cy="259045"/>
    <xdr:sp macro="" textlink="">
      <xdr:nvSpPr>
        <xdr:cNvPr id="587" name="n_1aveValue【消防施設】&#10;一人当たり面積">
          <a:extLst>
            <a:ext uri="{FF2B5EF4-FFF2-40B4-BE49-F238E27FC236}">
              <a16:creationId xmlns:a16="http://schemas.microsoft.com/office/drawing/2014/main" id="{896C37DE-FD0D-4186-A320-037ABC17B27E}"/>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588" name="n_2aveValue【消防施設】&#10;一人当たり面積">
          <a:extLst>
            <a:ext uri="{FF2B5EF4-FFF2-40B4-BE49-F238E27FC236}">
              <a16:creationId xmlns:a16="http://schemas.microsoft.com/office/drawing/2014/main" id="{22B019FF-DDFB-4A29-A65D-94E01E37A1A6}"/>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89" name="n_3aveValue【消防施設】&#10;一人当たり面積">
          <a:extLst>
            <a:ext uri="{FF2B5EF4-FFF2-40B4-BE49-F238E27FC236}">
              <a16:creationId xmlns:a16="http://schemas.microsoft.com/office/drawing/2014/main" id="{1AFEB219-2509-4EC5-91A1-7476F9628656}"/>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590" name="n_4aveValue【消防施設】&#10;一人当たり面積">
          <a:extLst>
            <a:ext uri="{FF2B5EF4-FFF2-40B4-BE49-F238E27FC236}">
              <a16:creationId xmlns:a16="http://schemas.microsoft.com/office/drawing/2014/main" id="{15993571-1BAE-409D-A485-912EE43E3DF4}"/>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591" name="n_1mainValue【消防施設】&#10;一人当たり面積">
          <a:extLst>
            <a:ext uri="{FF2B5EF4-FFF2-40B4-BE49-F238E27FC236}">
              <a16:creationId xmlns:a16="http://schemas.microsoft.com/office/drawing/2014/main" id="{D019AF2E-72E4-4934-B1C4-2C455DAFAE22}"/>
            </a:ext>
          </a:extLst>
        </xdr:cNvPr>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592" name="n_2mainValue【消防施設】&#10;一人当たり面積">
          <a:extLst>
            <a:ext uri="{FF2B5EF4-FFF2-40B4-BE49-F238E27FC236}">
              <a16:creationId xmlns:a16="http://schemas.microsoft.com/office/drawing/2014/main" id="{983A9FB8-4111-4EA0-A33B-5E6CB17063F2}"/>
            </a:ext>
          </a:extLst>
        </xdr:cNvPr>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20972</xdr:rowOff>
    </xdr:from>
    <xdr:ext cx="469744" cy="259045"/>
    <xdr:sp macro="" textlink="">
      <xdr:nvSpPr>
        <xdr:cNvPr id="593" name="n_4mainValue【消防施設】&#10;一人当たり面積">
          <a:extLst>
            <a:ext uri="{FF2B5EF4-FFF2-40B4-BE49-F238E27FC236}">
              <a16:creationId xmlns:a16="http://schemas.microsoft.com/office/drawing/2014/main" id="{FE55FE3A-119B-4561-B472-35F434879996}"/>
            </a:ext>
          </a:extLst>
        </xdr:cNvPr>
        <xdr:cNvSpPr txBox="1"/>
      </xdr:nvSpPr>
      <xdr:spPr>
        <a:xfrm>
          <a:off x="18421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771B1507-DF52-43CE-BCB8-08CB88BF39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C6ED41F7-3CF5-466C-AC68-4E3E302DDA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87D6A68E-69B9-4306-B69E-A6BAFA0F3A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57DAE2B3-C4DA-474D-B441-3A631B605B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E44A191F-6351-459B-BAF3-2627A8949B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B4180A56-3687-455B-8197-ACDFB123C4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25AF77B8-E0B1-418C-A713-1098B27B7D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0C8FFF26-93F8-49EC-9DFC-0FE46158317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5D828B98-A640-4B9A-8648-FDED21B9DBB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4CC186A6-0AAF-4664-AA90-C4462A918D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4" name="テキスト ボックス 603">
          <a:extLst>
            <a:ext uri="{FF2B5EF4-FFF2-40B4-BE49-F238E27FC236}">
              <a16:creationId xmlns:a16="http://schemas.microsoft.com/office/drawing/2014/main" id="{1A4DDF6D-3A7A-4934-B163-560E31EBCD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135097E4-39F6-40AF-A885-DAF3BE1992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2B55CFFF-BB0D-4C9F-ABD5-7D273C22746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887788C0-7B44-4DE9-8C29-D770BC2311E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26E84B2B-4A3C-40B9-9860-8990926CE36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B1CE9E33-AAA2-4FA6-8F4D-89EB5A14C2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B04EBAD1-85A4-4AD4-9062-C94897CF65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91175005-112F-4AE4-B93B-885451EE20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E332946F-385D-4B31-B758-DD88F29296A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50A21216-8E93-4DB0-815A-88151AB6BDB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67CC435B-8AF4-407C-9A70-95F5A4934C6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10A9F4F4-EAF7-4B34-9FC0-E229403D1D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6" name="テキスト ボックス 615">
          <a:extLst>
            <a:ext uri="{FF2B5EF4-FFF2-40B4-BE49-F238E27FC236}">
              <a16:creationId xmlns:a16="http://schemas.microsoft.com/office/drawing/2014/main" id="{492D798E-453C-46F6-8101-5A99C5F31E8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F2C6FF96-7A43-4EE7-85BE-628D97B11A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a:extLst>
            <a:ext uri="{FF2B5EF4-FFF2-40B4-BE49-F238E27FC236}">
              <a16:creationId xmlns:a16="http://schemas.microsoft.com/office/drawing/2014/main" id="{E4412A7D-BF82-491D-A6B9-87A88B762F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19" name="直線コネクタ 618">
          <a:extLst>
            <a:ext uri="{FF2B5EF4-FFF2-40B4-BE49-F238E27FC236}">
              <a16:creationId xmlns:a16="http://schemas.microsoft.com/office/drawing/2014/main" id="{B29AEAD3-40F0-405B-BB8A-D63F11C709BE}"/>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20" name="【庁舎】&#10;有形固定資産減価償却率最小値テキスト">
          <a:extLst>
            <a:ext uri="{FF2B5EF4-FFF2-40B4-BE49-F238E27FC236}">
              <a16:creationId xmlns:a16="http://schemas.microsoft.com/office/drawing/2014/main" id="{EA43BA83-A644-4312-B792-DA496360C55C}"/>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21" name="直線コネクタ 620">
          <a:extLst>
            <a:ext uri="{FF2B5EF4-FFF2-40B4-BE49-F238E27FC236}">
              <a16:creationId xmlns:a16="http://schemas.microsoft.com/office/drawing/2014/main" id="{E2443B61-5CA3-4CD7-9FDB-20A2621255FA}"/>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22" name="【庁舎】&#10;有形固定資産減価償却率最大値テキスト">
          <a:extLst>
            <a:ext uri="{FF2B5EF4-FFF2-40B4-BE49-F238E27FC236}">
              <a16:creationId xmlns:a16="http://schemas.microsoft.com/office/drawing/2014/main" id="{52FB713D-38AC-4F40-8B8F-3229CB4C84BF}"/>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23" name="直線コネクタ 622">
          <a:extLst>
            <a:ext uri="{FF2B5EF4-FFF2-40B4-BE49-F238E27FC236}">
              <a16:creationId xmlns:a16="http://schemas.microsoft.com/office/drawing/2014/main" id="{0BAE72A7-34BD-4DA7-93F1-4823004E8434}"/>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24" name="【庁舎】&#10;有形固定資産減価償却率平均値テキスト">
          <a:extLst>
            <a:ext uri="{FF2B5EF4-FFF2-40B4-BE49-F238E27FC236}">
              <a16:creationId xmlns:a16="http://schemas.microsoft.com/office/drawing/2014/main" id="{0F434379-A2B4-4B78-BDC0-30C21549790D}"/>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25" name="フローチャート: 判断 624">
          <a:extLst>
            <a:ext uri="{FF2B5EF4-FFF2-40B4-BE49-F238E27FC236}">
              <a16:creationId xmlns:a16="http://schemas.microsoft.com/office/drawing/2014/main" id="{11B6B5C3-95A6-4832-84F6-FD4770BBF2E2}"/>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26" name="フローチャート: 判断 625">
          <a:extLst>
            <a:ext uri="{FF2B5EF4-FFF2-40B4-BE49-F238E27FC236}">
              <a16:creationId xmlns:a16="http://schemas.microsoft.com/office/drawing/2014/main" id="{AF0CCBED-F858-422A-8A89-BC700C632DBC}"/>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27" name="フローチャート: 判断 626">
          <a:extLst>
            <a:ext uri="{FF2B5EF4-FFF2-40B4-BE49-F238E27FC236}">
              <a16:creationId xmlns:a16="http://schemas.microsoft.com/office/drawing/2014/main" id="{39F18803-DF2D-41DA-9E82-384FFAFC1DC4}"/>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28" name="フローチャート: 判断 627">
          <a:extLst>
            <a:ext uri="{FF2B5EF4-FFF2-40B4-BE49-F238E27FC236}">
              <a16:creationId xmlns:a16="http://schemas.microsoft.com/office/drawing/2014/main" id="{982A9786-3FE5-40AD-A482-F219DE4123D4}"/>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29" name="フローチャート: 判断 628">
          <a:extLst>
            <a:ext uri="{FF2B5EF4-FFF2-40B4-BE49-F238E27FC236}">
              <a16:creationId xmlns:a16="http://schemas.microsoft.com/office/drawing/2014/main" id="{DACDA4C2-AC13-4BA8-9FF2-BF829A13AB3B}"/>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AFA6F37-AAB0-4BB1-8ABC-9B0F21050A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F15D0B8C-8053-439D-BAAF-DBBA4369E8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87B6EB0-9355-4992-BB7A-033E036FA1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3E6CECB-07F9-4671-894D-EF36770446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392184E-A325-4FBA-A787-B9A6B0E86A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635" name="楕円 634">
          <a:extLst>
            <a:ext uri="{FF2B5EF4-FFF2-40B4-BE49-F238E27FC236}">
              <a16:creationId xmlns:a16="http://schemas.microsoft.com/office/drawing/2014/main" id="{0AD42349-6F88-46B0-B90E-D308A0CD4165}"/>
            </a:ext>
          </a:extLst>
        </xdr:cNvPr>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100512</xdr:rowOff>
    </xdr:from>
    <xdr:to>
      <xdr:col>76</xdr:col>
      <xdr:colOff>165100</xdr:colOff>
      <xdr:row>104</xdr:row>
      <xdr:rowOff>30662</xdr:rowOff>
    </xdr:to>
    <xdr:sp macro="" textlink="">
      <xdr:nvSpPr>
        <xdr:cNvPr id="636" name="楕円 635">
          <a:extLst>
            <a:ext uri="{FF2B5EF4-FFF2-40B4-BE49-F238E27FC236}">
              <a16:creationId xmlns:a16="http://schemas.microsoft.com/office/drawing/2014/main" id="{07F8FFF1-3D0B-4EBA-A150-4ABF5D9547A8}"/>
            </a:ext>
          </a:extLst>
        </xdr:cNvPr>
        <xdr:cNvSpPr/>
      </xdr:nvSpPr>
      <xdr:spPr>
        <a:xfrm>
          <a:off x="14541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104</xdr:row>
      <xdr:rowOff>9252</xdr:rowOff>
    </xdr:to>
    <xdr:cxnSp macro="">
      <xdr:nvCxnSpPr>
        <xdr:cNvPr id="637" name="直線コネクタ 636">
          <a:extLst>
            <a:ext uri="{FF2B5EF4-FFF2-40B4-BE49-F238E27FC236}">
              <a16:creationId xmlns:a16="http://schemas.microsoft.com/office/drawing/2014/main" id="{0FC45664-3509-444E-834B-C70ED58B1FEF}"/>
            </a:ext>
          </a:extLst>
        </xdr:cNvPr>
        <xdr:cNvCxnSpPr/>
      </xdr:nvCxnSpPr>
      <xdr:spPr>
        <a:xfrm>
          <a:off x="14592300" y="178106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638" name="楕円 637">
          <a:extLst>
            <a:ext uri="{FF2B5EF4-FFF2-40B4-BE49-F238E27FC236}">
              <a16:creationId xmlns:a16="http://schemas.microsoft.com/office/drawing/2014/main" id="{98236F32-9934-4946-9839-9B44F5CF7BD9}"/>
            </a:ext>
          </a:extLst>
        </xdr:cNvPr>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103</xdr:row>
      <xdr:rowOff>151312</xdr:rowOff>
    </xdr:to>
    <xdr:cxnSp macro="">
      <xdr:nvCxnSpPr>
        <xdr:cNvPr id="639" name="直線コネクタ 638">
          <a:extLst>
            <a:ext uri="{FF2B5EF4-FFF2-40B4-BE49-F238E27FC236}">
              <a16:creationId xmlns:a16="http://schemas.microsoft.com/office/drawing/2014/main" id="{EAD71A33-EC38-4F6F-BF40-8292B75D27D3}"/>
            </a:ext>
          </a:extLst>
        </xdr:cNvPr>
        <xdr:cNvCxnSpPr/>
      </xdr:nvCxnSpPr>
      <xdr:spPr>
        <a:xfrm>
          <a:off x="13703300" y="177763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41729</xdr:rowOff>
    </xdr:from>
    <xdr:to>
      <xdr:col>67</xdr:col>
      <xdr:colOff>101600</xdr:colOff>
      <xdr:row>103</xdr:row>
      <xdr:rowOff>143329</xdr:rowOff>
    </xdr:to>
    <xdr:sp macro="" textlink="">
      <xdr:nvSpPr>
        <xdr:cNvPr id="640" name="楕円 639">
          <a:extLst>
            <a:ext uri="{FF2B5EF4-FFF2-40B4-BE49-F238E27FC236}">
              <a16:creationId xmlns:a16="http://schemas.microsoft.com/office/drawing/2014/main" id="{5665386F-DAC9-461E-8F75-02FD3A336DFE}"/>
            </a:ext>
          </a:extLst>
        </xdr:cNvPr>
        <xdr:cNvSpPr/>
      </xdr:nvSpPr>
      <xdr:spPr>
        <a:xfrm>
          <a:off x="12763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92529</xdr:rowOff>
    </xdr:from>
    <xdr:to>
      <xdr:col>71</xdr:col>
      <xdr:colOff>177800</xdr:colOff>
      <xdr:row>103</xdr:row>
      <xdr:rowOff>117021</xdr:rowOff>
    </xdr:to>
    <xdr:cxnSp macro="">
      <xdr:nvCxnSpPr>
        <xdr:cNvPr id="641" name="直線コネクタ 640">
          <a:extLst>
            <a:ext uri="{FF2B5EF4-FFF2-40B4-BE49-F238E27FC236}">
              <a16:creationId xmlns:a16="http://schemas.microsoft.com/office/drawing/2014/main" id="{9975D406-6C69-41E9-9EF7-E597EF2B25F2}"/>
            </a:ext>
          </a:extLst>
        </xdr:cNvPr>
        <xdr:cNvCxnSpPr/>
      </xdr:nvCxnSpPr>
      <xdr:spPr>
        <a:xfrm>
          <a:off x="12814300" y="177518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42" name="n_1aveValue【庁舎】&#10;有形固定資産減価償却率">
          <a:extLst>
            <a:ext uri="{FF2B5EF4-FFF2-40B4-BE49-F238E27FC236}">
              <a16:creationId xmlns:a16="http://schemas.microsoft.com/office/drawing/2014/main" id="{CD74806C-E987-441F-B0CD-47FCE712A2AB}"/>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43" name="n_2aveValue【庁舎】&#10;有形固定資産減価償却率">
          <a:extLst>
            <a:ext uri="{FF2B5EF4-FFF2-40B4-BE49-F238E27FC236}">
              <a16:creationId xmlns:a16="http://schemas.microsoft.com/office/drawing/2014/main" id="{8211C23C-A6D6-4242-B976-51FF9F16EBCC}"/>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644" name="n_3aveValue【庁舎】&#10;有形固定資産減価償却率">
          <a:extLst>
            <a:ext uri="{FF2B5EF4-FFF2-40B4-BE49-F238E27FC236}">
              <a16:creationId xmlns:a16="http://schemas.microsoft.com/office/drawing/2014/main" id="{039359AC-EA75-48C0-8142-0A77DD74C544}"/>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645" name="n_4aveValue【庁舎】&#10;有形固定資産減価償却率">
          <a:extLst>
            <a:ext uri="{FF2B5EF4-FFF2-40B4-BE49-F238E27FC236}">
              <a16:creationId xmlns:a16="http://schemas.microsoft.com/office/drawing/2014/main" id="{B04B6BA0-D120-4103-986E-CE36046EC3D1}"/>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76579</xdr:rowOff>
    </xdr:from>
    <xdr:ext cx="405111" cy="259045"/>
    <xdr:sp macro="" textlink="">
      <xdr:nvSpPr>
        <xdr:cNvPr id="646" name="n_1mainValue【庁舎】&#10;有形固定資産減価償却率">
          <a:extLst>
            <a:ext uri="{FF2B5EF4-FFF2-40B4-BE49-F238E27FC236}">
              <a16:creationId xmlns:a16="http://schemas.microsoft.com/office/drawing/2014/main" id="{7FA9FBFA-FA95-42B0-AFF9-536CC4B28BFD}"/>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47189</xdr:rowOff>
    </xdr:from>
    <xdr:ext cx="405111" cy="259045"/>
    <xdr:sp macro="" textlink="">
      <xdr:nvSpPr>
        <xdr:cNvPr id="647" name="n_2mainValue【庁舎】&#10;有形固定資産減価償却率">
          <a:extLst>
            <a:ext uri="{FF2B5EF4-FFF2-40B4-BE49-F238E27FC236}">
              <a16:creationId xmlns:a16="http://schemas.microsoft.com/office/drawing/2014/main" id="{D5BB7BE4-964C-4E60-BC06-4CDDED43F966}"/>
            </a:ext>
          </a:extLst>
        </xdr:cNvPr>
        <xdr:cNvSpPr txBox="1"/>
      </xdr:nvSpPr>
      <xdr:spPr>
        <a:xfrm>
          <a:off x="14389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648" name="n_3mainValue【庁舎】&#10;有形固定資産減価償却率">
          <a:extLst>
            <a:ext uri="{FF2B5EF4-FFF2-40B4-BE49-F238E27FC236}">
              <a16:creationId xmlns:a16="http://schemas.microsoft.com/office/drawing/2014/main" id="{AE8DB4A2-C0F9-4F0F-BFDD-59654FFBAED7}"/>
            </a:ext>
          </a:extLst>
        </xdr:cNvPr>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159856</xdr:rowOff>
    </xdr:from>
    <xdr:ext cx="405111" cy="259045"/>
    <xdr:sp macro="" textlink="">
      <xdr:nvSpPr>
        <xdr:cNvPr id="649" name="n_4mainValue【庁舎】&#10;有形固定資産減価償却率">
          <a:extLst>
            <a:ext uri="{FF2B5EF4-FFF2-40B4-BE49-F238E27FC236}">
              <a16:creationId xmlns:a16="http://schemas.microsoft.com/office/drawing/2014/main" id="{BE326879-6D97-48B3-A3AA-F699C819ADA7}"/>
            </a:ext>
          </a:extLst>
        </xdr:cNvPr>
        <xdr:cNvSpPr txBox="1"/>
      </xdr:nvSpPr>
      <xdr:spPr>
        <a:xfrm>
          <a:off x="12611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B4B47FCD-330B-4CCE-BEC5-19B784FB0E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2A352E53-F16F-40F9-BFC5-43ADE4595D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5D4AEE81-1B57-4346-9516-7987F472AE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A7CA7322-C281-4615-9F67-626CFCF926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47A908FC-A273-4798-888C-C5350E06F32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C496A5CA-D0A1-4D1C-BD48-75E3670421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51891B8C-1A34-4D45-9C0F-96DAB93CE6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AAB37646-14B1-4FA6-B280-223E089337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a:extLst>
            <a:ext uri="{FF2B5EF4-FFF2-40B4-BE49-F238E27FC236}">
              <a16:creationId xmlns:a16="http://schemas.microsoft.com/office/drawing/2014/main" id="{50F814E4-D345-469C-98D8-C9BB685A10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a:extLst>
            <a:ext uri="{FF2B5EF4-FFF2-40B4-BE49-F238E27FC236}">
              <a16:creationId xmlns:a16="http://schemas.microsoft.com/office/drawing/2014/main" id="{34002987-E969-4051-8F42-52B1FC2789D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a:extLst>
            <a:ext uri="{FF2B5EF4-FFF2-40B4-BE49-F238E27FC236}">
              <a16:creationId xmlns:a16="http://schemas.microsoft.com/office/drawing/2014/main" id="{1AEFE00F-DC02-4BF6-95BA-8FD1EDD0FF7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a:extLst>
            <a:ext uri="{FF2B5EF4-FFF2-40B4-BE49-F238E27FC236}">
              <a16:creationId xmlns:a16="http://schemas.microsoft.com/office/drawing/2014/main" id="{051D07A5-0259-41C1-81EF-CFF8D1D6389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a:extLst>
            <a:ext uri="{FF2B5EF4-FFF2-40B4-BE49-F238E27FC236}">
              <a16:creationId xmlns:a16="http://schemas.microsoft.com/office/drawing/2014/main" id="{0B2A95E9-0C4C-490E-B195-1F572DE57EE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a:extLst>
            <a:ext uri="{FF2B5EF4-FFF2-40B4-BE49-F238E27FC236}">
              <a16:creationId xmlns:a16="http://schemas.microsoft.com/office/drawing/2014/main" id="{99F0D7E8-0F87-41B1-B650-8FA8EF0CB14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a:extLst>
            <a:ext uri="{FF2B5EF4-FFF2-40B4-BE49-F238E27FC236}">
              <a16:creationId xmlns:a16="http://schemas.microsoft.com/office/drawing/2014/main" id="{C1285EF2-A624-4DF8-940F-C3E2FF9773B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a:extLst>
            <a:ext uri="{FF2B5EF4-FFF2-40B4-BE49-F238E27FC236}">
              <a16:creationId xmlns:a16="http://schemas.microsoft.com/office/drawing/2014/main" id="{EC40C04A-3E72-472A-9EB5-4B4BEA15645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a:extLst>
            <a:ext uri="{FF2B5EF4-FFF2-40B4-BE49-F238E27FC236}">
              <a16:creationId xmlns:a16="http://schemas.microsoft.com/office/drawing/2014/main" id="{AA57A0B4-F64D-433B-A83E-C1F76E47936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a:extLst>
            <a:ext uri="{FF2B5EF4-FFF2-40B4-BE49-F238E27FC236}">
              <a16:creationId xmlns:a16="http://schemas.microsoft.com/office/drawing/2014/main" id="{B0FDBF6E-E255-4B57-B024-4DF62F5F4BC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a:extLst>
            <a:ext uri="{FF2B5EF4-FFF2-40B4-BE49-F238E27FC236}">
              <a16:creationId xmlns:a16="http://schemas.microsoft.com/office/drawing/2014/main" id="{84ABB6E6-7317-4362-A133-76CB8871C7F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a:extLst>
            <a:ext uri="{FF2B5EF4-FFF2-40B4-BE49-F238E27FC236}">
              <a16:creationId xmlns:a16="http://schemas.microsoft.com/office/drawing/2014/main" id="{BF48B4A7-0CF2-4B41-B70B-376296962F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a:extLst>
            <a:ext uri="{FF2B5EF4-FFF2-40B4-BE49-F238E27FC236}">
              <a16:creationId xmlns:a16="http://schemas.microsoft.com/office/drawing/2014/main" id="{6D19264C-291F-4B32-8EF1-90C4ABC494A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a:extLst>
            <a:ext uri="{FF2B5EF4-FFF2-40B4-BE49-F238E27FC236}">
              <a16:creationId xmlns:a16="http://schemas.microsoft.com/office/drawing/2014/main" id="{8E328482-051C-4166-AADE-C0C7CD5049C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a:extLst>
            <a:ext uri="{FF2B5EF4-FFF2-40B4-BE49-F238E27FC236}">
              <a16:creationId xmlns:a16="http://schemas.microsoft.com/office/drawing/2014/main" id="{466BDC19-FAD2-4A61-83F2-CFEF3B2303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id="{377D9F18-C3BD-41BF-9560-C3C1505729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a:extLst>
            <a:ext uri="{FF2B5EF4-FFF2-40B4-BE49-F238E27FC236}">
              <a16:creationId xmlns:a16="http://schemas.microsoft.com/office/drawing/2014/main" id="{7FC34D47-93E1-438B-B406-6F3A778F79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75" name="直線コネクタ 674">
          <a:extLst>
            <a:ext uri="{FF2B5EF4-FFF2-40B4-BE49-F238E27FC236}">
              <a16:creationId xmlns:a16="http://schemas.microsoft.com/office/drawing/2014/main" id="{A7F6BEFA-03B3-442A-ADB5-D6AEC4D600BF}"/>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76" name="【庁舎】&#10;一人当たり面積最小値テキスト">
          <a:extLst>
            <a:ext uri="{FF2B5EF4-FFF2-40B4-BE49-F238E27FC236}">
              <a16:creationId xmlns:a16="http://schemas.microsoft.com/office/drawing/2014/main" id="{22FCA702-5D70-4390-A93B-0DADA8025F85}"/>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77" name="直線コネクタ 676">
          <a:extLst>
            <a:ext uri="{FF2B5EF4-FFF2-40B4-BE49-F238E27FC236}">
              <a16:creationId xmlns:a16="http://schemas.microsoft.com/office/drawing/2014/main" id="{9A949C76-2443-4FA3-839B-456E0720E619}"/>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78" name="【庁舎】&#10;一人当たり面積最大値テキスト">
          <a:extLst>
            <a:ext uri="{FF2B5EF4-FFF2-40B4-BE49-F238E27FC236}">
              <a16:creationId xmlns:a16="http://schemas.microsoft.com/office/drawing/2014/main" id="{E1506EDB-78E0-4B61-B6DA-C1E2EBB55C47}"/>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79" name="直線コネクタ 678">
          <a:extLst>
            <a:ext uri="{FF2B5EF4-FFF2-40B4-BE49-F238E27FC236}">
              <a16:creationId xmlns:a16="http://schemas.microsoft.com/office/drawing/2014/main" id="{609F114C-EB5C-40F9-94CB-4C576981C9D3}"/>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680" name="【庁舎】&#10;一人当たり面積平均値テキスト">
          <a:extLst>
            <a:ext uri="{FF2B5EF4-FFF2-40B4-BE49-F238E27FC236}">
              <a16:creationId xmlns:a16="http://schemas.microsoft.com/office/drawing/2014/main" id="{FCF1CA4B-5EDE-4CD1-ADC8-20A40C340B1C}"/>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81" name="フローチャート: 判断 680">
          <a:extLst>
            <a:ext uri="{FF2B5EF4-FFF2-40B4-BE49-F238E27FC236}">
              <a16:creationId xmlns:a16="http://schemas.microsoft.com/office/drawing/2014/main" id="{4020AAEC-6C36-4069-A593-04FD4B907535}"/>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82" name="フローチャート: 判断 681">
          <a:extLst>
            <a:ext uri="{FF2B5EF4-FFF2-40B4-BE49-F238E27FC236}">
              <a16:creationId xmlns:a16="http://schemas.microsoft.com/office/drawing/2014/main" id="{AE10F57F-BBDC-46A3-928D-DFFD439BACA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83" name="フローチャート: 判断 682">
          <a:extLst>
            <a:ext uri="{FF2B5EF4-FFF2-40B4-BE49-F238E27FC236}">
              <a16:creationId xmlns:a16="http://schemas.microsoft.com/office/drawing/2014/main" id="{0B615F9F-E75B-45A7-8865-83C91639A6D0}"/>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84" name="フローチャート: 判断 683">
          <a:extLst>
            <a:ext uri="{FF2B5EF4-FFF2-40B4-BE49-F238E27FC236}">
              <a16:creationId xmlns:a16="http://schemas.microsoft.com/office/drawing/2014/main" id="{5DBF8009-C229-415A-8868-6B730E503F04}"/>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85" name="フローチャート: 判断 684">
          <a:extLst>
            <a:ext uri="{FF2B5EF4-FFF2-40B4-BE49-F238E27FC236}">
              <a16:creationId xmlns:a16="http://schemas.microsoft.com/office/drawing/2014/main" id="{79AF355A-BF6D-4191-9B4C-4268420F22FE}"/>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D49B3DB0-95CC-4297-9F63-58A7FE1437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E4AB34A2-134C-450A-ACF3-8400E53654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CFD6C868-3620-444B-AD4C-41E292583E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76ED7E7B-6C6B-464E-B0C2-1DFE37D5F1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7AE7832A-340B-43D6-A92F-E875975E36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115207</xdr:rowOff>
    </xdr:from>
    <xdr:to>
      <xdr:col>112</xdr:col>
      <xdr:colOff>38100</xdr:colOff>
      <xdr:row>106</xdr:row>
      <xdr:rowOff>45357</xdr:rowOff>
    </xdr:to>
    <xdr:sp macro="" textlink="">
      <xdr:nvSpPr>
        <xdr:cNvPr id="691" name="楕円 690">
          <a:extLst>
            <a:ext uri="{FF2B5EF4-FFF2-40B4-BE49-F238E27FC236}">
              <a16:creationId xmlns:a16="http://schemas.microsoft.com/office/drawing/2014/main" id="{E57FFC14-8C7F-4E29-A476-3697D288F4F1}"/>
            </a:ext>
          </a:extLst>
        </xdr:cNvPr>
        <xdr:cNvSpPr/>
      </xdr:nvSpPr>
      <xdr:spPr>
        <a:xfrm>
          <a:off x="2127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692" name="楕円 691">
          <a:extLst>
            <a:ext uri="{FF2B5EF4-FFF2-40B4-BE49-F238E27FC236}">
              <a16:creationId xmlns:a16="http://schemas.microsoft.com/office/drawing/2014/main" id="{C9FC4DEC-6B22-432C-AA81-1345024E79E0}"/>
            </a:ext>
          </a:extLst>
        </xdr:cNvPr>
        <xdr:cNvSpPr/>
      </xdr:nvSpPr>
      <xdr:spPr>
        <a:xfrm>
          <a:off x="20383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161108</xdr:rowOff>
    </xdr:from>
    <xdr:to>
      <xdr:col>111</xdr:col>
      <xdr:colOff>177800</xdr:colOff>
      <xdr:row>105</xdr:row>
      <xdr:rowOff>166007</xdr:rowOff>
    </xdr:to>
    <xdr:cxnSp macro="">
      <xdr:nvCxnSpPr>
        <xdr:cNvPr id="693" name="直線コネクタ 692">
          <a:extLst>
            <a:ext uri="{FF2B5EF4-FFF2-40B4-BE49-F238E27FC236}">
              <a16:creationId xmlns:a16="http://schemas.microsoft.com/office/drawing/2014/main" id="{689AA7A3-932A-4DEB-99C7-1D8C332EE98C}"/>
            </a:ext>
          </a:extLst>
        </xdr:cNvPr>
        <xdr:cNvCxnSpPr/>
      </xdr:nvCxnSpPr>
      <xdr:spPr>
        <a:xfrm>
          <a:off x="20434300" y="1816335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94" name="楕円 693">
          <a:extLst>
            <a:ext uri="{FF2B5EF4-FFF2-40B4-BE49-F238E27FC236}">
              <a16:creationId xmlns:a16="http://schemas.microsoft.com/office/drawing/2014/main" id="{5291481F-D56B-4F44-BC5C-5D686128ED07}"/>
            </a:ext>
          </a:extLst>
        </xdr:cNvPr>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161108</xdr:rowOff>
    </xdr:to>
    <xdr:cxnSp macro="">
      <xdr:nvCxnSpPr>
        <xdr:cNvPr id="695" name="直線コネクタ 694">
          <a:extLst>
            <a:ext uri="{FF2B5EF4-FFF2-40B4-BE49-F238E27FC236}">
              <a16:creationId xmlns:a16="http://schemas.microsoft.com/office/drawing/2014/main" id="{5D33A92D-77D3-466B-80B6-3FD0920EB203}"/>
            </a:ext>
          </a:extLst>
        </xdr:cNvPr>
        <xdr:cNvCxnSpPr/>
      </xdr:nvCxnSpPr>
      <xdr:spPr>
        <a:xfrm>
          <a:off x="19545300" y="181584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54792</xdr:rowOff>
    </xdr:from>
    <xdr:to>
      <xdr:col>98</xdr:col>
      <xdr:colOff>38100</xdr:colOff>
      <xdr:row>105</xdr:row>
      <xdr:rowOff>156392</xdr:rowOff>
    </xdr:to>
    <xdr:sp macro="" textlink="">
      <xdr:nvSpPr>
        <xdr:cNvPr id="696" name="楕円 695">
          <a:extLst>
            <a:ext uri="{FF2B5EF4-FFF2-40B4-BE49-F238E27FC236}">
              <a16:creationId xmlns:a16="http://schemas.microsoft.com/office/drawing/2014/main" id="{F16102F1-F209-4BDB-88C6-E9F7A6E9C255}"/>
            </a:ext>
          </a:extLst>
        </xdr:cNvPr>
        <xdr:cNvSpPr/>
      </xdr:nvSpPr>
      <xdr:spPr>
        <a:xfrm>
          <a:off x="18605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105592</xdr:rowOff>
    </xdr:from>
    <xdr:to>
      <xdr:col>102</xdr:col>
      <xdr:colOff>114300</xdr:colOff>
      <xdr:row>105</xdr:row>
      <xdr:rowOff>156211</xdr:rowOff>
    </xdr:to>
    <xdr:cxnSp macro="">
      <xdr:nvCxnSpPr>
        <xdr:cNvPr id="697" name="直線コネクタ 696">
          <a:extLst>
            <a:ext uri="{FF2B5EF4-FFF2-40B4-BE49-F238E27FC236}">
              <a16:creationId xmlns:a16="http://schemas.microsoft.com/office/drawing/2014/main" id="{9A83FC1C-A10E-4BC2-A779-799A51C3FEC5}"/>
            </a:ext>
          </a:extLst>
        </xdr:cNvPr>
        <xdr:cNvCxnSpPr/>
      </xdr:nvCxnSpPr>
      <xdr:spPr>
        <a:xfrm>
          <a:off x="18656300" y="1810784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698" name="n_1aveValue【庁舎】&#10;一人当たり面積">
          <a:extLst>
            <a:ext uri="{FF2B5EF4-FFF2-40B4-BE49-F238E27FC236}">
              <a16:creationId xmlns:a16="http://schemas.microsoft.com/office/drawing/2014/main" id="{2517F62C-3470-409A-A814-5006DC518147}"/>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699" name="n_2aveValue【庁舎】&#10;一人当たり面積">
          <a:extLst>
            <a:ext uri="{FF2B5EF4-FFF2-40B4-BE49-F238E27FC236}">
              <a16:creationId xmlns:a16="http://schemas.microsoft.com/office/drawing/2014/main" id="{AC3F2261-EF0B-4154-A6B5-EA8890277323}"/>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700" name="n_3aveValue【庁舎】&#10;一人当たり面積">
          <a:extLst>
            <a:ext uri="{FF2B5EF4-FFF2-40B4-BE49-F238E27FC236}">
              <a16:creationId xmlns:a16="http://schemas.microsoft.com/office/drawing/2014/main" id="{980A6C0B-9252-42D9-A66A-650DC769B280}"/>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701" name="n_4aveValue【庁舎】&#10;一人当たり面積">
          <a:extLst>
            <a:ext uri="{FF2B5EF4-FFF2-40B4-BE49-F238E27FC236}">
              <a16:creationId xmlns:a16="http://schemas.microsoft.com/office/drawing/2014/main" id="{DE85B859-A138-4B00-B027-E1E14D87E6B5}"/>
            </a:ext>
          </a:extLst>
        </xdr:cNvPr>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61884</xdr:rowOff>
    </xdr:from>
    <xdr:ext cx="469744" cy="259045"/>
    <xdr:sp macro="" textlink="">
      <xdr:nvSpPr>
        <xdr:cNvPr id="702" name="n_1mainValue【庁舎】&#10;一人当たり面積">
          <a:extLst>
            <a:ext uri="{FF2B5EF4-FFF2-40B4-BE49-F238E27FC236}">
              <a16:creationId xmlns:a16="http://schemas.microsoft.com/office/drawing/2014/main" id="{B33FBA45-158C-4B58-9A58-4F86CCA39840}"/>
            </a:ext>
          </a:extLst>
        </xdr:cNvPr>
        <xdr:cNvSpPr txBox="1"/>
      </xdr:nvSpPr>
      <xdr:spPr>
        <a:xfrm>
          <a:off x="210757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03" name="n_2mainValue【庁舎】&#10;一人当たり面積">
          <a:extLst>
            <a:ext uri="{FF2B5EF4-FFF2-40B4-BE49-F238E27FC236}">
              <a16:creationId xmlns:a16="http://schemas.microsoft.com/office/drawing/2014/main" id="{5A31BB88-4EB4-49B6-8B3B-4E532FB28234}"/>
            </a:ext>
          </a:extLst>
        </xdr:cNvPr>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04" name="n_3mainValue【庁舎】&#10;一人当たり面積">
          <a:extLst>
            <a:ext uri="{FF2B5EF4-FFF2-40B4-BE49-F238E27FC236}">
              <a16:creationId xmlns:a16="http://schemas.microsoft.com/office/drawing/2014/main" id="{E5AE716B-BD09-4955-8E4C-DDC5D8D2048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1469</xdr:rowOff>
    </xdr:from>
    <xdr:ext cx="469744" cy="259045"/>
    <xdr:sp macro="" textlink="">
      <xdr:nvSpPr>
        <xdr:cNvPr id="705" name="n_4mainValue【庁舎】&#10;一人当たり面積">
          <a:extLst>
            <a:ext uri="{FF2B5EF4-FFF2-40B4-BE49-F238E27FC236}">
              <a16:creationId xmlns:a16="http://schemas.microsoft.com/office/drawing/2014/main" id="{AA666930-9BCD-40E1-A05C-DA4E2F109E1B}"/>
            </a:ext>
          </a:extLst>
        </xdr:cNvPr>
        <xdr:cNvSpPr txBox="1"/>
      </xdr:nvSpPr>
      <xdr:spPr>
        <a:xfrm>
          <a:off x="18421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B7A3B3D3-271B-4DB7-9C00-43596751B6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CA73C2DE-6B77-4B0E-9D90-D9C8E56FF5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57FBD622-0AD7-4EFD-849E-4C6E5E8E15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公民館」、「一般廃棄物処理施設」「保健センター・保健所」、「福祉施設」であり、特に低くなっている施設は、「体育館・プール」「消防施設」「庁舎」である。</a:t>
          </a:r>
          <a:endParaRPr lang="ja-JP" altLang="ja-JP" sz="1100">
            <a:effectLst/>
          </a:endParaRPr>
        </a:p>
        <a:p>
          <a:r>
            <a:rPr kumimoji="1" lang="ja-JP" altLang="ja-JP" sz="1100">
              <a:solidFill>
                <a:schemeClr val="dk1"/>
              </a:solidFill>
              <a:effectLst/>
              <a:latin typeface="+mn-lt"/>
              <a:ea typeface="+mn-ea"/>
              <a:cs typeface="+mn-cs"/>
            </a:rPr>
            <a:t>町内にある保育所３園と保健センター、老人福祉センターがすべて築４０年前後であり、施設の老朽化対策や長寿命化対策が必要となってきている。</a:t>
          </a:r>
          <a:endParaRPr lang="ja-JP" altLang="ja-JP" sz="1100">
            <a:effectLst/>
          </a:endParaRPr>
        </a:p>
        <a:p>
          <a:r>
            <a:rPr kumimoji="1" lang="ja-JP" altLang="ja-JP" sz="1100">
              <a:solidFill>
                <a:schemeClr val="dk1"/>
              </a:solidFill>
              <a:effectLst/>
              <a:latin typeface="+mn-lt"/>
              <a:ea typeface="+mn-ea"/>
              <a:cs typeface="+mn-cs"/>
            </a:rPr>
            <a:t>役場庁舎については平成７年に建替えており、消防団の詰所についても平成１７年と平成２７年に順次建替えているため、有形固定資産減価償却率が低くなっている。</a:t>
          </a:r>
          <a:endParaRPr lang="ja-JP" altLang="ja-JP" sz="1100">
            <a:effectLst/>
          </a:endParaRPr>
        </a:p>
        <a:p>
          <a:r>
            <a:rPr kumimoji="1" lang="ja-JP" altLang="ja-JP" sz="1100">
              <a:solidFill>
                <a:schemeClr val="dk1"/>
              </a:solidFill>
              <a:effectLst/>
              <a:latin typeface="+mn-lt"/>
              <a:ea typeface="+mn-ea"/>
              <a:cs typeface="+mn-cs"/>
            </a:rPr>
            <a:t>町立小学校においては、平成２９年度から平成３０年度にかけて、学校プールの学校内への移転（集約化）を行ったことから、「学校施設」で有形固定資産減価償却率が減少した。</a:t>
          </a:r>
          <a:endParaRPr lang="ja-JP" altLang="ja-JP" sz="1100">
            <a:effectLst/>
          </a:endParaRPr>
        </a:p>
        <a:p>
          <a:r>
            <a:rPr kumimoji="1" lang="ja-JP" altLang="ja-JP" sz="1100">
              <a:solidFill>
                <a:schemeClr val="dk1"/>
              </a:solidFill>
              <a:effectLst/>
              <a:latin typeface="+mn-lt"/>
              <a:ea typeface="+mn-ea"/>
              <a:cs typeface="+mn-cs"/>
            </a:rPr>
            <a:t>また、令和元年度に、中央公民館を含む町役場周辺の公共施設について整備検討に関するワークショップを開催する予定としており、引き続き公共施設マネジメントを推進し、計画的な基盤整備に努めていく。</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16,089
15,935
5.97
6,273,441
6,079,463
164,813
3,915,852
6,389,720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主に町内大手企業からの税収により、平成</a:t>
          </a:r>
          <a:r>
            <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年度以降、平成</a:t>
          </a:r>
          <a:r>
            <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ポイント台を推移していたが、業績の動向により、税収が減収傾向にあることや、社会保障関連経費の増加等により、平成</a:t>
          </a:r>
          <a:r>
            <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り、横ばいとなっている</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令和元年度の状況として、町内大手企業からの税収が前年度比較で増収となり、町税全体の前年度比較で微増となった。</a:t>
          </a:r>
          <a:endPar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今後の見通しとして、町内大手企業における設備投資の状況を踏まえると</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短期的には町税収入の増加が見込まれる状況にはあるが、グローバル経済を取り巻く状況は不安定要素が多く、リスク要因の存在は否めない。</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また、地方税の偏在是正のための税制改正の影響により法人町民税の減少が見込まれる</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。さらに、超高齢・人口減少社会の本格的な到来を迎え、中長期的には一般財源の増加を見込むことは難しい状況にある。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の特徴として、町内大手企業からの法人町民税法人税割の税収の動向が歳入全体に影響を受ける構造となっているため、法人の業績に左右されることが少ない安定した歳入を確保するように努めていくこと、また、現状の行政サービスを維持するために引き続き広く適正な負担を求めていく必要がある。また、町内立地企業との連携を深めるとともに、子育て支援環境の充実を図るなど、地方創生の取り組みを推進し、地域の活性化と定住人口の増加を図っ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66146</xdr:rowOff>
    </xdr:from>
    <xdr:to>
      <xdr:col>23</xdr:col>
      <xdr:colOff>133350</xdr:colOff>
      <xdr:row>41</xdr:row>
      <xdr:rowOff>66146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095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66146</xdr:rowOff>
    </xdr:from>
    <xdr:to>
      <xdr:col>19</xdr:col>
      <xdr:colOff>133350</xdr:colOff>
      <xdr:row>41</xdr:row>
      <xdr:rowOff>66146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095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46038</xdr:rowOff>
    </xdr:from>
    <xdr:to>
      <xdr:col>15</xdr:col>
      <xdr:colOff>82550</xdr:colOff>
      <xdr:row>41</xdr:row>
      <xdr:rowOff>66146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0754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25929</xdr:rowOff>
    </xdr:from>
    <xdr:to>
      <xdr:col>11</xdr:col>
      <xdr:colOff>31750</xdr:colOff>
      <xdr:row>41</xdr:row>
      <xdr:rowOff>46038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0553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15346</xdr:rowOff>
    </xdr:from>
    <xdr:to>
      <xdr:col>23</xdr:col>
      <xdr:colOff>184150</xdr:colOff>
      <xdr:row>41</xdr:row>
      <xdr:rowOff>116946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31873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8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15346</xdr:rowOff>
    </xdr:from>
    <xdr:to>
      <xdr:col>19</xdr:col>
      <xdr:colOff>184150</xdr:colOff>
      <xdr:row>41</xdr:row>
      <xdr:rowOff>116946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127123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15346</xdr:rowOff>
    </xdr:from>
    <xdr:to>
      <xdr:col>15</xdr:col>
      <xdr:colOff>133350</xdr:colOff>
      <xdr:row>41</xdr:row>
      <xdr:rowOff>116946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166688</xdr:rowOff>
    </xdr:from>
    <xdr:to>
      <xdr:col>11</xdr:col>
      <xdr:colOff>82550</xdr:colOff>
      <xdr:row>41</xdr:row>
      <xdr:rowOff>96838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107015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146579</xdr:rowOff>
    </xdr:from>
    <xdr:to>
      <xdr:col>7</xdr:col>
      <xdr:colOff>31750</xdr:colOff>
      <xdr:row>41</xdr:row>
      <xdr:rowOff>76729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86906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法人町民税法人税割の増減等による年度ごとの変動はあるものの、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を上回る高い水準で推移している。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令和元年度の状況としては、平成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年度に引き続き</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働き方改革に取り組み、時間外勤務手当について人件費・繰出金で減となった一方、公立保育所</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園を維持しながら、新たに民間保育所を開所したことのほか、</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OS</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の切替に伴うサーバー等の電算関連経費の増により、前年度比較で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ポイント悪化し、依然として硬直化した状況に置かれている。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さらに、今後、令和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の創設による人件費の増加により、硬直化が進むことが見込まれる。引き続き、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142784</xdr:rowOff>
    </xdr:from>
    <xdr:to>
      <xdr:col>23</xdr:col>
      <xdr:colOff>133350</xdr:colOff>
      <xdr:row>65</xdr:row>
      <xdr:rowOff>9253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11558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142784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1217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91984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1217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29935</xdr:rowOff>
    </xdr:from>
    <xdr:to>
      <xdr:col>11</xdr:col>
      <xdr:colOff>31750</xdr:colOff>
      <xdr:row>65</xdr:row>
      <xdr:rowOff>91984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741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129903</xdr:rowOff>
    </xdr:from>
    <xdr:to>
      <xdr:col>23</xdr:col>
      <xdr:colOff>184150</xdr:colOff>
      <xdr:row>65</xdr:row>
      <xdr:rowOff>60053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101980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91984</xdr:rowOff>
    </xdr:from>
    <xdr:to>
      <xdr:col>19</xdr:col>
      <xdr:colOff>184150</xdr:colOff>
      <xdr:row>65</xdr:row>
      <xdr:rowOff>22134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6911</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15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41184</xdr:rowOff>
    </xdr:from>
    <xdr:to>
      <xdr:col>11</xdr:col>
      <xdr:colOff>82550</xdr:colOff>
      <xdr:row>65</xdr:row>
      <xdr:rowOff>142784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127561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150585</xdr:rowOff>
    </xdr:from>
    <xdr:to>
      <xdr:col>7</xdr:col>
      <xdr:colOff>31750</xdr:colOff>
      <xdr:row>65</xdr:row>
      <xdr:rowOff>80735</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65512</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人件費については、集中改革プラン（平成</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年度）による職員数の削減（△</a:t>
          </a:r>
          <a:r>
            <a:rPr kumimoji="1" lang="en-US" altLang="ja-JP" sz="1000">
              <a:latin typeface="ＭＳ Ｐゴシック" panose="020B0600070205080204" pitchFamily="50" charset="-128"/>
              <a:ea typeface="ＭＳ Ｐゴシック" panose="020B0600070205080204" pitchFamily="50" charset="-128"/>
            </a:rPr>
            <a:t>38</a:t>
          </a:r>
          <a:r>
            <a:rPr kumimoji="1" lang="ja-JP" altLang="en-US" sz="1000">
              <a:latin typeface="ＭＳ Ｐゴシック" panose="020B0600070205080204" pitchFamily="50" charset="-128"/>
              <a:ea typeface="ＭＳ Ｐゴシック" panose="020B0600070205080204" pitchFamily="50" charset="-128"/>
            </a:rPr>
            <a:t>名、△</a:t>
          </a:r>
          <a:r>
            <a:rPr kumimoji="1" lang="en-US" altLang="ja-JP" sz="1000">
              <a:latin typeface="ＭＳ Ｐゴシック" panose="020B0600070205080204" pitchFamily="50" charset="-128"/>
              <a:ea typeface="ＭＳ Ｐゴシック" panose="020B0600070205080204" pitchFamily="50" charset="-128"/>
            </a:rPr>
            <a:t>21.2</a:t>
          </a:r>
          <a:r>
            <a:rPr kumimoji="1" lang="ja-JP" altLang="en-US" sz="1000">
              <a:latin typeface="ＭＳ Ｐゴシック" panose="020B0600070205080204" pitchFamily="50" charset="-128"/>
              <a:ea typeface="ＭＳ Ｐゴシック" panose="020B0600070205080204" pitchFamily="50" charset="-128"/>
            </a:rPr>
            <a:t>％）等により、一定の成果を上げている。本町の特徴として、保育所を</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カ所直営で運営しており、民生費の職員給が類似団体平均を上回っていること、税業務等で一部事務組合により業務の共同化・広域化を図っていることが挙げられる。これにより人件費・物件費とも、類似団体平均を下回っている。</a:t>
          </a:r>
        </a:p>
        <a:p>
          <a:r>
            <a:rPr kumimoji="1" lang="ja-JP" altLang="en-US" sz="1000">
              <a:latin typeface="ＭＳ Ｐゴシック" panose="020B0600070205080204" pitchFamily="50" charset="-128"/>
              <a:ea typeface="ＭＳ Ｐゴシック" panose="020B0600070205080204" pitchFamily="50" charset="-128"/>
            </a:rPr>
            <a:t>　今後の見通しとして、この間の職員数の削減にあたって、臨時職員による代替等により組織を維持してきた中で、令和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からの「会計年度任用職員制度」の施行による影響は大きく、人件費総額の大幅な増加が見込まれること踏まえ、引き続き、働き方改革の推進や、事務事業の簡素・合理化、民間活力の活用、ＡＩ・ＲＰＡの導入等、一層の内部改革を実施し、より効率的かつ効果的な町政運営を図っていく。</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134014</xdr:rowOff>
    </xdr:from>
    <xdr:to>
      <xdr:col>23</xdr:col>
      <xdr:colOff>133350</xdr:colOff>
      <xdr:row>81</xdr:row>
      <xdr:rowOff>170821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021464"/>
          <a:ext cx="838200" cy="3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146079</xdr:rowOff>
    </xdr:from>
    <xdr:to>
      <xdr:col>19</xdr:col>
      <xdr:colOff>133350</xdr:colOff>
      <xdr:row>81</xdr:row>
      <xdr:rowOff>170821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033529"/>
          <a:ext cx="8890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146079</xdr:rowOff>
    </xdr:from>
    <xdr:to>
      <xdr:col>15</xdr:col>
      <xdr:colOff>82550</xdr:colOff>
      <xdr:row>82</xdr:row>
      <xdr:rowOff>24417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4033529"/>
          <a:ext cx="8890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155787</xdr:rowOff>
    </xdr:from>
    <xdr:to>
      <xdr:col>11</xdr:col>
      <xdr:colOff>31750</xdr:colOff>
      <xdr:row>82</xdr:row>
      <xdr:rowOff>24417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43237"/>
          <a:ext cx="889000" cy="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83214</xdr:rowOff>
    </xdr:from>
    <xdr:to>
      <xdr:col>23</xdr:col>
      <xdr:colOff>184150</xdr:colOff>
      <xdr:row>82</xdr:row>
      <xdr:rowOff>13364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99741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1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120021</xdr:rowOff>
    </xdr:from>
    <xdr:to>
      <xdr:col>19</xdr:col>
      <xdr:colOff>184150</xdr:colOff>
      <xdr:row>82</xdr:row>
      <xdr:rowOff>50171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00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60348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77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95279</xdr:rowOff>
    </xdr:from>
    <xdr:to>
      <xdr:col>15</xdr:col>
      <xdr:colOff>133350</xdr:colOff>
      <xdr:row>82</xdr:row>
      <xdr:rowOff>25429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98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35606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75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145067</xdr:rowOff>
    </xdr:from>
    <xdr:to>
      <xdr:col>11</xdr:col>
      <xdr:colOff>82550</xdr:colOff>
      <xdr:row>82</xdr:row>
      <xdr:rowOff>75217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85394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80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104987</xdr:rowOff>
    </xdr:from>
    <xdr:to>
      <xdr:col>7</xdr:col>
      <xdr:colOff>31750</xdr:colOff>
      <xdr:row>82</xdr:row>
      <xdr:rowOff>35137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45314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年度から昇給延伸措置を実施、平成</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年度から採用直後の昇給短縮措置を廃止、また平成</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年度まで職員の給与カット（管理職</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％、一般職員</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％）を実施した。また、集中改革プラン（平成</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年度）においては、職員数の削減（△</a:t>
          </a:r>
          <a:r>
            <a:rPr kumimoji="1" lang="en-US" altLang="ja-JP" sz="1000">
              <a:latin typeface="ＭＳ Ｐゴシック" panose="020B0600070205080204" pitchFamily="50" charset="-128"/>
              <a:ea typeface="ＭＳ Ｐゴシック" panose="020B0600070205080204" pitchFamily="50" charset="-128"/>
            </a:rPr>
            <a:t>38</a:t>
          </a:r>
          <a:r>
            <a:rPr kumimoji="1" lang="ja-JP" altLang="en-US" sz="1000">
              <a:latin typeface="ＭＳ Ｐゴシック" panose="020B0600070205080204" pitchFamily="50" charset="-128"/>
              <a:ea typeface="ＭＳ Ｐゴシック" panose="020B0600070205080204" pitchFamily="50" charset="-128"/>
            </a:rPr>
            <a:t>名、△</a:t>
          </a:r>
          <a:r>
            <a:rPr kumimoji="1" lang="en-US" altLang="ja-JP" sz="1000">
              <a:latin typeface="ＭＳ Ｐゴシック" panose="020B0600070205080204" pitchFamily="50" charset="-128"/>
              <a:ea typeface="ＭＳ Ｐゴシック" panose="020B0600070205080204" pitchFamily="50" charset="-128"/>
            </a:rPr>
            <a:t>21.2</a:t>
          </a:r>
          <a:r>
            <a:rPr kumimoji="1" lang="ja-JP" altLang="en-US" sz="1000">
              <a:latin typeface="ＭＳ Ｐゴシック" panose="020B0600070205080204" pitchFamily="50" charset="-128"/>
              <a:ea typeface="ＭＳ Ｐゴシック" panose="020B0600070205080204" pitchFamily="50" charset="-128"/>
            </a:rPr>
            <a:t>％）等により、総人件費の大幅な削減など一定の成果を上げている。平成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年度は、地域手当の引き下げ（平成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％）を実施、平成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年度には給与減額措置（特別職</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％、一般職</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％）などを実施してきたが、退職者の増加に伴う昇格の低年齢化の進行等により、階層別の平均給与が上昇している状況にある。 </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いても数値の上昇が見られ、これは、役場の組織活性化のために、若手の抜擢を中心に幹部人事を行ったことが要因である。中長期的な視点でラスパイレス指数の改善を図るべく、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29972</xdr:rowOff>
    </xdr:from>
    <xdr:to>
      <xdr:col>81</xdr:col>
      <xdr:colOff>44450</xdr:colOff>
      <xdr:row>88</xdr:row>
      <xdr:rowOff>96520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5972"/>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116349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29972</xdr:rowOff>
    </xdr:from>
    <xdr:to>
      <xdr:col>81</xdr:col>
      <xdr:colOff>133350</xdr:colOff>
      <xdr:row>80</xdr:row>
      <xdr:rowOff>29972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135128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1841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111014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94487</xdr:rowOff>
    </xdr:from>
    <xdr:to>
      <xdr:col>81</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28956</xdr:rowOff>
    </xdr:from>
    <xdr:to>
      <xdr:col>77</xdr:col>
      <xdr:colOff>44450</xdr:colOff>
      <xdr:row>88</xdr:row>
      <xdr:rowOff>135128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165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123444</xdr:rowOff>
    </xdr:from>
    <xdr:to>
      <xdr:col>77</xdr:col>
      <xdr:colOff>95250</xdr:colOff>
      <xdr:row>85</xdr:row>
      <xdr:rowOff>53594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63771</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132842</xdr:rowOff>
    </xdr:from>
    <xdr:to>
      <xdr:col>72</xdr:col>
      <xdr:colOff>203200</xdr:colOff>
      <xdr:row>88</xdr:row>
      <xdr:rowOff>28956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489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132842</xdr:rowOff>
    </xdr:from>
    <xdr:to>
      <xdr:col>68</xdr:col>
      <xdr:colOff>152400</xdr:colOff>
      <xdr:row>88</xdr:row>
      <xdr:rowOff>135128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489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142748</xdr:rowOff>
    </xdr:from>
    <xdr:to>
      <xdr:col>64</xdr:col>
      <xdr:colOff>152400</xdr:colOff>
      <xdr:row>85</xdr:row>
      <xdr:rowOff>72898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83075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84328</xdr:rowOff>
    </xdr:from>
    <xdr:to>
      <xdr:col>77</xdr:col>
      <xdr:colOff>95250</xdr:colOff>
      <xdr:row>89</xdr:row>
      <xdr:rowOff>14478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170705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5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149606</xdr:rowOff>
    </xdr:from>
    <xdr:to>
      <xdr:col>73</xdr:col>
      <xdr:colOff>44450</xdr:colOff>
      <xdr:row>88</xdr:row>
      <xdr:rowOff>79756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82042</xdr:rowOff>
    </xdr:from>
    <xdr:to>
      <xdr:col>68</xdr:col>
      <xdr:colOff>203200</xdr:colOff>
      <xdr:row>88</xdr:row>
      <xdr:rowOff>12192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84328</xdr:rowOff>
    </xdr:from>
    <xdr:to>
      <xdr:col>64</xdr:col>
      <xdr:colOff>152400</xdr:colOff>
      <xdr:row>89</xdr:row>
      <xdr:rowOff>14478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170705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集中改革プラン（実施期間：平成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）の削減を行った結果、類似団体平均を下回っている。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小規模団体ほど職員削減が業務効率に与える影響が大きいことに留意しつつ、事務事業の簡素・合理化、民間活力の活用、ＡＩ・ＲＰＡの導入などにより、正規職員の少数精鋭による効率的な人員配置に取り組んで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7922</xdr:rowOff>
    </xdr:from>
    <xdr:to>
      <xdr:col>81</xdr:col>
      <xdr:colOff>44450</xdr:colOff>
      <xdr:row>61</xdr:row>
      <xdr:rowOff>42394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6179800" y="1046637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42394</xdr:rowOff>
    </xdr:from>
    <xdr:to>
      <xdr:col>77</xdr:col>
      <xdr:colOff>44450</xdr:colOff>
      <xdr:row>61</xdr:row>
      <xdr:rowOff>64226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50084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35499</xdr:rowOff>
    </xdr:from>
    <xdr:to>
      <xdr:col>72</xdr:col>
      <xdr:colOff>203200</xdr:colOff>
      <xdr:row>61</xdr:row>
      <xdr:rowOff>64226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493949"/>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35499</xdr:rowOff>
    </xdr:from>
    <xdr:to>
      <xdr:col>68</xdr:col>
      <xdr:colOff>152400</xdr:colOff>
      <xdr:row>61</xdr:row>
      <xdr:rowOff>45841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4939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128572</xdr:rowOff>
    </xdr:from>
    <xdr:to>
      <xdr:col>81</xdr:col>
      <xdr:colOff>95250</xdr:colOff>
      <xdr:row>61</xdr:row>
      <xdr:rowOff>58722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145099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2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163044</xdr:rowOff>
    </xdr:from>
    <xdr:to>
      <xdr:col>77</xdr:col>
      <xdr:colOff>95250</xdr:colOff>
      <xdr:row>61</xdr:row>
      <xdr:rowOff>93194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103371</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21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xdr:rowOff>
    </xdr:from>
    <xdr:to>
      <xdr:col>73</xdr:col>
      <xdr:colOff>44450</xdr:colOff>
      <xdr:row>61</xdr:row>
      <xdr:rowOff>115026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125203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156149</xdr:rowOff>
    </xdr:from>
    <xdr:to>
      <xdr:col>68</xdr:col>
      <xdr:colOff>203200</xdr:colOff>
      <xdr:row>61</xdr:row>
      <xdr:rowOff>86299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96476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2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166491</xdr:rowOff>
    </xdr:from>
    <xdr:to>
      <xdr:col>64</xdr:col>
      <xdr:colOff>152400</xdr:colOff>
      <xdr:row>61</xdr:row>
      <xdr:rowOff>96641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106818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近年は、類似団体を下回る比率で推移している。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年度から、公共下水道事業の整備財源として、都市計画税の課税を開始したことにより、公債費への充当財源が増加となり、減少傾向となっている。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近年、厳しい財政状況の中で先送りされてきた都市基盤整備、防災対策や公共施設の老朽化対策を推進しており、また、今後の大規模事業の進捗により、公債費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155956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850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27940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139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27940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236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56896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2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年度から、公共下水道事業の整備財源として、都市計画税の課税を開始したことにより減少傾向となっている。令和元年度においては、平成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年連続で基金への積立を続けたこと等により、充当可能財源等が増加し、前年度比較で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13.6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ポイントの大幅な減となった。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近年、厳しい財政状況の中で先送りされてきた都市基盤整備、防災対策や公共施設の老朽化対策を推進しており、また、今後の大規模事業の進捗により、地方債残高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また、将来の返済に備え、減債基金へ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千万円、平成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千万円、令和元年度には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4,800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万円の積み立てを行なったが、引き続き適切に積み立てを行ない将来負担の軽減に努めていく。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97612</xdr:rowOff>
    </xdr:from>
    <xdr:to>
      <xdr:col>81</xdr:col>
      <xdr:colOff>44450</xdr:colOff>
      <xdr:row>14</xdr:row>
      <xdr:rowOff>163246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97912"/>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82389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8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163246</xdr:rowOff>
    </xdr:from>
    <xdr:to>
      <xdr:col>77</xdr:col>
      <xdr:colOff>44450</xdr:colOff>
      <xdr:row>15</xdr:row>
      <xdr:rowOff>160223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63546"/>
          <a:ext cx="889000" cy="1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139471</xdr:rowOff>
    </xdr:from>
    <xdr:to>
      <xdr:col>72</xdr:col>
      <xdr:colOff>203200</xdr:colOff>
      <xdr:row>15</xdr:row>
      <xdr:rowOff>160223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711221"/>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116789</xdr:rowOff>
    </xdr:from>
    <xdr:to>
      <xdr:col>68</xdr:col>
      <xdr:colOff>152400</xdr:colOff>
      <xdr:row>15</xdr:row>
      <xdr:rowOff>139471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688539"/>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46812</xdr:rowOff>
    </xdr:from>
    <xdr:to>
      <xdr:col>81</xdr:col>
      <xdr:colOff>95250</xdr:colOff>
      <xdr:row>14</xdr:row>
      <xdr:rowOff>148412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139539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112446</xdr:rowOff>
    </xdr:from>
    <xdr:to>
      <xdr:col>77</xdr:col>
      <xdr:colOff>95250</xdr:colOff>
      <xdr:row>15</xdr:row>
      <xdr:rowOff>42596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27373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9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109423</xdr:rowOff>
    </xdr:from>
    <xdr:to>
      <xdr:col>73</xdr:col>
      <xdr:colOff>44450</xdr:colOff>
      <xdr:row>16</xdr:row>
      <xdr:rowOff>39573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24350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88671</xdr:rowOff>
    </xdr:from>
    <xdr:to>
      <xdr:col>68</xdr:col>
      <xdr:colOff>203200</xdr:colOff>
      <xdr:row>16</xdr:row>
      <xdr:rowOff>18821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3598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65989</xdr:rowOff>
    </xdr:from>
    <xdr:to>
      <xdr:col>64</xdr:col>
      <xdr:colOff>152400</xdr:colOff>
      <xdr:row>15</xdr:row>
      <xdr:rowOff>167589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152366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2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16,089
15,935
5.97
6,273,441
6,079,463
164,813
3,915,852
6,389,720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人当たりの額の比較では、類似団体平均を</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程度下回っているのに対し、比率の比較では類似団体平均や全国平均を上回る水準で推移している。この要因としては、公債費・補助費等・繰出金など人件費以外の費目が他団体との比較で低い水準にあることの影響により、人件費の比率が相対的に高い比率となっていることが挙げられる。（なお、扶助費などの費目でも同様の傾向が生じている）。</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人件費については、集中改革プラン（平成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年度）による職員数の削減（△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％）等により、総人件費の大幅な削減など一定の成果を上げており、平成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年度をピークに改善傾向にある。</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この間の給与適正化の取組みとして、平成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年度から採用直後の昇給短縮措置を廃止、また職員給与カット（管理職</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％、一般職員</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％）、地域手当の引き下げ（平成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％）や、日直手当の廃止、平成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年度から特別職の給与カット（町長</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％、副町長</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％、教育長</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％）の実施、平成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年度から時間外勤務の抑制を図ってきたが、令和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年度からの「会計年度任用職員制度」の施行による大幅な増加が見込まれることから、今後もより一層の適正化に努める。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46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095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10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人当たりの額の比較では類似団体平均を約</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割～</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割下回っているのに対し、比率は類似団体平均をやや上回る水準で推移している。</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消防、ごみ処理、要介護認定、障害程度区分認定業務のほか、税の収納・課税業務を一部事務組合で行なっていることから、他団体との比較では、委託料などの物件費だけでなく、人件費・補助費等を合わせた額での比較が必要になるが、これらの経費の一人当たりの額を類似団体平均と比較したときには、低い水準となっており、一定の効率化を図ってきている。</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令和元年度においては、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OS</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の切替等に伴うサーバーや各業務システム、職員用パソコン等の更新により保守料やリース料等、電算関連経費が大幅増となった。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年度以降、庁舎電力の入札による調達の実施や、電算システム関連経費、印刷経費の見直しなどを実施しているが、今後も、引き続き、内部管理経費の効率化、適正化に努めていく。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18</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149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1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130810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30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比率及び人口</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当たりの額とも類似団体平均を上回っている。この要因としては、保育所３ヶ所を直営で運営していることや、同一保健福祉圏域（乙訓圏域）内の市町で概ね同水準のサービスを実施していることが挙げられる。また、比率が上昇傾向にある要因として、宅地開発の影響等に伴う人口増加により、児童数が増加している中で、児童手当や医療費助成事業、小規模保育所の運営といった子育て支援施策での経費の増加が挙げられ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児童数の増加傾向が続く中で、令和元年度には民間保育所が開所したこと、さらに、令和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は、幼児教育・保育無償化の平年度化が加わることで、当面、児童福祉分野での扶助費の増加が見込まれるが、定住人口の増加という観点から重点的に取り組みを進めているところであるため、扶助費以外の経費も含めた中で、全体として効率的かつ効果的な町政運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09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比率は、類似団体平均をやや下回る水準を推移している。</a:t>
          </a:r>
        </a:p>
        <a:p>
          <a:r>
            <a:rPr kumimoji="1" lang="ja-JP" altLang="en-US" sz="1200">
              <a:latin typeface="ＭＳ Ｐゴシック" panose="020B0600070205080204" pitchFamily="50" charset="-128"/>
              <a:ea typeface="ＭＳ Ｐゴシック" panose="020B0600070205080204" pitchFamily="50" charset="-128"/>
            </a:rPr>
            <a:t>　維持補修費については、ここ数年、緊急的なものを除き支出を抑制しているが、引き続き、公共施設の適切な現状把握を行いつつ、計画的な維持管理を行なっていく。</a:t>
          </a:r>
        </a:p>
        <a:p>
          <a:r>
            <a:rPr kumimoji="1" lang="ja-JP" altLang="en-US" sz="1200">
              <a:latin typeface="ＭＳ Ｐゴシック" panose="020B0600070205080204" pitchFamily="50" charset="-128"/>
              <a:ea typeface="ＭＳ Ｐゴシック" panose="020B0600070205080204" pitchFamily="50" charset="-128"/>
            </a:rPr>
            <a:t>　繰出金については、類似団体平均と比較して、比率・額とも低い水準となっているが、高齢化の進展等により、介護保険事業や後期高齢者医療保険事業への繰出金が増加傾向にあるため、引き続き適正化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一部事務組合負担金の項目での比率は類似団体平均を大きく上回っている。この要因としては、税の収納・課税業務を、府・府内市町村で構成する京都地方税機構で行なっているほか、消防、ごみ処理、要介護認定、障害程度区分認定等業務を近隣二市との一部事務組合で共同化していることが挙げられる。一方で、近隣二市との一部事務組合の財政負担の面では、人件費の基準が市と同水準であることや事務費の均等割など、市に比べて財政規模が小さいため負担が重い。</a:t>
          </a:r>
        </a:p>
        <a:p>
          <a:r>
            <a:rPr kumimoji="1" lang="ja-JP" altLang="en-US" sz="1000">
              <a:latin typeface="ＭＳ Ｐゴシック" panose="020B0600070205080204" pitchFamily="50" charset="-128"/>
              <a:ea typeface="ＭＳ Ｐゴシック" panose="020B0600070205080204" pitchFamily="50" charset="-128"/>
            </a:rPr>
            <a:t>　一部事務組合負担金以外の項目では、比率及び人口</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の額とも、類似団体平均を大きく下回っているが、要因として、この間、厳しい財政状況の中で、行財政改革により適正化に努めてきたことが挙げられる。引き続き、事務費補助から事業費補助への転換等、補助金のあり方を検討し、適切な支出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54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65278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人口</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人当たりの額の比較で類似団体平均を</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割～</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割下回っており、比率についても類似団体平均や全国平均を下回る水準で推移している。この要因としては、財政状況が厳しい中で都市基盤整備等を先送りしてきたこと等が挙げられる。</a:t>
          </a:r>
        </a:p>
        <a:p>
          <a:r>
            <a:rPr kumimoji="1" lang="ja-JP" altLang="en-US" sz="1000">
              <a:latin typeface="ＭＳ Ｐゴシック" panose="020B0600070205080204" pitchFamily="50" charset="-128"/>
              <a:ea typeface="ＭＳ Ｐゴシック" panose="020B0600070205080204" pitchFamily="50" charset="-128"/>
            </a:rPr>
            <a:t>　近年、先送りされてきた都市基盤整備、防災対策や公共施設の老朽化対策を推進しており、また、今後の大規模事業の進捗により、今後は、公債費の比率及び額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75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全体の経常収支比率の類似団体との比較では、硬直化した高い水準で推移していることに加え、公債費の比率や人口一人当たりの額は、類似団体平均を下回る水準・額となっていることから、公債費以外の項目の比率は相対的に高くなる傾向にある。そうした中で、令和元年度の各費目の比率の類似団体平均との比較では、扶助費</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、物件費</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000">
              <a:solidFill>
                <a:sysClr val="windowText" lastClr="000000"/>
              </a:solidFill>
              <a:effectLst/>
              <a:latin typeface="+mn-lt"/>
              <a:ea typeface="+mn-ea"/>
              <a:cs typeface="+mn-cs"/>
            </a:rPr>
            <a:t>人件費</a:t>
          </a:r>
          <a:r>
            <a:rPr kumimoji="1" lang="en-US" altLang="ja-JP" sz="1000">
              <a:solidFill>
                <a:sysClr val="windowText" lastClr="000000"/>
              </a:solidFill>
              <a:effectLst/>
              <a:latin typeface="+mn-lt"/>
              <a:ea typeface="+mn-ea"/>
              <a:cs typeface="+mn-cs"/>
            </a:rPr>
            <a:t>2.0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の順で上回っており、近年も含め同様の傾向となっている。近年の傾向では、人件費、扶助費、物件費の順となっていたが、扶助費の伸び率が高いことが要因である。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いずれにしても、引き続き、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107406</xdr:rowOff>
    </xdr:from>
    <xdr:to>
      <xdr:col>82</xdr:col>
      <xdr:colOff>107950</xdr:colOff>
      <xdr:row>78</xdr:row>
      <xdr:rowOff>140063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80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38826</xdr:rowOff>
    </xdr:from>
    <xdr:to>
      <xdr:col>78</xdr:col>
      <xdr:colOff>69850</xdr:colOff>
      <xdr:row>78</xdr:row>
      <xdr:rowOff>107406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119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38826</xdr:rowOff>
    </xdr:from>
    <xdr:to>
      <xdr:col>73</xdr:col>
      <xdr:colOff>180975</xdr:colOff>
      <xdr:row>79</xdr:row>
      <xdr:rowOff>46989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11926"/>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46989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56606</xdr:rowOff>
    </xdr:from>
    <xdr:to>
      <xdr:col>78</xdr:col>
      <xdr:colOff>120650</xdr:colOff>
      <xdr:row>78</xdr:row>
      <xdr:rowOff>158206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142983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159476</xdr:rowOff>
    </xdr:from>
    <xdr:to>
      <xdr:col>74</xdr:col>
      <xdr:colOff>31750</xdr:colOff>
      <xdr:row>78</xdr:row>
      <xdr:rowOff>89626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74403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65811</xdr:rowOff>
    </xdr:from>
    <xdr:to>
      <xdr:col>29</xdr:col>
      <xdr:colOff>127000</xdr:colOff>
      <xdr:row>17</xdr:row>
      <xdr:rowOff>106306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28086"/>
          <a:ext cx="647700" cy="4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65811</xdr:rowOff>
    </xdr:from>
    <xdr:to>
      <xdr:col>26</xdr:col>
      <xdr:colOff>50800</xdr:colOff>
      <xdr:row>17</xdr:row>
      <xdr:rowOff>66660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8086"/>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28370</xdr:rowOff>
    </xdr:from>
    <xdr:to>
      <xdr:col>22</xdr:col>
      <xdr:colOff>114300</xdr:colOff>
      <xdr:row>17</xdr:row>
      <xdr:rowOff>66660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90645"/>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28370</xdr:rowOff>
    </xdr:from>
    <xdr:to>
      <xdr:col>18</xdr:col>
      <xdr:colOff>177800</xdr:colOff>
      <xdr:row>17</xdr:row>
      <xdr:rowOff>54414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0645"/>
          <a:ext cx="698500" cy="2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55506</xdr:rowOff>
    </xdr:from>
    <xdr:to>
      <xdr:col>29</xdr:col>
      <xdr:colOff>177800</xdr:colOff>
      <xdr:row>17</xdr:row>
      <xdr:rowOff>157106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7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27583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15011</xdr:rowOff>
    </xdr:from>
    <xdr:to>
      <xdr:col>26</xdr:col>
      <xdr:colOff>101600</xdr:colOff>
      <xdr:row>17</xdr:row>
      <xdr:rowOff>116611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101388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15860</xdr:rowOff>
    </xdr:from>
    <xdr:to>
      <xdr:col>22</xdr:col>
      <xdr:colOff>165100</xdr:colOff>
      <xdr:row>17</xdr:row>
      <xdr:rowOff>117460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102237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6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149020</xdr:rowOff>
    </xdr:from>
    <xdr:to>
      <xdr:col>19</xdr:col>
      <xdr:colOff>38100</xdr:colOff>
      <xdr:row>17</xdr:row>
      <xdr:rowOff>79170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89347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3614</xdr:rowOff>
    </xdr:from>
    <xdr:to>
      <xdr:col>15</xdr:col>
      <xdr:colOff>101600</xdr:colOff>
      <xdr:row>17</xdr:row>
      <xdr:rowOff>105214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89991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38589</xdr:rowOff>
    </xdr:from>
    <xdr:to>
      <xdr:col>29</xdr:col>
      <xdr:colOff>127000</xdr:colOff>
      <xdr:row>36</xdr:row>
      <xdr:rowOff>93415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91839"/>
          <a:ext cx="6477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265075</xdr:rowOff>
    </xdr:from>
    <xdr:to>
      <xdr:col>26</xdr:col>
      <xdr:colOff>50800</xdr:colOff>
      <xdr:row>36</xdr:row>
      <xdr:rowOff>93415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75425"/>
          <a:ext cx="698500" cy="17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265075</xdr:rowOff>
    </xdr:from>
    <xdr:to>
      <xdr:col>22</xdr:col>
      <xdr:colOff>114300</xdr:colOff>
      <xdr:row>35</xdr:row>
      <xdr:rowOff>315957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75425"/>
          <a:ext cx="698500" cy="5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315957</xdr:rowOff>
    </xdr:from>
    <xdr:to>
      <xdr:col>18</xdr:col>
      <xdr:colOff>177800</xdr:colOff>
      <xdr:row>35</xdr:row>
      <xdr:rowOff>319195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26307"/>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330689</xdr:rowOff>
    </xdr:from>
    <xdr:to>
      <xdr:col>29</xdr:col>
      <xdr:colOff>177800</xdr:colOff>
      <xdr:row>36</xdr:row>
      <xdr:rowOff>89389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4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302766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42615</xdr:rowOff>
    </xdr:from>
    <xdr:to>
      <xdr:col>26</xdr:col>
      <xdr:colOff>101600</xdr:colOff>
      <xdr:row>36</xdr:row>
      <xdr:rowOff>144215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9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128992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8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214275</xdr:rowOff>
    </xdr:from>
    <xdr:to>
      <xdr:col>22</xdr:col>
      <xdr:colOff>165100</xdr:colOff>
      <xdr:row>35</xdr:row>
      <xdr:rowOff>315875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300652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265157</xdr:rowOff>
    </xdr:from>
    <xdr:to>
      <xdr:col>19</xdr:col>
      <xdr:colOff>38100</xdr:colOff>
      <xdr:row>36</xdr:row>
      <xdr:rowOff>23857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7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8634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6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268395</xdr:rowOff>
    </xdr:from>
    <xdr:to>
      <xdr:col>15</xdr:col>
      <xdr:colOff>101600</xdr:colOff>
      <xdr:row>36</xdr:row>
      <xdr:rowOff>27095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16,089
15,935
5.97
6,273,441
6,079,463
164,813
3,915,852
6,389,720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170708</xdr:rowOff>
    </xdr:from>
    <xdr:to>
      <xdr:col>24</xdr:col>
      <xdr:colOff>63500</xdr:colOff>
      <xdr:row>36</xdr:row>
      <xdr:rowOff>82142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71458"/>
          <a:ext cx="8382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170708</xdr:rowOff>
    </xdr:from>
    <xdr:to>
      <xdr:col>19</xdr:col>
      <xdr:colOff>177800</xdr:colOff>
      <xdr:row>36</xdr:row>
      <xdr:rowOff>13529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71458"/>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163050</xdr:rowOff>
    </xdr:from>
    <xdr:to>
      <xdr:col>15</xdr:col>
      <xdr:colOff>50800</xdr:colOff>
      <xdr:row>36</xdr:row>
      <xdr:rowOff>13529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63800"/>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163050</xdr:rowOff>
    </xdr:from>
    <xdr:to>
      <xdr:col>10</xdr:col>
      <xdr:colOff>114300</xdr:colOff>
      <xdr:row>35</xdr:row>
      <xdr:rowOff>170267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63800"/>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31342</xdr:rowOff>
    </xdr:from>
    <xdr:to>
      <xdr:col>24</xdr:col>
      <xdr:colOff>114300</xdr:colOff>
      <xdr:row>36</xdr:row>
      <xdr:rowOff>132942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9769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119908</xdr:rowOff>
    </xdr:from>
    <xdr:to>
      <xdr:col>20</xdr:col>
      <xdr:colOff>38100</xdr:colOff>
      <xdr:row>36</xdr:row>
      <xdr:rowOff>50058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41185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134179</xdr:rowOff>
    </xdr:from>
    <xdr:to>
      <xdr:col>15</xdr:col>
      <xdr:colOff>101600</xdr:colOff>
      <xdr:row>36</xdr:row>
      <xdr:rowOff>64329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55456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2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112250</xdr:rowOff>
    </xdr:from>
    <xdr:to>
      <xdr:col>10</xdr:col>
      <xdr:colOff>165100</xdr:colOff>
      <xdr:row>36</xdr:row>
      <xdr:rowOff>42400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33527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119467</xdr:rowOff>
    </xdr:from>
    <xdr:to>
      <xdr:col>6</xdr:col>
      <xdr:colOff>38100</xdr:colOff>
      <xdr:row>36</xdr:row>
      <xdr:rowOff>49617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40744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109345</xdr:rowOff>
    </xdr:from>
    <xdr:to>
      <xdr:col>24</xdr:col>
      <xdr:colOff>63500</xdr:colOff>
      <xdr:row>57</xdr:row>
      <xdr:rowOff>122572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81995"/>
          <a:ext cx="8382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109345</xdr:rowOff>
    </xdr:from>
    <xdr:to>
      <xdr:col>19</xdr:col>
      <xdr:colOff>177800</xdr:colOff>
      <xdr:row>57</xdr:row>
      <xdr:rowOff>141888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1995"/>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52570</xdr:rowOff>
    </xdr:from>
    <xdr:to>
      <xdr:col>15</xdr:col>
      <xdr:colOff>50800</xdr:colOff>
      <xdr:row>57</xdr:row>
      <xdr:rowOff>141888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25220"/>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52570</xdr:rowOff>
    </xdr:from>
    <xdr:to>
      <xdr:col>10</xdr:col>
      <xdr:colOff>114300</xdr:colOff>
      <xdr:row>57</xdr:row>
      <xdr:rowOff>146590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25220"/>
          <a:ext cx="889000" cy="9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71772</xdr:rowOff>
    </xdr:from>
    <xdr:to>
      <xdr:col>24</xdr:col>
      <xdr:colOff>114300</xdr:colOff>
      <xdr:row>58</xdr:row>
      <xdr:rowOff>1922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50199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58545</xdr:rowOff>
    </xdr:from>
    <xdr:to>
      <xdr:col>20</xdr:col>
      <xdr:colOff>38100</xdr:colOff>
      <xdr:row>57</xdr:row>
      <xdr:rowOff>160145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151272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91088</xdr:rowOff>
    </xdr:from>
    <xdr:to>
      <xdr:col>15</xdr:col>
      <xdr:colOff>101600</xdr:colOff>
      <xdr:row>58</xdr:row>
      <xdr:rowOff>21238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1770</xdr:rowOff>
    </xdr:from>
    <xdr:to>
      <xdr:col>10</xdr:col>
      <xdr:colOff>165100</xdr:colOff>
      <xdr:row>57</xdr:row>
      <xdr:rowOff>103370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94497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95790</xdr:rowOff>
    </xdr:from>
    <xdr:to>
      <xdr:col>6</xdr:col>
      <xdr:colOff>38100</xdr:colOff>
      <xdr:row>58</xdr:row>
      <xdr:rowOff>25940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106857</xdr:rowOff>
    </xdr:from>
    <xdr:to>
      <xdr:col>24</xdr:col>
      <xdr:colOff>63500</xdr:colOff>
      <xdr:row>78</xdr:row>
      <xdr:rowOff>120345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79957"/>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106857</xdr:rowOff>
    </xdr:from>
    <xdr:to>
      <xdr:col>19</xdr:col>
      <xdr:colOff>177800</xdr:colOff>
      <xdr:row>78</xdr:row>
      <xdr:rowOff>121413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9957"/>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121413</xdr:rowOff>
    </xdr:from>
    <xdr:to>
      <xdr:col>15</xdr:col>
      <xdr:colOff>50800</xdr:colOff>
      <xdr:row>78</xdr:row>
      <xdr:rowOff>124194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9451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102133</xdr:rowOff>
    </xdr:from>
    <xdr:to>
      <xdr:col>10</xdr:col>
      <xdr:colOff>114300</xdr:colOff>
      <xdr:row>78</xdr:row>
      <xdr:rowOff>124194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5233"/>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69545</xdr:rowOff>
    </xdr:from>
    <xdr:to>
      <xdr:col>24</xdr:col>
      <xdr:colOff>114300</xdr:colOff>
      <xdr:row>78</xdr:row>
      <xdr:rowOff>171145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155922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56057</xdr:rowOff>
    </xdr:from>
    <xdr:to>
      <xdr:col>20</xdr:col>
      <xdr:colOff>38100</xdr:colOff>
      <xdr:row>78</xdr:row>
      <xdr:rowOff>157657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148784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70613</xdr:rowOff>
    </xdr:from>
    <xdr:to>
      <xdr:col>15</xdr:col>
      <xdr:colOff>101600</xdr:colOff>
      <xdr:row>79</xdr:row>
      <xdr:rowOff>763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163340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73394</xdr:rowOff>
    </xdr:from>
    <xdr:to>
      <xdr:col>10</xdr:col>
      <xdr:colOff>165100</xdr:colOff>
      <xdr:row>79</xdr:row>
      <xdr:rowOff>3544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166121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51333</xdr:rowOff>
    </xdr:from>
    <xdr:to>
      <xdr:col>6</xdr:col>
      <xdr:colOff>38100</xdr:colOff>
      <xdr:row>78</xdr:row>
      <xdr:rowOff>152933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144060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4483</xdr:rowOff>
    </xdr:from>
    <xdr:to>
      <xdr:col>24</xdr:col>
      <xdr:colOff>63500</xdr:colOff>
      <xdr:row>95</xdr:row>
      <xdr:rowOff>23343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20783"/>
          <a:ext cx="838200" cy="19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23343</xdr:rowOff>
    </xdr:from>
    <xdr:to>
      <xdr:col>19</xdr:col>
      <xdr:colOff>177800</xdr:colOff>
      <xdr:row>95</xdr:row>
      <xdr:rowOff>29434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11093"/>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29434</xdr:rowOff>
    </xdr:from>
    <xdr:to>
      <xdr:col>15</xdr:col>
      <xdr:colOff>50800</xdr:colOff>
      <xdr:row>95</xdr:row>
      <xdr:rowOff>101214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17184"/>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101214</xdr:rowOff>
    </xdr:from>
    <xdr:to>
      <xdr:col>10</xdr:col>
      <xdr:colOff>114300</xdr:colOff>
      <xdr:row>95</xdr:row>
      <xdr:rowOff>160927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88964"/>
          <a:ext cx="8890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125133</xdr:rowOff>
    </xdr:from>
    <xdr:to>
      <xdr:col>24</xdr:col>
      <xdr:colOff>114300</xdr:colOff>
      <xdr:row>94</xdr:row>
      <xdr:rowOff>55283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148010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143993</xdr:rowOff>
    </xdr:from>
    <xdr:to>
      <xdr:col>20</xdr:col>
      <xdr:colOff>38100</xdr:colOff>
      <xdr:row>95</xdr:row>
      <xdr:rowOff>74143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65270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150084</xdr:rowOff>
    </xdr:from>
    <xdr:to>
      <xdr:col>15</xdr:col>
      <xdr:colOff>101600</xdr:colOff>
      <xdr:row>95</xdr:row>
      <xdr:rowOff>80234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71361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3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50414</xdr:rowOff>
    </xdr:from>
    <xdr:to>
      <xdr:col>10</xdr:col>
      <xdr:colOff>165100</xdr:colOff>
      <xdr:row>95</xdr:row>
      <xdr:rowOff>152014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143141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110127</xdr:rowOff>
    </xdr:from>
    <xdr:to>
      <xdr:col>6</xdr:col>
      <xdr:colOff>38100</xdr:colOff>
      <xdr:row>96</xdr:row>
      <xdr:rowOff>40277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31404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146242</xdr:rowOff>
    </xdr:from>
    <xdr:to>
      <xdr:col>55</xdr:col>
      <xdr:colOff>0</xdr:colOff>
      <xdr:row>36</xdr:row>
      <xdr:rowOff>164639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318442"/>
          <a:ext cx="8382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146242</xdr:rowOff>
    </xdr:from>
    <xdr:to>
      <xdr:col>50</xdr:col>
      <xdr:colOff>114300</xdr:colOff>
      <xdr:row>36</xdr:row>
      <xdr:rowOff>155528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31844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130643</xdr:rowOff>
    </xdr:from>
    <xdr:to>
      <xdr:col>45</xdr:col>
      <xdr:colOff>177800</xdr:colOff>
      <xdr:row>36</xdr:row>
      <xdr:rowOff>155528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302843"/>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81690</xdr:rowOff>
    </xdr:from>
    <xdr:to>
      <xdr:col>41</xdr:col>
      <xdr:colOff>50800</xdr:colOff>
      <xdr:row>36</xdr:row>
      <xdr:rowOff>130643</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253890"/>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113839</xdr:rowOff>
    </xdr:from>
    <xdr:to>
      <xdr:col>55</xdr:col>
      <xdr:colOff>50800</xdr:colOff>
      <xdr:row>37</xdr:row>
      <xdr:rowOff>43989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92266</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95442</xdr:rowOff>
    </xdr:from>
    <xdr:to>
      <xdr:col>50</xdr:col>
      <xdr:colOff>165100</xdr:colOff>
      <xdr:row>37</xdr:row>
      <xdr:rowOff>25592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2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3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104728</xdr:rowOff>
    </xdr:from>
    <xdr:to>
      <xdr:col>46</xdr:col>
      <xdr:colOff>38100</xdr:colOff>
      <xdr:row>37</xdr:row>
      <xdr:rowOff>34878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26005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79843</xdr:rowOff>
    </xdr:from>
    <xdr:to>
      <xdr:col>41</xdr:col>
      <xdr:colOff>101600</xdr:colOff>
      <xdr:row>37</xdr:row>
      <xdr:rowOff>9993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30890</xdr:rowOff>
    </xdr:from>
    <xdr:to>
      <xdr:col>36</xdr:col>
      <xdr:colOff>165100</xdr:colOff>
      <xdr:row>36</xdr:row>
      <xdr:rowOff>132490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2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123617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2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168305</xdr:rowOff>
    </xdr:from>
    <xdr:to>
      <xdr:col>55</xdr:col>
      <xdr:colOff>0</xdr:colOff>
      <xdr:row>58</xdr:row>
      <xdr:rowOff>105539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940955"/>
          <a:ext cx="838200" cy="10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101085</xdr:rowOff>
    </xdr:from>
    <xdr:to>
      <xdr:col>50</xdr:col>
      <xdr:colOff>114300</xdr:colOff>
      <xdr:row>57</xdr:row>
      <xdr:rowOff>168305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873735"/>
          <a:ext cx="8890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101085</xdr:rowOff>
    </xdr:from>
    <xdr:to>
      <xdr:col>45</xdr:col>
      <xdr:colOff>177800</xdr:colOff>
      <xdr:row>58</xdr:row>
      <xdr:rowOff>65230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73735"/>
          <a:ext cx="889000" cy="1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65230</xdr:rowOff>
    </xdr:from>
    <xdr:to>
      <xdr:col>41</xdr:col>
      <xdr:colOff>50800</xdr:colOff>
      <xdr:row>58</xdr:row>
      <xdr:rowOff>123698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10009330"/>
          <a:ext cx="889000" cy="5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54739</xdr:rowOff>
    </xdr:from>
    <xdr:to>
      <xdr:col>55</xdr:col>
      <xdr:colOff>50800</xdr:colOff>
      <xdr:row>58</xdr:row>
      <xdr:rowOff>156339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9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141116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117505</xdr:rowOff>
    </xdr:from>
    <xdr:to>
      <xdr:col>50</xdr:col>
      <xdr:colOff>165100</xdr:colOff>
      <xdr:row>58</xdr:row>
      <xdr:rowOff>47655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38782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50285</xdr:rowOff>
    </xdr:from>
    <xdr:to>
      <xdr:col>46</xdr:col>
      <xdr:colOff>38100</xdr:colOff>
      <xdr:row>57</xdr:row>
      <xdr:rowOff>151885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168412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5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14430</xdr:rowOff>
    </xdr:from>
    <xdr:to>
      <xdr:col>41</xdr:col>
      <xdr:colOff>101600</xdr:colOff>
      <xdr:row>58</xdr:row>
      <xdr:rowOff>116030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107157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0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165625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1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48630</xdr:rowOff>
    </xdr:from>
    <xdr:to>
      <xdr:col>55</xdr:col>
      <xdr:colOff>0</xdr:colOff>
      <xdr:row>79</xdr:row>
      <xdr:rowOff>52113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93180"/>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100861</xdr:rowOff>
    </xdr:from>
    <xdr:to>
      <xdr:col>50</xdr:col>
      <xdr:colOff>114300</xdr:colOff>
      <xdr:row>79</xdr:row>
      <xdr:rowOff>48630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473961"/>
          <a:ext cx="889000" cy="1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100861</xdr:rowOff>
    </xdr:from>
    <xdr:to>
      <xdr:col>45</xdr:col>
      <xdr:colOff>177800</xdr:colOff>
      <xdr:row>79</xdr:row>
      <xdr:rowOff>41805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473961"/>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106128</xdr:rowOff>
    </xdr:from>
    <xdr:to>
      <xdr:col>41</xdr:col>
      <xdr:colOff>50800</xdr:colOff>
      <xdr:row>79</xdr:row>
      <xdr:rowOff>41805</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479228"/>
          <a:ext cx="889000" cy="10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1313</xdr:rowOff>
    </xdr:from>
    <xdr:to>
      <xdr:col>55</xdr:col>
      <xdr:colOff>50800</xdr:colOff>
      <xdr:row>79</xdr:row>
      <xdr:rowOff>102913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87690</xdr:rowOff>
    </xdr:from>
    <xdr:ext cx="469744"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6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169280</xdr:rowOff>
    </xdr:from>
    <xdr:to>
      <xdr:col>50</xdr:col>
      <xdr:colOff>165100</xdr:colOff>
      <xdr:row>79</xdr:row>
      <xdr:rowOff>99430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90557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6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50061</xdr:rowOff>
    </xdr:from>
    <xdr:to>
      <xdr:col>46</xdr:col>
      <xdr:colOff>38100</xdr:colOff>
      <xdr:row>78</xdr:row>
      <xdr:rowOff>151661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142788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162455</xdr:rowOff>
    </xdr:from>
    <xdr:to>
      <xdr:col>41</xdr:col>
      <xdr:colOff>101600</xdr:colOff>
      <xdr:row>79</xdr:row>
      <xdr:rowOff>92605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83732</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62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55328</xdr:rowOff>
    </xdr:from>
    <xdr:to>
      <xdr:col>36</xdr:col>
      <xdr:colOff>165100</xdr:colOff>
      <xdr:row>78</xdr:row>
      <xdr:rowOff>156928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148055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5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29113</xdr:rowOff>
    </xdr:from>
    <xdr:to>
      <xdr:col>55</xdr:col>
      <xdr:colOff>0</xdr:colOff>
      <xdr:row>98</xdr:row>
      <xdr:rowOff>62574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31213"/>
          <a:ext cx="838200" cy="3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65318</xdr:rowOff>
    </xdr:from>
    <xdr:to>
      <xdr:col>50</xdr:col>
      <xdr:colOff>114300</xdr:colOff>
      <xdr:row>98</xdr:row>
      <xdr:rowOff>29113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695968"/>
          <a:ext cx="889000" cy="1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65318</xdr:rowOff>
    </xdr:from>
    <xdr:to>
      <xdr:col>45</xdr:col>
      <xdr:colOff>177800</xdr:colOff>
      <xdr:row>98</xdr:row>
      <xdr:rowOff>66768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95968"/>
          <a:ext cx="889000" cy="17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66768</xdr:rowOff>
    </xdr:from>
    <xdr:to>
      <xdr:col>41</xdr:col>
      <xdr:colOff>50800</xdr:colOff>
      <xdr:row>98</xdr:row>
      <xdr:rowOff>99402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68868"/>
          <a:ext cx="889000" cy="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11774</xdr:rowOff>
    </xdr:from>
    <xdr:to>
      <xdr:col>55</xdr:col>
      <xdr:colOff>50800</xdr:colOff>
      <xdr:row>98</xdr:row>
      <xdr:rowOff>113374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98151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2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149763</xdr:rowOff>
    </xdr:from>
    <xdr:to>
      <xdr:col>50</xdr:col>
      <xdr:colOff>165100</xdr:colOff>
      <xdr:row>98</xdr:row>
      <xdr:rowOff>79913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71040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14518</xdr:rowOff>
    </xdr:from>
    <xdr:to>
      <xdr:col>46</xdr:col>
      <xdr:colOff>38100</xdr:colOff>
      <xdr:row>97</xdr:row>
      <xdr:rowOff>116118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132645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15968</xdr:rowOff>
    </xdr:from>
    <xdr:to>
      <xdr:col>41</xdr:col>
      <xdr:colOff>101600</xdr:colOff>
      <xdr:row>98</xdr:row>
      <xdr:rowOff>117568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108695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48602</xdr:rowOff>
    </xdr:from>
    <xdr:to>
      <xdr:col>36</xdr:col>
      <xdr:colOff>165100</xdr:colOff>
      <xdr:row>98</xdr:row>
      <xdr:rowOff>150202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141329</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694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81712</xdr:rowOff>
    </xdr:from>
    <xdr:to>
      <xdr:col>85</xdr:col>
      <xdr:colOff>127000</xdr:colOff>
      <xdr:row>39</xdr:row>
      <xdr:rowOff>90540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68262"/>
          <a:ext cx="8382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81712</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68262"/>
          <a:ext cx="8890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87808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74358"/>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87808</xdr:rowOff>
    </xdr:from>
    <xdr:to>
      <xdr:col>71</xdr:col>
      <xdr:colOff>177800</xdr:colOff>
      <xdr:row>39</xdr:row>
      <xdr:rowOff>97931</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74358"/>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39740</xdr:rowOff>
    </xdr:from>
    <xdr:to>
      <xdr:col>85</xdr:col>
      <xdr:colOff>177800</xdr:colOff>
      <xdr:row>39</xdr:row>
      <xdr:rowOff>141340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30912</xdr:rowOff>
    </xdr:from>
    <xdr:to>
      <xdr:col>81</xdr:col>
      <xdr:colOff>101600</xdr:colOff>
      <xdr:row>39</xdr:row>
      <xdr:rowOff>132512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123639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8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37008</xdr:rowOff>
    </xdr:from>
    <xdr:to>
      <xdr:col>72</xdr:col>
      <xdr:colOff>38100</xdr:colOff>
      <xdr:row>39</xdr:row>
      <xdr:rowOff>138608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129735</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8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47131</xdr:rowOff>
    </xdr:from>
    <xdr:to>
      <xdr:col>67</xdr:col>
      <xdr:colOff>101600</xdr:colOff>
      <xdr:row>39</xdr:row>
      <xdr:rowOff>148731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139858</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6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162012</xdr:rowOff>
    </xdr:from>
    <xdr:to>
      <xdr:col>85</xdr:col>
      <xdr:colOff>127000</xdr:colOff>
      <xdr:row>77</xdr:row>
      <xdr:rowOff>164210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363662"/>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164210</xdr:rowOff>
    </xdr:from>
    <xdr:to>
      <xdr:col>81</xdr:col>
      <xdr:colOff>50800</xdr:colOff>
      <xdr:row>77</xdr:row>
      <xdr:rowOff>168193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365860"/>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168184</xdr:rowOff>
    </xdr:from>
    <xdr:to>
      <xdr:col>76</xdr:col>
      <xdr:colOff>114300</xdr:colOff>
      <xdr:row>77</xdr:row>
      <xdr:rowOff>168193</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3703300" y="1336983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168184</xdr:rowOff>
    </xdr:from>
    <xdr:to>
      <xdr:col>71</xdr:col>
      <xdr:colOff>177800</xdr:colOff>
      <xdr:row>77</xdr:row>
      <xdr:rowOff>168732</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36983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111212</xdr:rowOff>
    </xdr:from>
    <xdr:to>
      <xdr:col>85</xdr:col>
      <xdr:colOff>177800</xdr:colOff>
      <xdr:row>78</xdr:row>
      <xdr:rowOff>41362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89639</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113410</xdr:rowOff>
    </xdr:from>
    <xdr:to>
      <xdr:col>81</xdr:col>
      <xdr:colOff>101600</xdr:colOff>
      <xdr:row>78</xdr:row>
      <xdr:rowOff>43560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34687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40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117393</xdr:rowOff>
    </xdr:from>
    <xdr:to>
      <xdr:col>76</xdr:col>
      <xdr:colOff>165100</xdr:colOff>
      <xdr:row>78</xdr:row>
      <xdr:rowOff>47543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38670</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117384</xdr:rowOff>
    </xdr:from>
    <xdr:to>
      <xdr:col>72</xdr:col>
      <xdr:colOff>38100</xdr:colOff>
      <xdr:row>78</xdr:row>
      <xdr:rowOff>47534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3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38661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4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117932</xdr:rowOff>
    </xdr:from>
    <xdr:to>
      <xdr:col>67</xdr:col>
      <xdr:colOff>101600</xdr:colOff>
      <xdr:row>78</xdr:row>
      <xdr:rowOff>48082</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39209</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4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110313</xdr:rowOff>
    </xdr:from>
    <xdr:to>
      <xdr:col>85</xdr:col>
      <xdr:colOff>127000</xdr:colOff>
      <xdr:row>97</xdr:row>
      <xdr:rowOff>122123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40963"/>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110313</xdr:rowOff>
    </xdr:from>
    <xdr:to>
      <xdr:col>81</xdr:col>
      <xdr:colOff>50800</xdr:colOff>
      <xdr:row>98</xdr:row>
      <xdr:rowOff>17729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740963"/>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17729</xdr:rowOff>
    </xdr:from>
    <xdr:to>
      <xdr:col>76</xdr:col>
      <xdr:colOff>114300</xdr:colOff>
      <xdr:row>99</xdr:row>
      <xdr:rowOff>27432</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819829"/>
          <a:ext cx="889000" cy="1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141136</xdr:rowOff>
    </xdr:from>
    <xdr:to>
      <xdr:col>71</xdr:col>
      <xdr:colOff>177800</xdr:colOff>
      <xdr:row>99</xdr:row>
      <xdr:rowOff>27432</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943236"/>
          <a:ext cx="889000" cy="5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71323</xdr:rowOff>
    </xdr:from>
    <xdr:to>
      <xdr:col>85</xdr:col>
      <xdr:colOff>177800</xdr:colOff>
      <xdr:row>98</xdr:row>
      <xdr:rowOff>1473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49750</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6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59513</xdr:rowOff>
    </xdr:from>
    <xdr:to>
      <xdr:col>81</xdr:col>
      <xdr:colOff>101600</xdr:colOff>
      <xdr:row>97</xdr:row>
      <xdr:rowOff>161113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6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152240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7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138379</xdr:rowOff>
    </xdr:from>
    <xdr:to>
      <xdr:col>76</xdr:col>
      <xdr:colOff>165100</xdr:colOff>
      <xdr:row>98</xdr:row>
      <xdr:rowOff>68529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59656</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8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148082</xdr:rowOff>
    </xdr:from>
    <xdr:to>
      <xdr:col>72</xdr:col>
      <xdr:colOff>38100</xdr:colOff>
      <xdr:row>99</xdr:row>
      <xdr:rowOff>78232</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9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69359</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70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90336</xdr:rowOff>
    </xdr:from>
    <xdr:to>
      <xdr:col>67</xdr:col>
      <xdr:colOff>101600</xdr:colOff>
      <xdr:row>99</xdr:row>
      <xdr:rowOff>20486</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8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11613</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79428" y="169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39650</xdr:rowOff>
    </xdr:from>
    <xdr:to>
      <xdr:col>116</xdr:col>
      <xdr:colOff>63500</xdr:colOff>
      <xdr:row>59</xdr:row>
      <xdr:rowOff>42240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55200"/>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30049</xdr:rowOff>
    </xdr:from>
    <xdr:to>
      <xdr:col>111</xdr:col>
      <xdr:colOff>177800</xdr:colOff>
      <xdr:row>59</xdr:row>
      <xdr:rowOff>39650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455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29896</xdr:rowOff>
    </xdr:from>
    <xdr:to>
      <xdr:col>107</xdr:col>
      <xdr:colOff>50800</xdr:colOff>
      <xdr:row>59</xdr:row>
      <xdr:rowOff>30049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454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93523</xdr:rowOff>
    </xdr:from>
    <xdr:to>
      <xdr:col>102</xdr:col>
      <xdr:colOff>114300</xdr:colOff>
      <xdr:row>59</xdr:row>
      <xdr:rowOff>29896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37623"/>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162890</xdr:rowOff>
    </xdr:from>
    <xdr:to>
      <xdr:col>116</xdr:col>
      <xdr:colOff>114300</xdr:colOff>
      <xdr:row>59</xdr:row>
      <xdr:rowOff>93040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77817</xdr:rowOff>
    </xdr:from>
    <xdr:ext cx="313932"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1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160300</xdr:rowOff>
    </xdr:from>
    <xdr:to>
      <xdr:col>112</xdr:col>
      <xdr:colOff>38100</xdr:colOff>
      <xdr:row>59</xdr:row>
      <xdr:rowOff>90450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81577</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66333" y="1019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150699</xdr:rowOff>
    </xdr:from>
    <xdr:to>
      <xdr:col>107</xdr:col>
      <xdr:colOff>101600</xdr:colOff>
      <xdr:row>59</xdr:row>
      <xdr:rowOff>80849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71976</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8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150546</xdr:rowOff>
    </xdr:from>
    <xdr:to>
      <xdr:col>102</xdr:col>
      <xdr:colOff>165100</xdr:colOff>
      <xdr:row>59</xdr:row>
      <xdr:rowOff>80696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71823</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8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42723</xdr:rowOff>
    </xdr:from>
    <xdr:to>
      <xdr:col>98</xdr:col>
      <xdr:colOff>38100</xdr:colOff>
      <xdr:row>58</xdr:row>
      <xdr:rowOff>144323</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160850</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76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155735</xdr:rowOff>
    </xdr:from>
    <xdr:to>
      <xdr:col>116</xdr:col>
      <xdr:colOff>63500</xdr:colOff>
      <xdr:row>79</xdr:row>
      <xdr:rowOff>7232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528835"/>
          <a:ext cx="8382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2921</xdr:rowOff>
    </xdr:from>
    <xdr:to>
      <xdr:col>111</xdr:col>
      <xdr:colOff>177800</xdr:colOff>
      <xdr:row>79</xdr:row>
      <xdr:rowOff>7232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547471"/>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1419</xdr:rowOff>
    </xdr:from>
    <xdr:to>
      <xdr:col>107</xdr:col>
      <xdr:colOff>50800</xdr:colOff>
      <xdr:row>79</xdr:row>
      <xdr:rowOff>2921</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54596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1419</xdr:rowOff>
    </xdr:from>
    <xdr:to>
      <xdr:col>102</xdr:col>
      <xdr:colOff>114300</xdr:colOff>
      <xdr:row>79</xdr:row>
      <xdr:rowOff>7852</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545969"/>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104935</xdr:rowOff>
    </xdr:from>
    <xdr:to>
      <xdr:col>116</xdr:col>
      <xdr:colOff>114300</xdr:colOff>
      <xdr:row>79</xdr:row>
      <xdr:rowOff>35085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83362</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127882</xdr:rowOff>
    </xdr:from>
    <xdr:to>
      <xdr:col>112</xdr:col>
      <xdr:colOff>38100</xdr:colOff>
      <xdr:row>79</xdr:row>
      <xdr:rowOff>58032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5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49159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5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123571</xdr:rowOff>
    </xdr:from>
    <xdr:to>
      <xdr:col>107</xdr:col>
      <xdr:colOff>101600</xdr:colOff>
      <xdr:row>79</xdr:row>
      <xdr:rowOff>53721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44848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5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122069</xdr:rowOff>
    </xdr:from>
    <xdr:to>
      <xdr:col>102</xdr:col>
      <xdr:colOff>165100</xdr:colOff>
      <xdr:row>79</xdr:row>
      <xdr:rowOff>52219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4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43346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5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128502</xdr:rowOff>
    </xdr:from>
    <xdr:to>
      <xdr:col>98</xdr:col>
      <xdr:colOff>38100</xdr:colOff>
      <xdr:row>79</xdr:row>
      <xdr:rowOff>58652</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5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49779</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9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近年は、ほとんどの費目において類似団体平均よりも低くなっているが、人件費や扶助費といった義務的経費は類似団体平均値とほぼ同じ水準で推移している。　これは、保育所３ヶ所を直営で運営していることや、少子化対策・待機児童対策の拡充によるものである。また、積立金については、平成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年度から減債基金への積立を続けたことにより、数値の上昇傾向がみられる。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令和元年度においては、歳出決算総額の住民一人当たりのコストは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377,865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円となっており、性質別でみると、近年の推移と同傾向にあるが、民間保育所の開所等の影響により扶助費が増となり、類似団体平均を上回っている。また、平成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年度から、働き方改革の推進として全庁的な取り組みを行ってきた成果として、時間外勤務手当が減となったことにより、人件費が減となり、類似団体平均を下回っているが、令和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年度からの「会計年度任用職員制度」に伴い、大幅な増加が見込まれる。積立金については、平成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年度から引き続き、インフラを含む公共施設の老朽化対策の実施に伴う公債費の増加に備えるため、減債基金へ約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千万円の積立を行ったものの、依然として類似団体平均を下回っており、今後も公債費の増加等に備え、適切に基金を積み立てるよう努めていく。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16,089
15,935
5.97
6,273,441
6,079,463
164,813
3,915,852
6,389,720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36</xdr:row>
      <xdr:rowOff>19914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7931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134671</xdr:rowOff>
    </xdr:from>
    <xdr:to>
      <xdr:col>19</xdr:col>
      <xdr:colOff>177800</xdr:colOff>
      <xdr:row>36</xdr:row>
      <xdr:rowOff>19914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3542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66777</xdr:rowOff>
    </xdr:from>
    <xdr:to>
      <xdr:col>15</xdr:col>
      <xdr:colOff>50800</xdr:colOff>
      <xdr:row>35</xdr:row>
      <xdr:rowOff>134671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67527"/>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88493</xdr:rowOff>
    </xdr:from>
    <xdr:to>
      <xdr:col>10</xdr:col>
      <xdr:colOff>114300</xdr:colOff>
      <xdr:row>35</xdr:row>
      <xdr:rowOff>66777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46343"/>
          <a:ext cx="889000" cy="3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150639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140564</xdr:rowOff>
    </xdr:from>
    <xdr:to>
      <xdr:col>20</xdr:col>
      <xdr:colOff>38100</xdr:colOff>
      <xdr:row>36</xdr:row>
      <xdr:rowOff>70714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87241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83871</xdr:rowOff>
    </xdr:from>
    <xdr:to>
      <xdr:col>15</xdr:col>
      <xdr:colOff>101600</xdr:colOff>
      <xdr:row>36</xdr:row>
      <xdr:rowOff>14021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30548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15977</xdr:rowOff>
    </xdr:from>
    <xdr:to>
      <xdr:col>10</xdr:col>
      <xdr:colOff>165100</xdr:colOff>
      <xdr:row>35</xdr:row>
      <xdr:rowOff>117577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134104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37693</xdr:rowOff>
    </xdr:from>
    <xdr:to>
      <xdr:col>6</xdr:col>
      <xdr:colOff>38100</xdr:colOff>
      <xdr:row>33</xdr:row>
      <xdr:rowOff>139293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155820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162071</xdr:rowOff>
    </xdr:from>
    <xdr:to>
      <xdr:col>24</xdr:col>
      <xdr:colOff>63500</xdr:colOff>
      <xdr:row>57</xdr:row>
      <xdr:rowOff>12292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763271"/>
          <a:ext cx="8382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162071</xdr:rowOff>
    </xdr:from>
    <xdr:to>
      <xdr:col>19</xdr:col>
      <xdr:colOff>177800</xdr:colOff>
      <xdr:row>57</xdr:row>
      <xdr:rowOff>21871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763271"/>
          <a:ext cx="8890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21871</xdr:rowOff>
    </xdr:from>
    <xdr:to>
      <xdr:col>15</xdr:col>
      <xdr:colOff>50800</xdr:colOff>
      <xdr:row>57</xdr:row>
      <xdr:rowOff>62982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94521"/>
          <a:ext cx="8890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59397</xdr:rowOff>
    </xdr:from>
    <xdr:to>
      <xdr:col>10</xdr:col>
      <xdr:colOff>114300</xdr:colOff>
      <xdr:row>57</xdr:row>
      <xdr:rowOff>62982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32047"/>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132942</xdr:rowOff>
    </xdr:from>
    <xdr:to>
      <xdr:col>24</xdr:col>
      <xdr:colOff>114300</xdr:colOff>
      <xdr:row>57</xdr:row>
      <xdr:rowOff>63092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47869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111271</xdr:rowOff>
    </xdr:from>
    <xdr:to>
      <xdr:col>20</xdr:col>
      <xdr:colOff>38100</xdr:colOff>
      <xdr:row>57</xdr:row>
      <xdr:rowOff>41421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32548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8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142521</xdr:rowOff>
    </xdr:from>
    <xdr:to>
      <xdr:col>15</xdr:col>
      <xdr:colOff>101600</xdr:colOff>
      <xdr:row>57</xdr:row>
      <xdr:rowOff>72671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4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3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12182</xdr:rowOff>
    </xdr:from>
    <xdr:to>
      <xdr:col>10</xdr:col>
      <xdr:colOff>165100</xdr:colOff>
      <xdr:row>57</xdr:row>
      <xdr:rowOff>113782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104909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8597</xdr:rowOff>
    </xdr:from>
    <xdr:to>
      <xdr:col>6</xdr:col>
      <xdr:colOff>38100</xdr:colOff>
      <xdr:row>57</xdr:row>
      <xdr:rowOff>110197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101324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122174</xdr:rowOff>
    </xdr:from>
    <xdr:to>
      <xdr:col>24</xdr:col>
      <xdr:colOff>63500</xdr:colOff>
      <xdr:row>76</xdr:row>
      <xdr:rowOff>25695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80924"/>
          <a:ext cx="838200" cy="7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122174</xdr:rowOff>
    </xdr:from>
    <xdr:to>
      <xdr:col>19</xdr:col>
      <xdr:colOff>177800</xdr:colOff>
      <xdr:row>76</xdr:row>
      <xdr:rowOff>155310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80924"/>
          <a:ext cx="889000" cy="2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39334</xdr:rowOff>
    </xdr:from>
    <xdr:to>
      <xdr:col>15</xdr:col>
      <xdr:colOff>50800</xdr:colOff>
      <xdr:row>76</xdr:row>
      <xdr:rowOff>155310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69534"/>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39334</xdr:rowOff>
    </xdr:from>
    <xdr:to>
      <xdr:col>10</xdr:col>
      <xdr:colOff>114300</xdr:colOff>
      <xdr:row>77</xdr:row>
      <xdr:rowOff>102471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9534"/>
          <a:ext cx="889000" cy="2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146345</xdr:rowOff>
    </xdr:from>
    <xdr:to>
      <xdr:col>24</xdr:col>
      <xdr:colOff>114300</xdr:colOff>
      <xdr:row>76</xdr:row>
      <xdr:rowOff>76495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71374</xdr:rowOff>
    </xdr:from>
    <xdr:to>
      <xdr:col>20</xdr:col>
      <xdr:colOff>38100</xdr:colOff>
      <xdr:row>76</xdr:row>
      <xdr:rowOff>1524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18051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0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104510</xdr:rowOff>
    </xdr:from>
    <xdr:to>
      <xdr:col>15</xdr:col>
      <xdr:colOff>101600</xdr:colOff>
      <xdr:row>77</xdr:row>
      <xdr:rowOff>34660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25787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159984</xdr:rowOff>
    </xdr:from>
    <xdr:to>
      <xdr:col>10</xdr:col>
      <xdr:colOff>165100</xdr:colOff>
      <xdr:row>76</xdr:row>
      <xdr:rowOff>90134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106661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51671</xdr:rowOff>
    </xdr:from>
    <xdr:to>
      <xdr:col>6</xdr:col>
      <xdr:colOff>38100</xdr:colOff>
      <xdr:row>77</xdr:row>
      <xdr:rowOff>153271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144398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132026</xdr:rowOff>
    </xdr:from>
    <xdr:to>
      <xdr:col>24</xdr:col>
      <xdr:colOff>63500</xdr:colOff>
      <xdr:row>98</xdr:row>
      <xdr:rowOff>148811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34126"/>
          <a:ext cx="8382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132026</xdr:rowOff>
    </xdr:from>
    <xdr:to>
      <xdr:col>19</xdr:col>
      <xdr:colOff>177800</xdr:colOff>
      <xdr:row>98</xdr:row>
      <xdr:rowOff>138998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3412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112317</xdr:rowOff>
    </xdr:from>
    <xdr:to>
      <xdr:col>15</xdr:col>
      <xdr:colOff>50800</xdr:colOff>
      <xdr:row>98</xdr:row>
      <xdr:rowOff>138998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14417"/>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96331</xdr:rowOff>
    </xdr:from>
    <xdr:to>
      <xdr:col>10</xdr:col>
      <xdr:colOff>114300</xdr:colOff>
      <xdr:row>98</xdr:row>
      <xdr:rowOff>112317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98431"/>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98011</xdr:rowOff>
    </xdr:from>
    <xdr:to>
      <xdr:col>24</xdr:col>
      <xdr:colOff>114300</xdr:colOff>
      <xdr:row>99</xdr:row>
      <xdr:rowOff>28161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12938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81226</xdr:rowOff>
    </xdr:from>
    <xdr:to>
      <xdr:col>20</xdr:col>
      <xdr:colOff>38100</xdr:colOff>
      <xdr:row>99</xdr:row>
      <xdr:rowOff>11376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88198</xdr:rowOff>
    </xdr:from>
    <xdr:to>
      <xdr:col>15</xdr:col>
      <xdr:colOff>101600</xdr:colOff>
      <xdr:row>99</xdr:row>
      <xdr:rowOff>18348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61517</xdr:rowOff>
    </xdr:from>
    <xdr:to>
      <xdr:col>10</xdr:col>
      <xdr:colOff>165100</xdr:colOff>
      <xdr:row>98</xdr:row>
      <xdr:rowOff>163117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154244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45531</xdr:rowOff>
    </xdr:from>
    <xdr:to>
      <xdr:col>6</xdr:col>
      <xdr:colOff>38100</xdr:colOff>
      <xdr:row>98</xdr:row>
      <xdr:rowOff>147131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138258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57176</xdr:rowOff>
    </xdr:from>
    <xdr:to>
      <xdr:col>55</xdr:col>
      <xdr:colOff>0</xdr:colOff>
      <xdr:row>38</xdr:row>
      <xdr:rowOff>70663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72276"/>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27686</xdr:rowOff>
    </xdr:from>
    <xdr:to>
      <xdr:col>50</xdr:col>
      <xdr:colOff>114300</xdr:colOff>
      <xdr:row>38</xdr:row>
      <xdr:rowOff>57176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4278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25629</xdr:rowOff>
    </xdr:from>
    <xdr:to>
      <xdr:col>45</xdr:col>
      <xdr:colOff>177800</xdr:colOff>
      <xdr:row>38</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4072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44145</xdr:rowOff>
    </xdr:from>
    <xdr:to>
      <xdr:col>41</xdr:col>
      <xdr:colOff>50800</xdr:colOff>
      <xdr:row>38</xdr:row>
      <xdr:rowOff>25629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16345"/>
          <a:ext cx="889000" cy="3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19863</xdr:rowOff>
    </xdr:from>
    <xdr:to>
      <xdr:col>55</xdr:col>
      <xdr:colOff>50800</xdr:colOff>
      <xdr:row>38</xdr:row>
      <xdr:rowOff>121463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126992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6376</xdr:rowOff>
    </xdr:from>
    <xdr:to>
      <xdr:col>50</xdr:col>
      <xdr:colOff>165100</xdr:colOff>
      <xdr:row>38</xdr:row>
      <xdr:rowOff>107976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99103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1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148336</xdr:rowOff>
    </xdr:from>
    <xdr:to>
      <xdr:col>46</xdr:col>
      <xdr:colOff>38100</xdr:colOff>
      <xdr:row>38</xdr:row>
      <xdr:rowOff>78486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69613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146279</xdr:rowOff>
    </xdr:from>
    <xdr:to>
      <xdr:col>41</xdr:col>
      <xdr:colOff>101600</xdr:colOff>
      <xdr:row>38</xdr:row>
      <xdr:rowOff>76429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67556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164795</xdr:rowOff>
    </xdr:from>
    <xdr:to>
      <xdr:col>36</xdr:col>
      <xdr:colOff>165100</xdr:colOff>
      <xdr:row>36</xdr:row>
      <xdr:rowOff>94945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111472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4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13335</xdr:rowOff>
    </xdr:from>
    <xdr:to>
      <xdr:col>55</xdr:col>
      <xdr:colOff>0</xdr:colOff>
      <xdr:row>59</xdr:row>
      <xdr:rowOff>19533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28885"/>
          <a:ext cx="8382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13335</xdr:rowOff>
    </xdr:from>
    <xdr:to>
      <xdr:col>50</xdr:col>
      <xdr:colOff>114300</xdr:colOff>
      <xdr:row>59</xdr:row>
      <xdr:rowOff>22339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28885"/>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22339</xdr:rowOff>
    </xdr:from>
    <xdr:to>
      <xdr:col>45</xdr:col>
      <xdr:colOff>177800</xdr:colOff>
      <xdr:row>59</xdr:row>
      <xdr:rowOff>23051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37889"/>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20180</xdr:rowOff>
    </xdr:from>
    <xdr:to>
      <xdr:col>41</xdr:col>
      <xdr:colOff>50800</xdr:colOff>
      <xdr:row>59</xdr:row>
      <xdr:rowOff>23051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135730"/>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140183</xdr:rowOff>
    </xdr:from>
    <xdr:to>
      <xdr:col>55</xdr:col>
      <xdr:colOff>50800</xdr:colOff>
      <xdr:row>59</xdr:row>
      <xdr:rowOff>70333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55110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9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133985</xdr:rowOff>
    </xdr:from>
    <xdr:to>
      <xdr:col>50</xdr:col>
      <xdr:colOff>165100</xdr:colOff>
      <xdr:row>59</xdr:row>
      <xdr:rowOff>64135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55262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7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142989</xdr:rowOff>
    </xdr:from>
    <xdr:to>
      <xdr:col>46</xdr:col>
      <xdr:colOff>38100</xdr:colOff>
      <xdr:row>59</xdr:row>
      <xdr:rowOff>73139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64266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143701</xdr:rowOff>
    </xdr:from>
    <xdr:to>
      <xdr:col>41</xdr:col>
      <xdr:colOff>101600</xdr:colOff>
      <xdr:row>59</xdr:row>
      <xdr:rowOff>73851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64978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140830</xdr:rowOff>
    </xdr:from>
    <xdr:to>
      <xdr:col>36</xdr:col>
      <xdr:colOff>165100</xdr:colOff>
      <xdr:row>59</xdr:row>
      <xdr:rowOff>70980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62107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7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79470</xdr:rowOff>
    </xdr:from>
    <xdr:to>
      <xdr:col>55</xdr:col>
      <xdr:colOff>0</xdr:colOff>
      <xdr:row>79</xdr:row>
      <xdr:rowOff>79927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62402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67005</xdr:rowOff>
    </xdr:from>
    <xdr:to>
      <xdr:col>50</xdr:col>
      <xdr:colOff>114300</xdr:colOff>
      <xdr:row>79</xdr:row>
      <xdr:rowOff>79927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611555"/>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67005</xdr:rowOff>
    </xdr:from>
    <xdr:to>
      <xdr:col>45</xdr:col>
      <xdr:colOff>177800</xdr:colOff>
      <xdr:row>79</xdr:row>
      <xdr:rowOff>85403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611555"/>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69955</xdr:rowOff>
    </xdr:from>
    <xdr:to>
      <xdr:col>41</xdr:col>
      <xdr:colOff>50800</xdr:colOff>
      <xdr:row>79</xdr:row>
      <xdr:rowOff>85403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614505"/>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28670</xdr:rowOff>
    </xdr:from>
    <xdr:to>
      <xdr:col>55</xdr:col>
      <xdr:colOff>50800</xdr:colOff>
      <xdr:row>79</xdr:row>
      <xdr:rowOff>130270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115047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8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29127</xdr:rowOff>
    </xdr:from>
    <xdr:to>
      <xdr:col>50</xdr:col>
      <xdr:colOff>165100</xdr:colOff>
      <xdr:row>79</xdr:row>
      <xdr:rowOff>130727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121854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6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16205</xdr:rowOff>
    </xdr:from>
    <xdr:to>
      <xdr:col>46</xdr:col>
      <xdr:colOff>38100</xdr:colOff>
      <xdr:row>79</xdr:row>
      <xdr:rowOff>117805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108932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5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34603</xdr:rowOff>
    </xdr:from>
    <xdr:to>
      <xdr:col>41</xdr:col>
      <xdr:colOff>101600</xdr:colOff>
      <xdr:row>79</xdr:row>
      <xdr:rowOff>136203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127330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7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19155</xdr:rowOff>
    </xdr:from>
    <xdr:to>
      <xdr:col>36</xdr:col>
      <xdr:colOff>165100</xdr:colOff>
      <xdr:row>79</xdr:row>
      <xdr:rowOff>120755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111882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5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169407</xdr:rowOff>
    </xdr:from>
    <xdr:to>
      <xdr:col>55</xdr:col>
      <xdr:colOff>0</xdr:colOff>
      <xdr:row>97</xdr:row>
      <xdr:rowOff>26085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28607"/>
          <a:ext cx="838200" cy="2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154690</xdr:rowOff>
    </xdr:from>
    <xdr:to>
      <xdr:col>50</xdr:col>
      <xdr:colOff>114300</xdr:colOff>
      <xdr:row>96</xdr:row>
      <xdr:rowOff>169407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13890"/>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154690</xdr:rowOff>
    </xdr:from>
    <xdr:to>
      <xdr:col>45</xdr:col>
      <xdr:colOff>177800</xdr:colOff>
      <xdr:row>97</xdr:row>
      <xdr:rowOff>1077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13890"/>
          <a:ext cx="889000" cy="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1077</xdr:rowOff>
    </xdr:from>
    <xdr:to>
      <xdr:col>41</xdr:col>
      <xdr:colOff>50800</xdr:colOff>
      <xdr:row>97</xdr:row>
      <xdr:rowOff>50112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31727"/>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146735</xdr:rowOff>
    </xdr:from>
    <xdr:to>
      <xdr:col>55</xdr:col>
      <xdr:colOff>50800</xdr:colOff>
      <xdr:row>97</xdr:row>
      <xdr:rowOff>76885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61662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118607</xdr:rowOff>
    </xdr:from>
    <xdr:to>
      <xdr:col>50</xdr:col>
      <xdr:colOff>165100</xdr:colOff>
      <xdr:row>97</xdr:row>
      <xdr:rowOff>48757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39884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103890</xdr:rowOff>
    </xdr:from>
    <xdr:to>
      <xdr:col>46</xdr:col>
      <xdr:colOff>38100</xdr:colOff>
      <xdr:row>97</xdr:row>
      <xdr:rowOff>34040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25167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5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121727</xdr:rowOff>
    </xdr:from>
    <xdr:to>
      <xdr:col>41</xdr:col>
      <xdr:colOff>101600</xdr:colOff>
      <xdr:row>97</xdr:row>
      <xdr:rowOff>51877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43004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170762</xdr:rowOff>
    </xdr:from>
    <xdr:to>
      <xdr:col>36</xdr:col>
      <xdr:colOff>165100</xdr:colOff>
      <xdr:row>97</xdr:row>
      <xdr:rowOff>100912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92039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9659</xdr:rowOff>
    </xdr:from>
    <xdr:to>
      <xdr:col>85</xdr:col>
      <xdr:colOff>127000</xdr:colOff>
      <xdr:row>37</xdr:row>
      <xdr:rowOff>39149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53309"/>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2017</xdr:rowOff>
    </xdr:from>
    <xdr:to>
      <xdr:col>81</xdr:col>
      <xdr:colOff>50800</xdr:colOff>
      <xdr:row>37</xdr:row>
      <xdr:rowOff>9659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74217"/>
          <a:ext cx="889000" cy="1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2017</xdr:rowOff>
    </xdr:from>
    <xdr:to>
      <xdr:col>76</xdr:col>
      <xdr:colOff>114300</xdr:colOff>
      <xdr:row>37</xdr:row>
      <xdr:rowOff>26217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74217"/>
          <a:ext cx="889000" cy="1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4597</xdr:rowOff>
    </xdr:from>
    <xdr:to>
      <xdr:col>71</xdr:col>
      <xdr:colOff>177800</xdr:colOff>
      <xdr:row>37</xdr:row>
      <xdr:rowOff>26217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76797"/>
          <a:ext cx="889000" cy="19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159799</xdr:rowOff>
    </xdr:from>
    <xdr:to>
      <xdr:col>85</xdr:col>
      <xdr:colOff>177800</xdr:colOff>
      <xdr:row>37</xdr:row>
      <xdr:rowOff>89949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138226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130309</xdr:rowOff>
    </xdr:from>
    <xdr:to>
      <xdr:col>81</xdr:col>
      <xdr:colOff>101600</xdr:colOff>
      <xdr:row>37</xdr:row>
      <xdr:rowOff>60459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51586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122667</xdr:rowOff>
    </xdr:from>
    <xdr:to>
      <xdr:col>76</xdr:col>
      <xdr:colOff>165100</xdr:colOff>
      <xdr:row>36</xdr:row>
      <xdr:rowOff>52817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2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69344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146867</xdr:rowOff>
    </xdr:from>
    <xdr:to>
      <xdr:col>72</xdr:col>
      <xdr:colOff>38100</xdr:colOff>
      <xdr:row>37</xdr:row>
      <xdr:rowOff>77017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93544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125247</xdr:rowOff>
    </xdr:from>
    <xdr:to>
      <xdr:col>67</xdr:col>
      <xdr:colOff>101600</xdr:colOff>
      <xdr:row>36</xdr:row>
      <xdr:rowOff>55397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71924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5687</xdr:rowOff>
    </xdr:from>
    <xdr:to>
      <xdr:col>85</xdr:col>
      <xdr:colOff>127000</xdr:colOff>
      <xdr:row>57</xdr:row>
      <xdr:rowOff>41699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78337"/>
          <a:ext cx="8382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160952</xdr:rowOff>
    </xdr:from>
    <xdr:to>
      <xdr:col>81</xdr:col>
      <xdr:colOff>50800</xdr:colOff>
      <xdr:row>57</xdr:row>
      <xdr:rowOff>5687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90702"/>
          <a:ext cx="889000" cy="1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160952</xdr:rowOff>
    </xdr:from>
    <xdr:to>
      <xdr:col>76</xdr:col>
      <xdr:colOff>114300</xdr:colOff>
      <xdr:row>57</xdr:row>
      <xdr:rowOff>106309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90702"/>
          <a:ext cx="889000" cy="28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81689</xdr:rowOff>
    </xdr:from>
    <xdr:to>
      <xdr:col>71</xdr:col>
      <xdr:colOff>177800</xdr:colOff>
      <xdr:row>57</xdr:row>
      <xdr:rowOff>106309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54339"/>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162349</xdr:rowOff>
    </xdr:from>
    <xdr:to>
      <xdr:col>85</xdr:col>
      <xdr:colOff>177800</xdr:colOff>
      <xdr:row>57</xdr:row>
      <xdr:rowOff>92499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140776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126337</xdr:rowOff>
    </xdr:from>
    <xdr:to>
      <xdr:col>81</xdr:col>
      <xdr:colOff>101600</xdr:colOff>
      <xdr:row>57</xdr:row>
      <xdr:rowOff>56487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110152</xdr:rowOff>
    </xdr:from>
    <xdr:to>
      <xdr:col>76</xdr:col>
      <xdr:colOff>165100</xdr:colOff>
      <xdr:row>56</xdr:row>
      <xdr:rowOff>40302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56829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55509</xdr:rowOff>
    </xdr:from>
    <xdr:to>
      <xdr:col>72</xdr:col>
      <xdr:colOff>38100</xdr:colOff>
      <xdr:row>57</xdr:row>
      <xdr:rowOff>157109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148236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30889</xdr:rowOff>
    </xdr:from>
    <xdr:to>
      <xdr:col>67</xdr:col>
      <xdr:colOff>101600</xdr:colOff>
      <xdr:row>57</xdr:row>
      <xdr:rowOff>132489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123616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9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81711</xdr:rowOff>
    </xdr:from>
    <xdr:to>
      <xdr:col>85</xdr:col>
      <xdr:colOff>127000</xdr:colOff>
      <xdr:row>79</xdr:row>
      <xdr:rowOff>90540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26261"/>
          <a:ext cx="8382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81711</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26261"/>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87807</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2357"/>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87807</xdr:rowOff>
    </xdr:from>
    <xdr:to>
      <xdr:col>71</xdr:col>
      <xdr:colOff>177800</xdr:colOff>
      <xdr:row>79</xdr:row>
      <xdr:rowOff>97932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2357"/>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39740</xdr:rowOff>
    </xdr:from>
    <xdr:to>
      <xdr:col>85</xdr:col>
      <xdr:colOff>177800</xdr:colOff>
      <xdr:row>79</xdr:row>
      <xdr:rowOff>141340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30911</xdr:rowOff>
    </xdr:from>
    <xdr:to>
      <xdr:col>81</xdr:col>
      <xdr:colOff>101600</xdr:colOff>
      <xdr:row>79</xdr:row>
      <xdr:rowOff>132511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123638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6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37007</xdr:rowOff>
    </xdr:from>
    <xdr:to>
      <xdr:col>72</xdr:col>
      <xdr:colOff>38100</xdr:colOff>
      <xdr:row>79</xdr:row>
      <xdr:rowOff>138607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129734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47132</xdr:rowOff>
    </xdr:from>
    <xdr:to>
      <xdr:col>67</xdr:col>
      <xdr:colOff>101600</xdr:colOff>
      <xdr:row>79</xdr:row>
      <xdr:rowOff>148732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139859</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84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162012</xdr:rowOff>
    </xdr:from>
    <xdr:to>
      <xdr:col>85</xdr:col>
      <xdr:colOff>127000</xdr:colOff>
      <xdr:row>97</xdr:row>
      <xdr:rowOff>164210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92662"/>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164210</xdr:rowOff>
    </xdr:from>
    <xdr:to>
      <xdr:col>81</xdr:col>
      <xdr:colOff>50800</xdr:colOff>
      <xdr:row>97</xdr:row>
      <xdr:rowOff>168193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94860"/>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168184</xdr:rowOff>
    </xdr:from>
    <xdr:to>
      <xdr:col>76</xdr:col>
      <xdr:colOff>114300</xdr:colOff>
      <xdr:row>97</xdr:row>
      <xdr:rowOff>168193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9883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168184</xdr:rowOff>
    </xdr:from>
    <xdr:to>
      <xdr:col>71</xdr:col>
      <xdr:colOff>177800</xdr:colOff>
      <xdr:row>97</xdr:row>
      <xdr:rowOff>168732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9883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111212</xdr:rowOff>
    </xdr:from>
    <xdr:to>
      <xdr:col>85</xdr:col>
      <xdr:colOff>177800</xdr:colOff>
      <xdr:row>98</xdr:row>
      <xdr:rowOff>41362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89639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113410</xdr:rowOff>
    </xdr:from>
    <xdr:to>
      <xdr:col>81</xdr:col>
      <xdr:colOff>101600</xdr:colOff>
      <xdr:row>98</xdr:row>
      <xdr:rowOff>43560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34687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3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117393</xdr:rowOff>
    </xdr:from>
    <xdr:to>
      <xdr:col>76</xdr:col>
      <xdr:colOff>165100</xdr:colOff>
      <xdr:row>98</xdr:row>
      <xdr:rowOff>47543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38670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117384</xdr:rowOff>
    </xdr:from>
    <xdr:to>
      <xdr:col>72</xdr:col>
      <xdr:colOff>38100</xdr:colOff>
      <xdr:row>98</xdr:row>
      <xdr:rowOff>47534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38661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117932</xdr:rowOff>
    </xdr:from>
    <xdr:to>
      <xdr:col>67</xdr:col>
      <xdr:colOff>101600</xdr:colOff>
      <xdr:row>98</xdr:row>
      <xdr:rowOff>48082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39209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全体的には、歳出額がほとんどの費目において類似団体を下回っている。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民生費については、令和元年度においては、類似団体と比較し低い水準であるものの、平成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民間保育所整備に対し補助金を支出したことにより、臨時的な経費が大幅な増となり、類似団体平均を上回った。子育て世代・子育て世帯の増加に伴う児童数の増加等に伴い、今後も社会保障関連の経常的な経費の増加が見込まれるため、町全体として効率的かつ効果的な町政運営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ほぼ横ばいを推移しているが、近年、先送りされてきた都市基盤整備、防災対策や公共施設の老朽化対策を推進しており、また、今後の大規模事業の進捗により、今後は、公債費の比率及び額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教育費については、今後、中学校給食の導入を予定していること、また、国の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スクール構想に伴い増加する見込みであり、教育費の比率及び額の増加が見込まれるため、引き続き、既存事業の精査や内部管理経費の削減等に努めていく。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ゴシック" pitchFamily="49" charset="-128"/>
              <a:ea typeface="ＭＳ ゴシック" pitchFamily="49" charset="-128"/>
            </a:rPr>
            <a:t>　</a:t>
          </a:r>
          <a:r>
            <a:rPr kumimoji="1" lang="en-US" altLang="ja-JP" sz="800">
              <a:solidFill>
                <a:sysClr val="windowText" lastClr="000000"/>
              </a:solidFill>
              <a:latin typeface="ＭＳ ゴシック" pitchFamily="49" charset="-128"/>
              <a:ea typeface="ＭＳ ゴシック" pitchFamily="49" charset="-128"/>
            </a:rPr>
            <a:t>17</a:t>
          </a:r>
          <a:r>
            <a:rPr kumimoji="1" lang="ja-JP" altLang="en-US" sz="800">
              <a:solidFill>
                <a:sysClr val="windowText" lastClr="000000"/>
              </a:solidFill>
              <a:latin typeface="ＭＳ ゴシック" pitchFamily="49" charset="-128"/>
              <a:ea typeface="ＭＳ ゴシック" pitchFamily="49" charset="-128"/>
            </a:rPr>
            <a:t>年度、</a:t>
          </a:r>
          <a:r>
            <a:rPr kumimoji="1" lang="en-US" altLang="ja-JP" sz="800">
              <a:solidFill>
                <a:sysClr val="windowText" lastClr="000000"/>
              </a:solidFill>
              <a:latin typeface="ＭＳ ゴシック" pitchFamily="49" charset="-128"/>
              <a:ea typeface="ＭＳ ゴシック" pitchFamily="49" charset="-128"/>
            </a:rPr>
            <a:t>18</a:t>
          </a:r>
          <a:r>
            <a:rPr kumimoji="1" lang="ja-JP" altLang="en-US" sz="800">
              <a:solidFill>
                <a:sysClr val="windowText" lastClr="000000"/>
              </a:solidFill>
              <a:latin typeface="ＭＳ ゴシック" pitchFamily="49" charset="-128"/>
              <a:ea typeface="ＭＳ ゴシック" pitchFamily="49" charset="-128"/>
            </a:rPr>
            <a:t>年度と</a:t>
          </a:r>
          <a:r>
            <a:rPr kumimoji="1" lang="en-US" altLang="ja-JP" sz="800">
              <a:solidFill>
                <a:sysClr val="windowText" lastClr="000000"/>
              </a:solidFill>
              <a:latin typeface="ＭＳ ゴシック" pitchFamily="49" charset="-128"/>
              <a:ea typeface="ＭＳ ゴシック" pitchFamily="49" charset="-128"/>
            </a:rPr>
            <a:t>2</a:t>
          </a:r>
          <a:r>
            <a:rPr kumimoji="1" lang="ja-JP" altLang="en-US" sz="800">
              <a:solidFill>
                <a:sysClr val="windowText" lastClr="000000"/>
              </a:solidFill>
              <a:latin typeface="ＭＳ ゴシック" pitchFamily="49" charset="-128"/>
              <a:ea typeface="ＭＳ ゴシック" pitchFamily="49" charset="-128"/>
            </a:rPr>
            <a:t>年連続で実質収支が赤字となったが、</a:t>
          </a:r>
          <a:r>
            <a:rPr kumimoji="1" lang="en-US" altLang="ja-JP" sz="800">
              <a:solidFill>
                <a:sysClr val="windowText" lastClr="000000"/>
              </a:solidFill>
              <a:latin typeface="ＭＳ ゴシック" pitchFamily="49" charset="-128"/>
              <a:ea typeface="ＭＳ ゴシック" pitchFamily="49" charset="-128"/>
            </a:rPr>
            <a:t>18</a:t>
          </a:r>
          <a:r>
            <a:rPr kumimoji="1" lang="ja-JP" altLang="en-US" sz="800">
              <a:solidFill>
                <a:sysClr val="windowText" lastClr="000000"/>
              </a:solidFill>
              <a:latin typeface="ＭＳ ゴシック" pitchFamily="49" charset="-128"/>
              <a:ea typeface="ＭＳ ゴシック" pitchFamily="49" charset="-128"/>
            </a:rPr>
            <a:t>年度以降の集中改革プランにおける取組み等の結果、</a:t>
          </a:r>
          <a:r>
            <a:rPr kumimoji="1" lang="en-US" altLang="ja-JP" sz="800">
              <a:solidFill>
                <a:sysClr val="windowText" lastClr="000000"/>
              </a:solidFill>
              <a:latin typeface="ＭＳ ゴシック" pitchFamily="49" charset="-128"/>
              <a:ea typeface="ＭＳ ゴシック" pitchFamily="49" charset="-128"/>
            </a:rPr>
            <a:t>19</a:t>
          </a:r>
          <a:r>
            <a:rPr kumimoji="1" lang="ja-JP" altLang="en-US" sz="800">
              <a:solidFill>
                <a:sysClr val="windowText" lastClr="000000"/>
              </a:solidFill>
              <a:latin typeface="ＭＳ ゴシック" pitchFamily="49" charset="-128"/>
              <a:ea typeface="ＭＳ ゴシック" pitchFamily="49" charset="-128"/>
            </a:rPr>
            <a:t>年度以降は黒字に転換し、平成</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まで実質収支黒字を確保し、一定の基金残高を積立てているところである。本町の特徴として、町内大手企業からの法人町民税法人税割の税収の動向が歳入全体に大きく影響を受ける構造となっており、近年においても、年度ごとの町税収入の増減は大きく、年度により、減収補てん債の発行により歳入不足をカバーしながら財政運営を行なっている。そうした中で、平成</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年度からは、公共下水道事業の整備財源として新たに都市計画税の課税を開始したことにより、健全化判断比率も含めた令和元年度の決算数値においては引き続き健全な財政運営を維持している状況にある。</a:t>
          </a:r>
        </a:p>
        <a:p>
          <a:r>
            <a:rPr kumimoji="1" lang="ja-JP" altLang="en-US" sz="800">
              <a:solidFill>
                <a:sysClr val="windowText" lastClr="000000"/>
              </a:solidFill>
              <a:latin typeface="ＭＳ ゴシック" pitchFamily="49" charset="-128"/>
              <a:ea typeface="ＭＳ ゴシック" pitchFamily="49" charset="-128"/>
            </a:rPr>
            <a:t>　しかし、今後の町税収入の見込みや財政需要を踏まえた際には極めて厳しい財政状況に置かれていることから、これまで以上に、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また、経済情勢の変動や災害等に備え一定額以上の基金残高を確保す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国民健康保険事業特別会計は平成</a:t>
          </a:r>
          <a:r>
            <a:rPr kumimoji="1" lang="en-US" altLang="ja-JP" sz="1000">
              <a:solidFill>
                <a:sysClr val="windowText" lastClr="000000"/>
              </a:solidFill>
              <a:latin typeface="ＭＳ ゴシック" pitchFamily="49" charset="-128"/>
              <a:ea typeface="ＭＳ ゴシック" pitchFamily="49" charset="-128"/>
            </a:rPr>
            <a:t>19</a:t>
          </a:r>
          <a:r>
            <a:rPr kumimoji="1" lang="ja-JP" altLang="en-US" sz="1000">
              <a:solidFill>
                <a:sysClr val="windowText" lastClr="000000"/>
              </a:solidFill>
              <a:latin typeface="ＭＳ ゴシック" pitchFamily="49" charset="-128"/>
              <a:ea typeface="ＭＳ ゴシック" pitchFamily="49" charset="-128"/>
            </a:rPr>
            <a:t>年度から</a:t>
          </a:r>
          <a:r>
            <a:rPr kumimoji="1" lang="en-US" altLang="ja-JP" sz="1000">
              <a:solidFill>
                <a:sysClr val="windowText" lastClr="000000"/>
              </a:solidFill>
              <a:latin typeface="ＭＳ ゴシック" pitchFamily="49" charset="-128"/>
              <a:ea typeface="ＭＳ ゴシック" pitchFamily="49" charset="-128"/>
            </a:rPr>
            <a:t>21</a:t>
          </a:r>
          <a:r>
            <a:rPr kumimoji="1" lang="ja-JP" altLang="en-US" sz="1000">
              <a:solidFill>
                <a:sysClr val="windowText" lastClr="000000"/>
              </a:solidFill>
              <a:latin typeface="ＭＳ ゴシック" pitchFamily="49" charset="-128"/>
              <a:ea typeface="ＭＳ ゴシック" pitchFamily="49" charset="-128"/>
            </a:rPr>
            <a:t>年度にかけて</a:t>
          </a:r>
          <a:r>
            <a:rPr kumimoji="1" lang="en-US" altLang="ja-JP" sz="1000">
              <a:solidFill>
                <a:sysClr val="windowText" lastClr="000000"/>
              </a:solidFill>
              <a:latin typeface="ＭＳ ゴシック" pitchFamily="49" charset="-128"/>
              <a:ea typeface="ＭＳ ゴシック" pitchFamily="49" charset="-128"/>
            </a:rPr>
            <a:t>3</a:t>
          </a:r>
          <a:r>
            <a:rPr kumimoji="1" lang="ja-JP" altLang="en-US" sz="1000">
              <a:solidFill>
                <a:sysClr val="windowText" lastClr="000000"/>
              </a:solidFill>
              <a:latin typeface="ＭＳ ゴシック" pitchFamily="49" charset="-128"/>
              <a:ea typeface="ＭＳ ゴシック" pitchFamily="49" charset="-128"/>
            </a:rPr>
            <a:t>年連続の赤字決算となっており、一般会計からの赤字補てんを行っていた。平成</a:t>
          </a:r>
          <a:r>
            <a:rPr kumimoji="1" lang="en-US" altLang="ja-JP" sz="1000">
              <a:solidFill>
                <a:sysClr val="windowText" lastClr="000000"/>
              </a:solidFill>
              <a:latin typeface="ＭＳ ゴシック" pitchFamily="49" charset="-128"/>
              <a:ea typeface="ＭＳ ゴシック" pitchFamily="49" charset="-128"/>
            </a:rPr>
            <a:t>22</a:t>
          </a:r>
          <a:r>
            <a:rPr kumimoji="1" lang="ja-JP" altLang="en-US" sz="1000">
              <a:solidFill>
                <a:sysClr val="windowText" lastClr="000000"/>
              </a:solidFill>
              <a:latin typeface="ＭＳ ゴシック" pitchFamily="49" charset="-128"/>
              <a:ea typeface="ＭＳ ゴシック" pitchFamily="49" charset="-128"/>
            </a:rPr>
            <a:t>年度において国民健康保険事業特別会計は黒字決算となり、その後は全ての会計で黒字が続いている。</a:t>
          </a:r>
        </a:p>
        <a:p>
          <a:r>
            <a:rPr kumimoji="1" lang="ja-JP" altLang="en-US" sz="1000">
              <a:solidFill>
                <a:sysClr val="windowText" lastClr="000000"/>
              </a:solidFill>
              <a:latin typeface="ＭＳ ゴシック" pitchFamily="49" charset="-128"/>
              <a:ea typeface="ＭＳ ゴシック" pitchFamily="49" charset="-128"/>
            </a:rPr>
            <a:t>　一般会計について、令和元年度の標準財政規模比は</a:t>
          </a:r>
          <a:r>
            <a:rPr kumimoji="1" lang="en-US" altLang="ja-JP" sz="1000">
              <a:solidFill>
                <a:sysClr val="windowText" lastClr="000000"/>
              </a:solidFill>
              <a:latin typeface="ＭＳ ゴシック" pitchFamily="49" charset="-128"/>
              <a:ea typeface="ＭＳ ゴシック" pitchFamily="49" charset="-128"/>
            </a:rPr>
            <a:t>0.21</a:t>
          </a:r>
          <a:r>
            <a:rPr kumimoji="1" lang="ja-JP" altLang="en-US" sz="1000">
              <a:solidFill>
                <a:sysClr val="windowText" lastClr="000000"/>
              </a:solidFill>
              <a:latin typeface="ＭＳ ゴシック" pitchFamily="49" charset="-128"/>
              <a:ea typeface="ＭＳ ゴシック" pitchFamily="49" charset="-128"/>
            </a:rPr>
            <a:t>％の減少となっているが、これは、前年度町民税法人税割の減による基準財政収入額の減等により、普通交付税・臨時財政対策債が増収となったものの、大幅な増収には至らず、一方で歳出では、民間保育所開所に伴い扶助費等が大幅に増加したほか</a:t>
          </a:r>
          <a:r>
            <a:rPr kumimoji="1" lang="en-US" altLang="ja-JP" sz="1000">
              <a:solidFill>
                <a:sysClr val="windowText" lastClr="000000"/>
              </a:solidFill>
              <a:latin typeface="ＭＳ ゴシック" pitchFamily="49" charset="-128"/>
              <a:ea typeface="ＭＳ ゴシック" pitchFamily="49" charset="-128"/>
            </a:rPr>
            <a:t>OS</a:t>
          </a:r>
          <a:r>
            <a:rPr kumimoji="1" lang="ja-JP" altLang="en-US" sz="1000">
              <a:solidFill>
                <a:sysClr val="windowText" lastClr="000000"/>
              </a:solidFill>
              <a:latin typeface="ＭＳ ゴシック" pitchFamily="49" charset="-128"/>
              <a:ea typeface="ＭＳ ゴシック" pitchFamily="49" charset="-128"/>
            </a:rPr>
            <a:t>の切替等に伴うサーバ等の電算関連経費や社会保障関連繰出金が増加したためである。</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今後も引き続き、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6%20&#22823;&#23665;&#23822;&#30010;&#9675;%20ok/&#12304;&#36001;&#25919;&#29366;&#27841;&#36039;&#26009;&#38598;&#12305;_263036_&#22823;&#23665;&#23822;&#30010;_2019(2&#22238;&#30446;)R031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49.2</v>
          </cell>
          <cell r="BX51">
            <v>53.9</v>
          </cell>
          <cell r="CF51">
            <v>58.2</v>
          </cell>
          <cell r="CN51">
            <v>23.3</v>
          </cell>
        </row>
        <row r="53">
          <cell r="BP53">
            <v>69.099999999999994</v>
          </cell>
          <cell r="BX53">
            <v>62.1</v>
          </cell>
          <cell r="CF53">
            <v>61.3</v>
          </cell>
          <cell r="CN53">
            <v>62.1</v>
          </cell>
        </row>
        <row r="55">
          <cell r="AN55" t="str">
            <v>類似団体内平均値</v>
          </cell>
          <cell r="BP55">
            <v>36.5</v>
          </cell>
          <cell r="BX55">
            <v>32.9</v>
          </cell>
          <cell r="CF55">
            <v>28.5</v>
          </cell>
          <cell r="CN55">
            <v>20.5</v>
          </cell>
        </row>
        <row r="57">
          <cell r="BP57">
            <v>54.1</v>
          </cell>
          <cell r="BX57">
            <v>57</v>
          </cell>
          <cell r="CF57">
            <v>59.7</v>
          </cell>
          <cell r="CN57">
            <v>60</v>
          </cell>
        </row>
        <row r="72">
          <cell r="BP72" t="str">
            <v>H27</v>
          </cell>
          <cell r="BX72" t="str">
            <v>H28</v>
          </cell>
          <cell r="CF72" t="str">
            <v>H29</v>
          </cell>
          <cell r="CN72" t="str">
            <v>H30</v>
          </cell>
          <cell r="CV72" t="str">
            <v>R01</v>
          </cell>
        </row>
        <row r="73">
          <cell r="AN73" t="str">
            <v>当該団体値</v>
          </cell>
          <cell r="BP73">
            <v>49.2</v>
          </cell>
          <cell r="BX73">
            <v>53.9</v>
          </cell>
          <cell r="CF73">
            <v>58.2</v>
          </cell>
          <cell r="CN73">
            <v>23.3</v>
          </cell>
          <cell r="CV73">
            <v>9.6999999999999993</v>
          </cell>
        </row>
        <row r="75">
          <cell r="BP75">
            <v>7.1</v>
          </cell>
          <cell r="BX75">
            <v>5.8</v>
          </cell>
          <cell r="CF75">
            <v>6.5</v>
          </cell>
          <cell r="CN75">
            <v>5.6</v>
          </cell>
          <cell r="CV75">
            <v>5</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6273441</v>
      </c>
      <c r="BO4" s="424"/>
      <c r="BP4" s="424"/>
      <c r="BQ4" s="424"/>
      <c r="BR4" s="424"/>
      <c r="BS4" s="424"/>
      <c r="BT4" s="424"/>
      <c r="BU4" s="425"/>
      <c r="BV4" s="423">
        <v>6613691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4.2</v>
      </c>
      <c r="CU4" s="608"/>
      <c r="CV4" s="608"/>
      <c r="CW4" s="608"/>
      <c r="CX4" s="608"/>
      <c r="CY4" s="608"/>
      <c r="CZ4" s="608"/>
      <c r="DA4" s="609"/>
      <c r="DB4" s="607">
        <v>4.4000000000000004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6079463</v>
      </c>
      <c r="BO5" s="429"/>
      <c r="BP5" s="429"/>
      <c r="BQ5" s="429"/>
      <c r="BR5" s="429"/>
      <c r="BS5" s="429"/>
      <c r="BT5" s="429"/>
      <c r="BU5" s="430"/>
      <c r="BV5" s="428">
        <v>6428796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95.4</v>
      </c>
      <c r="CU5" s="399"/>
      <c r="CV5" s="399"/>
      <c r="CW5" s="399"/>
      <c r="CX5" s="399"/>
      <c r="CY5" s="399"/>
      <c r="CZ5" s="399"/>
      <c r="DA5" s="400"/>
      <c r="DB5" s="398">
        <v>94.3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193978</v>
      </c>
      <c r="BO6" s="429"/>
      <c r="BP6" s="429"/>
      <c r="BQ6" s="429"/>
      <c r="BR6" s="429"/>
      <c r="BS6" s="429"/>
      <c r="BT6" s="429"/>
      <c r="BU6" s="430"/>
      <c r="BV6" s="428">
        <v>184895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101.8</v>
      </c>
      <c r="CU6" s="582"/>
      <c r="CV6" s="582"/>
      <c r="CW6" s="582"/>
      <c r="CX6" s="582"/>
      <c r="CY6" s="582"/>
      <c r="CZ6" s="582"/>
      <c r="DA6" s="583"/>
      <c r="DB6" s="581">
        <v>104.3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29165</v>
      </c>
      <c r="BO7" s="429"/>
      <c r="BP7" s="429"/>
      <c r="BQ7" s="429"/>
      <c r="BR7" s="429"/>
      <c r="BS7" s="429"/>
      <c r="BT7" s="429"/>
      <c r="BU7" s="430"/>
      <c r="BV7" s="428">
        <v>9700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3915852</v>
      </c>
      <c r="CU7" s="429"/>
      <c r="CV7" s="429"/>
      <c r="CW7" s="429"/>
      <c r="CX7" s="429"/>
      <c r="CY7" s="429"/>
      <c r="CZ7" s="429"/>
      <c r="DA7" s="430"/>
      <c r="DB7" s="428">
        <v>3967846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164813</v>
      </c>
      <c r="BO8" s="429"/>
      <c r="BP8" s="429"/>
      <c r="BQ8" s="429"/>
      <c r="BR8" s="429"/>
      <c r="BS8" s="429"/>
      <c r="BT8" s="429"/>
      <c r="BU8" s="430"/>
      <c r="BV8" s="428">
        <v>175195</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0.79</v>
      </c>
      <c r="CU8" s="542"/>
      <c r="CV8" s="542"/>
      <c r="CW8" s="542"/>
      <c r="CX8" s="542"/>
      <c r="CY8" s="542"/>
      <c r="CZ8" s="542"/>
      <c r="DA8" s="543"/>
      <c r="DB8" s="541">
        <v>0.79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15181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102</v>
      </c>
      <c r="AV9" s="486"/>
      <c r="AW9" s="486"/>
      <c r="AX9" s="486"/>
      <c r="AY9" s="408" t="s">
        <v>116</v>
      </c>
      <c r="AZ9" s="409"/>
      <c r="BA9" s="409"/>
      <c r="BB9" s="409"/>
      <c r="BC9" s="409"/>
      <c r="BD9" s="409"/>
      <c r="BE9" s="409"/>
      <c r="BF9" s="409"/>
      <c r="BG9" s="409"/>
      <c r="BH9" s="409"/>
      <c r="BI9" s="409"/>
      <c r="BJ9" s="409"/>
      <c r="BK9" s="409"/>
      <c r="BL9" s="409"/>
      <c r="BM9" s="410"/>
      <c r="BN9" s="428">
        <v>-10382</v>
      </c>
      <c r="BO9" s="429"/>
      <c r="BP9" s="429"/>
      <c r="BQ9" s="429"/>
      <c r="BR9" s="429"/>
      <c r="BS9" s="429"/>
      <c r="BT9" s="429"/>
      <c r="BU9" s="430"/>
      <c r="BV9" s="428">
        <v>29835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11.5</v>
      </c>
      <c r="CU9" s="399"/>
      <c r="CV9" s="399"/>
      <c r="CW9" s="399"/>
      <c r="CX9" s="399"/>
      <c r="CY9" s="399"/>
      <c r="CZ9" s="399"/>
      <c r="DA9" s="400"/>
      <c r="DB9" s="398">
        <v>11.2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15121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102</v>
      </c>
      <c r="AV10" s="486"/>
      <c r="AW10" s="486"/>
      <c r="AX10" s="486"/>
      <c r="AY10" s="408" t="s">
        <v>120</v>
      </c>
      <c r="AZ10" s="409"/>
      <c r="BA10" s="409"/>
      <c r="BB10" s="409"/>
      <c r="BC10" s="409"/>
      <c r="BD10" s="409"/>
      <c r="BE10" s="409"/>
      <c r="BF10" s="409"/>
      <c r="BG10" s="409"/>
      <c r="BH10" s="409"/>
      <c r="BI10" s="409"/>
      <c r="BJ10" s="409"/>
      <c r="BK10" s="409"/>
      <c r="BL10" s="409"/>
      <c r="BM10" s="410"/>
      <c r="BN10" s="428">
        <v>148891</v>
      </c>
      <c r="BO10" s="429"/>
      <c r="BP10" s="429"/>
      <c r="BQ10" s="429"/>
      <c r="BR10" s="429"/>
      <c r="BS10" s="429"/>
      <c r="BT10" s="429"/>
      <c r="BU10" s="430"/>
      <c r="BV10" s="428">
        <v>174001</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102</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16089</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119461</v>
      </c>
      <c r="BO12" s="429"/>
      <c r="BP12" s="429"/>
      <c r="BQ12" s="429"/>
      <c r="BR12" s="429"/>
      <c r="BS12" s="429"/>
      <c r="BT12" s="429"/>
      <c r="BU12" s="430"/>
      <c r="BV12" s="428">
        <v>150975</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15935</v>
      </c>
      <c r="S13" s="532"/>
      <c r="T13" s="532"/>
      <c r="U13" s="532"/>
      <c r="V13" s="533"/>
      <c r="W13" s="519" t="s">
        <v>138</v>
      </c>
      <c r="X13" s="441"/>
      <c r="Y13" s="441"/>
      <c r="Z13" s="441"/>
      <c r="AA13" s="441"/>
      <c r="AB13" s="442"/>
      <c r="AC13" s="404">
        <v>59</v>
      </c>
      <c r="AD13" s="405"/>
      <c r="AE13" s="405"/>
      <c r="AF13" s="405"/>
      <c r="AG13" s="406"/>
      <c r="AH13" s="404">
        <v>58</v>
      </c>
      <c r="AI13" s="405"/>
      <c r="AJ13" s="405"/>
      <c r="AK13" s="405"/>
      <c r="AL13" s="407"/>
      <c r="AM13" s="497" t="s">
        <v>139</v>
      </c>
      <c r="AN13" s="402"/>
      <c r="AO13" s="402"/>
      <c r="AP13" s="402"/>
      <c r="AQ13" s="402"/>
      <c r="AR13" s="402"/>
      <c r="AS13" s="402"/>
      <c r="AT13" s="403"/>
      <c r="AU13" s="485" t="s">
        <v>109</v>
      </c>
      <c r="AV13" s="486"/>
      <c r="AW13" s="486"/>
      <c r="AX13" s="486"/>
      <c r="AY13" s="408" t="s">
        <v>140</v>
      </c>
      <c r="AZ13" s="409"/>
      <c r="BA13" s="409"/>
      <c r="BB13" s="409"/>
      <c r="BC13" s="409"/>
      <c r="BD13" s="409"/>
      <c r="BE13" s="409"/>
      <c r="BF13" s="409"/>
      <c r="BG13" s="409"/>
      <c r="BH13" s="409"/>
      <c r="BI13" s="409"/>
      <c r="BJ13" s="409"/>
      <c r="BK13" s="409"/>
      <c r="BL13" s="409"/>
      <c r="BM13" s="410"/>
      <c r="BN13" s="428">
        <v>19048</v>
      </c>
      <c r="BO13" s="429"/>
      <c r="BP13" s="429"/>
      <c r="BQ13" s="429"/>
      <c r="BR13" s="429"/>
      <c r="BS13" s="429"/>
      <c r="BT13" s="429"/>
      <c r="BU13" s="430"/>
      <c r="BV13" s="428">
        <v>52861</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5</v>
      </c>
      <c r="CU13" s="399"/>
      <c r="CV13" s="399"/>
      <c r="CW13" s="399"/>
      <c r="CX13" s="399"/>
      <c r="CY13" s="399"/>
      <c r="CZ13" s="399"/>
      <c r="DA13" s="400"/>
      <c r="DB13" s="398">
        <v>5.6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15998</v>
      </c>
      <c r="S14" s="532"/>
      <c r="T14" s="532"/>
      <c r="U14" s="532"/>
      <c r="V14" s="533"/>
      <c r="W14" s="534"/>
      <c r="X14" s="444"/>
      <c r="Y14" s="444"/>
      <c r="Z14" s="444"/>
      <c r="AA14" s="444"/>
      <c r="AB14" s="445"/>
      <c r="AC14" s="524">
        <v>0.9</v>
      </c>
      <c r="AD14" s="525"/>
      <c r="AE14" s="525"/>
      <c r="AF14" s="525"/>
      <c r="AG14" s="526"/>
      <c r="AH14" s="524">
        <v>0.9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9.6999999999999993</v>
      </c>
      <c r="CU14" s="536"/>
      <c r="CV14" s="536"/>
      <c r="CW14" s="536"/>
      <c r="CX14" s="536"/>
      <c r="CY14" s="536"/>
      <c r="CZ14" s="536"/>
      <c r="DA14" s="537"/>
      <c r="DB14" s="535">
        <v>23.3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15826</v>
      </c>
      <c r="S15" s="532"/>
      <c r="T15" s="532"/>
      <c r="U15" s="532"/>
      <c r="V15" s="533"/>
      <c r="W15" s="519" t="s">
        <v>144</v>
      </c>
      <c r="X15" s="441"/>
      <c r="Y15" s="441"/>
      <c r="Z15" s="441"/>
      <c r="AA15" s="441"/>
      <c r="AB15" s="442"/>
      <c r="AC15" s="404">
        <v>1783</v>
      </c>
      <c r="AD15" s="405"/>
      <c r="AE15" s="405"/>
      <c r="AF15" s="405"/>
      <c r="AG15" s="406"/>
      <c r="AH15" s="404">
        <v>1728</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2364807</v>
      </c>
      <c r="BO15" s="424"/>
      <c r="BP15" s="424"/>
      <c r="BQ15" s="424"/>
      <c r="BR15" s="424"/>
      <c r="BS15" s="424"/>
      <c r="BT15" s="424"/>
      <c r="BU15" s="425"/>
      <c r="BV15" s="423">
        <v>2421421</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25.9</v>
      </c>
      <c r="AD16" s="525"/>
      <c r="AE16" s="525"/>
      <c r="AF16" s="525"/>
      <c r="AG16" s="526"/>
      <c r="AH16" s="524">
        <v>25.7</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2978998</v>
      </c>
      <c r="BO16" s="429"/>
      <c r="BP16" s="429"/>
      <c r="BQ16" s="429"/>
      <c r="BR16" s="429"/>
      <c r="BS16" s="429"/>
      <c r="BT16" s="429"/>
      <c r="BU16" s="430"/>
      <c r="BV16" s="428">
        <v>2956114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5046</v>
      </c>
      <c r="AD17" s="405"/>
      <c r="AE17" s="405"/>
      <c r="AF17" s="405"/>
      <c r="AG17" s="406"/>
      <c r="AH17" s="404">
        <v>4925</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3049195</v>
      </c>
      <c r="BO17" s="429"/>
      <c r="BP17" s="429"/>
      <c r="BQ17" s="429"/>
      <c r="BR17" s="429"/>
      <c r="BS17" s="429"/>
      <c r="BT17" s="429"/>
      <c r="BU17" s="430"/>
      <c r="BV17" s="428">
        <v>3131723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5.97</v>
      </c>
      <c r="M18" s="493"/>
      <c r="N18" s="493"/>
      <c r="O18" s="493"/>
      <c r="P18" s="493"/>
      <c r="Q18" s="493"/>
      <c r="R18" s="494"/>
      <c r="S18" s="494"/>
      <c r="T18" s="494"/>
      <c r="U18" s="494"/>
      <c r="V18" s="495"/>
      <c r="W18" s="509"/>
      <c r="X18" s="510"/>
      <c r="Y18" s="510"/>
      <c r="Z18" s="510"/>
      <c r="AA18" s="510"/>
      <c r="AB18" s="520"/>
      <c r="AC18" s="392">
        <v>73.3</v>
      </c>
      <c r="AD18" s="393"/>
      <c r="AE18" s="393"/>
      <c r="AF18" s="393"/>
      <c r="AG18" s="496"/>
      <c r="AH18" s="392">
        <v>73.400000000000006</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3851344</v>
      </c>
      <c r="BO18" s="429"/>
      <c r="BP18" s="429"/>
      <c r="BQ18" s="429"/>
      <c r="BR18" s="429"/>
      <c r="BS18" s="429"/>
      <c r="BT18" s="429"/>
      <c r="BU18" s="430"/>
      <c r="BV18" s="428">
        <v>3749623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2543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4549580</v>
      </c>
      <c r="BO19" s="429"/>
      <c r="BP19" s="429"/>
      <c r="BQ19" s="429"/>
      <c r="BR19" s="429"/>
      <c r="BS19" s="429"/>
      <c r="BT19" s="429"/>
      <c r="BU19" s="430"/>
      <c r="BV19" s="428">
        <v>4572515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5993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6389720</v>
      </c>
      <c r="BO23" s="429"/>
      <c r="BP23" s="429"/>
      <c r="BQ23" s="429"/>
      <c r="BR23" s="429"/>
      <c r="BS23" s="429"/>
      <c r="BT23" s="429"/>
      <c r="BU23" s="430"/>
      <c r="BV23" s="428">
        <v>6373346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7900</v>
      </c>
      <c r="R24" s="405"/>
      <c r="S24" s="405"/>
      <c r="T24" s="405"/>
      <c r="U24" s="405"/>
      <c r="V24" s="406"/>
      <c r="W24" s="470"/>
      <c r="X24" s="461"/>
      <c r="Y24" s="462"/>
      <c r="Z24" s="401" t="s">
        <v>168</v>
      </c>
      <c r="AA24" s="402"/>
      <c r="AB24" s="402"/>
      <c r="AC24" s="402"/>
      <c r="AD24" s="402"/>
      <c r="AE24" s="402"/>
      <c r="AF24" s="402"/>
      <c r="AG24" s="403"/>
      <c r="AH24" s="404">
        <v>123</v>
      </c>
      <c r="AI24" s="405"/>
      <c r="AJ24" s="405"/>
      <c r="AK24" s="405"/>
      <c r="AL24" s="406"/>
      <c r="AM24" s="404">
        <v>377610</v>
      </c>
      <c r="AN24" s="405"/>
      <c r="AO24" s="405"/>
      <c r="AP24" s="405"/>
      <c r="AQ24" s="405"/>
      <c r="AR24" s="406"/>
      <c r="AS24" s="404">
        <v>3070</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5058765</v>
      </c>
      <c r="BO24" s="429"/>
      <c r="BP24" s="429"/>
      <c r="BQ24" s="429"/>
      <c r="BR24" s="429"/>
      <c r="BS24" s="429"/>
      <c r="BT24" s="429"/>
      <c r="BU24" s="430"/>
      <c r="BV24" s="428">
        <v>5090012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6650</v>
      </c>
      <c r="R25" s="405"/>
      <c r="S25" s="405"/>
      <c r="T25" s="405"/>
      <c r="U25" s="405"/>
      <c r="V25" s="406"/>
      <c r="W25" s="470"/>
      <c r="X25" s="461"/>
      <c r="Y25" s="462"/>
      <c r="Z25" s="401" t="s">
        <v>171</v>
      </c>
      <c r="AA25" s="402"/>
      <c r="AB25" s="402"/>
      <c r="AC25" s="402"/>
      <c r="AD25" s="402"/>
      <c r="AE25" s="402"/>
      <c r="AF25" s="402"/>
      <c r="AG25" s="403"/>
      <c r="AH25" s="404" t="s">
        <v>172</v>
      </c>
      <c r="AI25" s="405"/>
      <c r="AJ25" s="405"/>
      <c r="AK25" s="405"/>
      <c r="AL25" s="406"/>
      <c r="AM25" s="404" t="s">
        <v>127</v>
      </c>
      <c r="AN25" s="405"/>
      <c r="AO25" s="405"/>
      <c r="AP25" s="405"/>
      <c r="AQ25" s="405"/>
      <c r="AR25" s="406"/>
      <c r="AS25" s="404" t="s">
        <v>127</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218918</v>
      </c>
      <c r="BO25" s="424"/>
      <c r="BP25" s="424"/>
      <c r="BQ25" s="424"/>
      <c r="BR25" s="424"/>
      <c r="BS25" s="424"/>
      <c r="BT25" s="424"/>
      <c r="BU25" s="425"/>
      <c r="BV25" s="423">
        <v>346212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5850</v>
      </c>
      <c r="R26" s="405"/>
      <c r="S26" s="405"/>
      <c r="T26" s="405"/>
      <c r="U26" s="405"/>
      <c r="V26" s="406"/>
      <c r="W26" s="470"/>
      <c r="X26" s="461"/>
      <c r="Y26" s="462"/>
      <c r="Z26" s="401" t="s">
        <v>175</v>
      </c>
      <c r="AA26" s="483"/>
      <c r="AB26" s="483"/>
      <c r="AC26" s="483"/>
      <c r="AD26" s="483"/>
      <c r="AE26" s="483"/>
      <c r="AF26" s="483"/>
      <c r="AG26" s="484"/>
      <c r="AH26" s="404">
        <v>6</v>
      </c>
      <c r="AI26" s="405"/>
      <c r="AJ26" s="405"/>
      <c r="AK26" s="405"/>
      <c r="AL26" s="406"/>
      <c r="AM26" s="404">
        <v>18234</v>
      </c>
      <c r="AN26" s="405"/>
      <c r="AO26" s="405"/>
      <c r="AP26" s="405"/>
      <c r="AQ26" s="405"/>
      <c r="AR26" s="406"/>
      <c r="AS26" s="404">
        <v>3039</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3800</v>
      </c>
      <c r="R27" s="405"/>
      <c r="S27" s="405"/>
      <c r="T27" s="405"/>
      <c r="U27" s="405"/>
      <c r="V27" s="406"/>
      <c r="W27" s="470"/>
      <c r="X27" s="461"/>
      <c r="Y27" s="462"/>
      <c r="Z27" s="401" t="s">
        <v>179</v>
      </c>
      <c r="AA27" s="402"/>
      <c r="AB27" s="402"/>
      <c r="AC27" s="402"/>
      <c r="AD27" s="402"/>
      <c r="AE27" s="402"/>
      <c r="AF27" s="402"/>
      <c r="AG27" s="403"/>
      <c r="AH27" s="404" t="s">
        <v>172</v>
      </c>
      <c r="AI27" s="405"/>
      <c r="AJ27" s="405"/>
      <c r="AK27" s="405"/>
      <c r="AL27" s="406"/>
      <c r="AM27" s="404" t="s">
        <v>127</v>
      </c>
      <c r="AN27" s="405"/>
      <c r="AO27" s="405"/>
      <c r="AP27" s="405"/>
      <c r="AQ27" s="405"/>
      <c r="AR27" s="406"/>
      <c r="AS27" s="404" t="s">
        <v>127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127</v>
      </c>
      <c r="BO27" s="432"/>
      <c r="BP27" s="432"/>
      <c r="BQ27" s="432"/>
      <c r="BR27" s="432"/>
      <c r="BS27" s="432"/>
      <c r="BT27" s="432"/>
      <c r="BU27" s="433"/>
      <c r="BV27" s="431" t="s">
        <v>181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3150</v>
      </c>
      <c r="R28" s="405"/>
      <c r="S28" s="405"/>
      <c r="T28" s="405"/>
      <c r="U28" s="405"/>
      <c r="V28" s="406"/>
      <c r="W28" s="470"/>
      <c r="X28" s="461"/>
      <c r="Y28" s="462"/>
      <c r="Z28" s="401" t="s">
        <v>183</v>
      </c>
      <c r="AA28" s="402"/>
      <c r="AB28" s="402"/>
      <c r="AC28" s="402"/>
      <c r="AD28" s="402"/>
      <c r="AE28" s="402"/>
      <c r="AF28" s="402"/>
      <c r="AG28" s="403"/>
      <c r="AH28" s="404" t="s">
        <v>172</v>
      </c>
      <c r="AI28" s="405"/>
      <c r="AJ28" s="405"/>
      <c r="AK28" s="405"/>
      <c r="AL28" s="406"/>
      <c r="AM28" s="404" t="s">
        <v>127</v>
      </c>
      <c r="AN28" s="405"/>
      <c r="AO28" s="405"/>
      <c r="AP28" s="405"/>
      <c r="AQ28" s="405"/>
      <c r="AR28" s="406"/>
      <c r="AS28" s="404" t="s">
        <v>127</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371626</v>
      </c>
      <c r="BO28" s="424"/>
      <c r="BP28" s="424"/>
      <c r="BQ28" s="424"/>
      <c r="BR28" s="424"/>
      <c r="BS28" s="424"/>
      <c r="BT28" s="424"/>
      <c r="BU28" s="425"/>
      <c r="BV28" s="423">
        <v>342196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10</v>
      </c>
      <c r="M29" s="405"/>
      <c r="N29" s="405"/>
      <c r="O29" s="405"/>
      <c r="P29" s="406"/>
      <c r="Q29" s="404">
        <v>2900</v>
      </c>
      <c r="R29" s="405"/>
      <c r="S29" s="405"/>
      <c r="T29" s="405"/>
      <c r="U29" s="405"/>
      <c r="V29" s="406"/>
      <c r="W29" s="471"/>
      <c r="X29" s="472"/>
      <c r="Y29" s="473"/>
      <c r="Z29" s="401" t="s">
        <v>186</v>
      </c>
      <c r="AA29" s="402"/>
      <c r="AB29" s="402"/>
      <c r="AC29" s="402"/>
      <c r="AD29" s="402"/>
      <c r="AE29" s="402"/>
      <c r="AF29" s="402"/>
      <c r="AG29" s="403"/>
      <c r="AH29" s="404">
        <v>123</v>
      </c>
      <c r="AI29" s="405"/>
      <c r="AJ29" s="405"/>
      <c r="AK29" s="405"/>
      <c r="AL29" s="406"/>
      <c r="AM29" s="404">
        <v>377610</v>
      </c>
      <c r="AN29" s="405"/>
      <c r="AO29" s="405"/>
      <c r="AP29" s="405"/>
      <c r="AQ29" s="405"/>
      <c r="AR29" s="406"/>
      <c r="AS29" s="404">
        <v>3070</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458802</v>
      </c>
      <c r="BO29" s="429"/>
      <c r="BP29" s="429"/>
      <c r="BQ29" s="429"/>
      <c r="BR29" s="429"/>
      <c r="BS29" s="429"/>
      <c r="BT29" s="429"/>
      <c r="BU29" s="430"/>
      <c r="BV29" s="428">
        <v>310673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103.5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144058</v>
      </c>
      <c r="BO30" s="432"/>
      <c r="BP30" s="432"/>
      <c r="BQ30" s="432"/>
      <c r="BR30" s="432"/>
      <c r="BS30" s="432"/>
      <c r="BT30" s="432"/>
      <c r="BU30" s="433"/>
      <c r="BV30" s="431">
        <v>119054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196</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198</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乙訓環境衛生組合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乙訓土地開発公社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乙訓福祉施設事務組合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乙訓勤労者福祉サービスセンター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乙訓消防組合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京都府自治会館管理組合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京都府市町村職員退職手当組合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京都府後期高齢者医療広域連合（一般会計）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京都府後期高齢者医療広域連合（後期高齢者医療特別会計）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桂川・小畑川水防事務組合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京都府市町村議会議員公務災害補償等組合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京都地方税機構</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xEzXKLuT2wXHFeld0l7Apgjfb28puWROZ40iu8FeXeP2rTsN9njy1ZNxGCcenZ6Daa8M5zOkt5qHYkYbxC9h0g==" saltValue="2powrt3eRgalXNuG4BcR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558</v>
      </c>
      <c r="D34" s="1210"/>
      <c r="E34" s="1211"/>
      <c r="F34" s="32">
        <v>10.15</v>
      </c>
      <c r="G34" s="33">
        <v>11.5</v>
      </c>
      <c r="H34" s="33">
        <v>12.13</v>
      </c>
      <c r="I34" s="33">
        <v>11.63</v>
      </c>
      <c r="J34" s="34">
        <v>11.15</v>
      </c>
      <c r="K34" s="22"/>
      <c r="L34" s="22"/>
      <c r="M34" s="22"/>
      <c r="N34" s="22"/>
      <c r="O34" s="22"/>
      <c r="P34" s="22"/>
    </row>
    <row r="35" spans="1:16" ht="39" customHeight="1" x14ac:dyDescent="0.15">
      <c r="A35" s="22"/>
      <c r="B35" s="35"/>
      <c r="C35" s="1204" t="s">
        <v>559</v>
      </c>
      <c r="D35" s="1205"/>
      <c r="E35" s="1206"/>
      <c r="F35" s="36">
        <v>1.72</v>
      </c>
      <c r="G35" s="37">
        <v>3.2</v>
      </c>
      <c r="H35" s="37">
        <v>3.87</v>
      </c>
      <c r="I35" s="37">
        <v>4.41</v>
      </c>
      <c r="J35" s="38">
        <v>4.2</v>
      </c>
      <c r="K35" s="22"/>
      <c r="L35" s="22"/>
      <c r="M35" s="22"/>
      <c r="N35" s="22"/>
      <c r="O35" s="22"/>
      <c r="P35" s="22"/>
    </row>
    <row r="36" spans="1:16" ht="39" customHeight="1" x14ac:dyDescent="0.15">
      <c r="A36" s="22"/>
      <c r="B36" s="35"/>
      <c r="C36" s="1204" t="s">
        <v>560</v>
      </c>
      <c r="D36" s="1205"/>
      <c r="E36" s="1206"/>
      <c r="F36" s="36">
        <v>3.24</v>
      </c>
      <c r="G36" s="37">
        <v>4.0999999999999996</v>
      </c>
      <c r="H36" s="37">
        <v>3.96</v>
      </c>
      <c r="I36" s="37">
        <v>2.04</v>
      </c>
      <c r="J36" s="38">
        <v>2.5</v>
      </c>
      <c r="K36" s="22"/>
      <c r="L36" s="22"/>
      <c r="M36" s="22"/>
      <c r="N36" s="22"/>
      <c r="O36" s="22"/>
      <c r="P36" s="22"/>
    </row>
    <row r="37" spans="1:16" ht="39" customHeight="1" x14ac:dyDescent="0.15">
      <c r="A37" s="22"/>
      <c r="B37" s="35"/>
      <c r="C37" s="1204" t="s">
        <v>561</v>
      </c>
      <c r="D37" s="1205"/>
      <c r="E37" s="1206"/>
      <c r="F37" s="36">
        <v>1.55</v>
      </c>
      <c r="G37" s="37">
        <v>2.5499999999999998</v>
      </c>
      <c r="H37" s="37">
        <v>1.82</v>
      </c>
      <c r="I37" s="37">
        <v>1.56</v>
      </c>
      <c r="J37" s="38">
        <v>1.18</v>
      </c>
      <c r="K37" s="22"/>
      <c r="L37" s="22"/>
      <c r="M37" s="22"/>
      <c r="N37" s="22"/>
      <c r="O37" s="22"/>
      <c r="P37" s="22"/>
    </row>
    <row r="38" spans="1:16" ht="39" customHeight="1" x14ac:dyDescent="0.15">
      <c r="A38" s="22"/>
      <c r="B38" s="35"/>
      <c r="C38" s="1204" t="s">
        <v>562</v>
      </c>
      <c r="D38" s="1205"/>
      <c r="E38" s="1206"/>
      <c r="F38" s="36">
        <v>0.21</v>
      </c>
      <c r="G38" s="37">
        <v>0.3</v>
      </c>
      <c r="H38" s="37">
        <v>0.2</v>
      </c>
      <c r="I38" s="37">
        <v>0.22</v>
      </c>
      <c r="J38" s="38">
        <v>0.21</v>
      </c>
      <c r="K38" s="22"/>
      <c r="L38" s="22"/>
      <c r="M38" s="22"/>
      <c r="N38" s="22"/>
      <c r="O38" s="22"/>
      <c r="P38" s="22"/>
    </row>
    <row r="39" spans="1:16" ht="39" customHeight="1" x14ac:dyDescent="0.15">
      <c r="A39" s="22"/>
      <c r="B39" s="35"/>
      <c r="C39" s="1204" t="s">
        <v>563</v>
      </c>
      <c r="D39" s="1205"/>
      <c r="E39" s="1206"/>
      <c r="F39" s="36">
        <v>0.08</v>
      </c>
      <c r="G39" s="37">
        <v>0.27</v>
      </c>
      <c r="H39" s="37">
        <v>0.36</v>
      </c>
      <c r="I39" s="37">
        <v>0.39</v>
      </c>
      <c r="J39" s="38">
        <v>0.19</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565</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lQry1yKVv67np75rfyjwUhR0IguiZIc0vUT9Q4wSZRutrN2MBoJ9IAwo7agRX2IEBuVWFGiCYwkx77yTz5k/Q==" saltValue="gVN93Xd/77ZXyROG7XxQ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9"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485</v>
      </c>
      <c r="L45" s="60">
        <v>492</v>
      </c>
      <c r="M45" s="60">
        <v>496</v>
      </c>
      <c r="N45" s="60">
        <v>514</v>
      </c>
      <c r="O45" s="61">
        <v>525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72</v>
      </c>
      <c r="L48" s="64">
        <v>72</v>
      </c>
      <c r="M48" s="64">
        <v>63</v>
      </c>
      <c r="N48" s="64">
        <v>67</v>
      </c>
      <c r="O48" s="65">
        <v>65</v>
      </c>
      <c r="P48" s="48"/>
      <c r="Q48" s="48"/>
      <c r="R48" s="48"/>
      <c r="S48" s="48"/>
      <c r="T48" s="48"/>
      <c r="U48" s="48"/>
    </row>
    <row r="49" spans="1:21" ht="30.75" customHeight="1" x14ac:dyDescent="0.15">
      <c r="A49" s="48"/>
      <c r="B49" s="1232"/>
      <c r="C49" s="1233"/>
      <c r="D49" s="62"/>
      <c r="E49" s="1214" t="s">
        <v>16</v>
      </c>
      <c r="F49" s="1214"/>
      <c r="G49" s="1214"/>
      <c r="H49" s="1214"/>
      <c r="I49" s="1214"/>
      <c r="J49" s="1215"/>
      <c r="K49" s="63">
        <v>64</v>
      </c>
      <c r="L49" s="64">
        <v>43</v>
      </c>
      <c r="M49" s="64">
        <v>35</v>
      </c>
      <c r="N49" s="64">
        <v>34</v>
      </c>
      <c r="O49" s="65">
        <v>54</v>
      </c>
      <c r="P49" s="48"/>
      <c r="Q49" s="48"/>
      <c r="R49" s="48"/>
      <c r="S49" s="48"/>
      <c r="T49" s="48"/>
      <c r="U49" s="48"/>
    </row>
    <row r="50" spans="1:21" ht="30.75" customHeight="1" x14ac:dyDescent="0.15">
      <c r="A50" s="48"/>
      <c r="B50" s="1232"/>
      <c r="C50" s="1233"/>
      <c r="D50" s="62"/>
      <c r="E50" s="1214" t="s">
        <v>17</v>
      </c>
      <c r="F50" s="1214"/>
      <c r="G50" s="1214"/>
      <c r="H50" s="1214"/>
      <c r="I50" s="1214"/>
      <c r="J50" s="1215"/>
      <c r="K50" s="63">
        <v>2</v>
      </c>
      <c r="L50" s="64">
        <v>28</v>
      </c>
      <c r="M50" s="64">
        <v>82</v>
      </c>
      <c r="N50" s="64">
        <v>1</v>
      </c>
      <c r="O50" s="65">
        <v>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422</v>
      </c>
      <c r="L52" s="64">
        <v>429</v>
      </c>
      <c r="M52" s="64">
        <v>425</v>
      </c>
      <c r="N52" s="64">
        <v>508</v>
      </c>
      <c r="O52" s="65">
        <v>489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201</v>
      </c>
      <c r="L53" s="69">
        <v>206</v>
      </c>
      <c r="M53" s="69">
        <v>251</v>
      </c>
      <c r="N53" s="69">
        <v>108</v>
      </c>
      <c r="O53" s="70">
        <v>156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2PADJzOrADmRm1nQZtKeik9pYR3QI1S6nT9A+Ut7cYtQBAmqXszOyNv9gWVWXI6EdMPxoQV1/c6XZHBKqe1aw==" saltValue="+zxvKDc0E6VBKroSHzu6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election activeCell="K48" sqref="K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0" t="s">
        <v>30</v>
      </c>
      <c r="C41" s="1251"/>
      <c r="D41" s="102"/>
      <c r="E41" s="1252" t="s">
        <v>31</v>
      </c>
      <c r="F41" s="1252"/>
      <c r="G41" s="1252"/>
      <c r="H41" s="1253"/>
      <c r="I41" s="103">
        <v>5213</v>
      </c>
      <c r="J41" s="104">
        <v>5360</v>
      </c>
      <c r="K41" s="104">
        <v>6085</v>
      </c>
      <c r="L41" s="104">
        <v>6373</v>
      </c>
      <c r="M41" s="105">
        <v>6390</v>
      </c>
    </row>
    <row r="42" spans="2:13" ht="27.75" customHeight="1" x14ac:dyDescent="0.15">
      <c r="B42" s="1240"/>
      <c r="C42" s="1241"/>
      <c r="D42" s="106"/>
      <c r="E42" s="1244" t="s">
        <v>32</v>
      </c>
      <c r="F42" s="1244"/>
      <c r="G42" s="1244"/>
      <c r="H42" s="1245"/>
      <c r="I42" s="107">
        <v>115</v>
      </c>
      <c r="J42" s="108">
        <v>91</v>
      </c>
      <c r="K42" s="108">
        <v>10</v>
      </c>
      <c r="L42" s="108">
        <v>9</v>
      </c>
      <c r="M42" s="109">
        <v>8</v>
      </c>
    </row>
    <row r="43" spans="2:13" ht="27.75" customHeight="1" x14ac:dyDescent="0.15">
      <c r="B43" s="1240"/>
      <c r="C43" s="1241"/>
      <c r="D43" s="106"/>
      <c r="E43" s="1244" t="s">
        <v>33</v>
      </c>
      <c r="F43" s="1244"/>
      <c r="G43" s="1244"/>
      <c r="H43" s="1245"/>
      <c r="I43" s="107">
        <v>544</v>
      </c>
      <c r="J43" s="108">
        <v>610</v>
      </c>
      <c r="K43" s="108">
        <v>870</v>
      </c>
      <c r="L43" s="108">
        <v>1112</v>
      </c>
      <c r="M43" s="109">
        <v>1219</v>
      </c>
    </row>
    <row r="44" spans="2:13" ht="27.75" customHeight="1" x14ac:dyDescent="0.15">
      <c r="B44" s="1240"/>
      <c r="C44" s="1241"/>
      <c r="D44" s="106"/>
      <c r="E44" s="1244" t="s">
        <v>34</v>
      </c>
      <c r="F44" s="1244"/>
      <c r="G44" s="1244"/>
      <c r="H44" s="1245"/>
      <c r="I44" s="107">
        <v>382</v>
      </c>
      <c r="J44" s="108">
        <v>469</v>
      </c>
      <c r="K44" s="108">
        <v>564</v>
      </c>
      <c r="L44" s="108">
        <v>540</v>
      </c>
      <c r="M44" s="109">
        <v>502</v>
      </c>
    </row>
    <row r="45" spans="2:13" ht="27.75" customHeight="1" x14ac:dyDescent="0.15">
      <c r="B45" s="1240"/>
      <c r="C45" s="1241"/>
      <c r="D45" s="106"/>
      <c r="E45" s="1244" t="s">
        <v>35</v>
      </c>
      <c r="F45" s="1244"/>
      <c r="G45" s="1244"/>
      <c r="H45" s="1245"/>
      <c r="I45" s="107">
        <v>1199</v>
      </c>
      <c r="J45" s="108">
        <v>1169</v>
      </c>
      <c r="K45" s="108">
        <v>1090</v>
      </c>
      <c r="L45" s="108">
        <v>971</v>
      </c>
      <c r="M45" s="109">
        <v>893</v>
      </c>
    </row>
    <row r="46" spans="2:13" ht="27.75" customHeight="1" x14ac:dyDescent="0.15">
      <c r="B46" s="1240"/>
      <c r="C46" s="1241"/>
      <c r="D46" s="110"/>
      <c r="E46" s="1244" t="s">
        <v>36</v>
      </c>
      <c r="F46" s="1244"/>
      <c r="G46" s="1244"/>
      <c r="H46" s="1245"/>
      <c r="I46" s="107" t="s">
        <v>510</v>
      </c>
      <c r="J46" s="108" t="s">
        <v>510</v>
      </c>
      <c r="K46" s="108" t="s">
        <v>510</v>
      </c>
      <c r="L46" s="108" t="s">
        <v>510</v>
      </c>
      <c r="M46" s="109" t="s">
        <v>510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557</v>
      </c>
      <c r="J50" s="108">
        <v>503</v>
      </c>
      <c r="K50" s="108">
        <v>720</v>
      </c>
      <c r="L50" s="108">
        <v>895</v>
      </c>
      <c r="M50" s="109">
        <v>1173</v>
      </c>
    </row>
    <row r="51" spans="2:13" ht="27.75" customHeight="1" x14ac:dyDescent="0.15">
      <c r="B51" s="1240"/>
      <c r="C51" s="1241"/>
      <c r="D51" s="106"/>
      <c r="E51" s="1244" t="s">
        <v>42</v>
      </c>
      <c r="F51" s="1244"/>
      <c r="G51" s="1244"/>
      <c r="H51" s="1245"/>
      <c r="I51" s="107" t="s">
        <v>510</v>
      </c>
      <c r="J51" s="108" t="s">
        <v>510</v>
      </c>
      <c r="K51" s="108" t="s">
        <v>510</v>
      </c>
      <c r="L51" s="108">
        <v>1031</v>
      </c>
      <c r="M51" s="109">
        <v>1061</v>
      </c>
    </row>
    <row r="52" spans="2:13" ht="27.75" customHeight="1" x14ac:dyDescent="0.15">
      <c r="B52" s="1242"/>
      <c r="C52" s="1243"/>
      <c r="D52" s="106"/>
      <c r="E52" s="1244" t="s">
        <v>43</v>
      </c>
      <c r="F52" s="1244"/>
      <c r="G52" s="1244"/>
      <c r="H52" s="1245"/>
      <c r="I52" s="107">
        <v>5247</v>
      </c>
      <c r="J52" s="108">
        <v>5416</v>
      </c>
      <c r="K52" s="108">
        <v>5965</v>
      </c>
      <c r="L52" s="108">
        <v>6255</v>
      </c>
      <c r="M52" s="109">
        <v>6438</v>
      </c>
    </row>
    <row r="53" spans="2:13" ht="27.75" customHeight="1" thickBot="1" x14ac:dyDescent="0.2">
      <c r="B53" s="1246" t="s">
        <v>44</v>
      </c>
      <c r="C53" s="1247"/>
      <c r="D53" s="113"/>
      <c r="E53" s="1248" t="s">
        <v>45</v>
      </c>
      <c r="F53" s="1248"/>
      <c r="G53" s="1248"/>
      <c r="H53" s="1249"/>
      <c r="I53" s="114">
        <v>1648</v>
      </c>
      <c r="J53" s="115">
        <v>1779</v>
      </c>
      <c r="K53" s="115">
        <v>1935</v>
      </c>
      <c r="L53" s="115">
        <v>823</v>
      </c>
      <c r="M53" s="116">
        <v>340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iKQJ9wXXxik6mPlLtUxzWDWZN/iMgAf1gqQe6PIEWzjQYBK2O/VRwLtIm3CpJJYImSiw7k35dFW7wHE1jA0A==" saltValue="aqrgNqZ3xKYEIyUrQE6x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319</v>
      </c>
      <c r="G55" s="128">
        <v>342</v>
      </c>
      <c r="H55" s="129">
        <v>372</v>
      </c>
    </row>
    <row r="56" spans="2:8" ht="52.5" customHeight="1" x14ac:dyDescent="0.15">
      <c r="B56" s="130"/>
      <c r="C56" s="1267" t="s">
        <v>49</v>
      </c>
      <c r="D56" s="1267"/>
      <c r="E56" s="1268"/>
      <c r="F56" s="131">
        <v>151</v>
      </c>
      <c r="G56" s="131">
        <v>311</v>
      </c>
      <c r="H56" s="132">
        <v>459</v>
      </c>
    </row>
    <row r="57" spans="2:8" ht="53.25" customHeight="1" x14ac:dyDescent="0.15">
      <c r="B57" s="130"/>
      <c r="C57" s="1269" t="s">
        <v>50</v>
      </c>
      <c r="D57" s="1269"/>
      <c r="E57" s="1270"/>
      <c r="F57" s="133">
        <v>123</v>
      </c>
      <c r="G57" s="133">
        <v>119</v>
      </c>
      <c r="H57" s="134">
        <v>144</v>
      </c>
    </row>
    <row r="58" spans="2:8" ht="45.75" customHeight="1" x14ac:dyDescent="0.15">
      <c r="B58" s="135"/>
      <c r="C58" s="1257" t="s">
        <v>586</v>
      </c>
      <c r="D58" s="1258"/>
      <c r="E58" s="1259"/>
      <c r="F58" s="136">
        <v>66</v>
      </c>
      <c r="G58" s="136">
        <v>62</v>
      </c>
      <c r="H58" s="137">
        <v>87</v>
      </c>
    </row>
    <row r="59" spans="2:8" ht="45.75" customHeight="1" x14ac:dyDescent="0.15">
      <c r="B59" s="135"/>
      <c r="C59" s="1257" t="s">
        <v>590</v>
      </c>
      <c r="D59" s="1258"/>
      <c r="E59" s="1259"/>
      <c r="F59" s="136">
        <v>21</v>
      </c>
      <c r="G59" s="136">
        <v>26</v>
      </c>
      <c r="H59" s="137">
        <v>30</v>
      </c>
    </row>
    <row r="60" spans="2:8" ht="45.75" customHeight="1" x14ac:dyDescent="0.15">
      <c r="B60" s="135"/>
      <c r="C60" s="1257" t="s">
        <v>587</v>
      </c>
      <c r="D60" s="1258"/>
      <c r="E60" s="1259"/>
      <c r="F60" s="136">
        <v>24</v>
      </c>
      <c r="G60" s="136">
        <v>24</v>
      </c>
      <c r="H60" s="137">
        <v>24</v>
      </c>
    </row>
    <row r="61" spans="2:8" ht="45.75" customHeight="1" x14ac:dyDescent="0.15">
      <c r="B61" s="135"/>
      <c r="C61" s="1257" t="s">
        <v>589</v>
      </c>
      <c r="D61" s="1258"/>
      <c r="E61" s="1259"/>
      <c r="F61" s="136">
        <v>2</v>
      </c>
      <c r="G61" s="136">
        <v>2</v>
      </c>
      <c r="H61" s="137">
        <v>2</v>
      </c>
    </row>
    <row r="62" spans="2:8" ht="45.75" customHeight="1" thickBot="1" x14ac:dyDescent="0.2">
      <c r="B62" s="138"/>
      <c r="C62" s="1260" t="s">
        <v>588</v>
      </c>
      <c r="D62" s="1261"/>
      <c r="E62" s="1262"/>
      <c r="F62" s="139">
        <v>10</v>
      </c>
      <c r="G62" s="139">
        <v>5</v>
      </c>
      <c r="H62" s="140">
        <v>2</v>
      </c>
    </row>
    <row r="63" spans="2:8" ht="52.5" customHeight="1" thickBot="1" x14ac:dyDescent="0.2">
      <c r="B63" s="141"/>
      <c r="C63" s="1263" t="s">
        <v>51</v>
      </c>
      <c r="D63" s="1263"/>
      <c r="E63" s="1264"/>
      <c r="F63" s="142">
        <v>593</v>
      </c>
      <c r="G63" s="142">
        <v>772</v>
      </c>
      <c r="H63" s="143">
        <v>974</v>
      </c>
    </row>
    <row r="64" spans="2:8" ht="15" customHeight="1" x14ac:dyDescent="0.15"/>
  </sheetData>
  <sheetProtection algorithmName="SHA-512" hashValue="KupahhhwesjdRwwambe+acD7r1+fuADIJgd8ZviVmsKWhD425PQba/6TYyItc5TjyV0PzQ3hq7GOc88JwCWsnQ==" saltValue="6cUOAh6kS+qFg3yRQFFP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3266-9131-4DBC-88C7-1F97F2CC9AF7}">
  <sheetPr>
    <pageSetUpPr fitToPage="1"/>
  </sheetPr>
  <dimension ref="A1:WZM160"/>
  <sheetViews>
    <sheetView showGridLines="0" tabSelected="1" zoomScale="130" zoomScaleNormal="130" zoomScaleSheetLayoutView="55" workbookViewId="0">
      <selection activeCell="AN43" sqref="AN43:DC47"/>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552</v>
      </c>
      <c r="BQ50" s="1305"/>
      <c r="BR50" s="1305"/>
      <c r="BS50" s="1305"/>
      <c r="BT50" s="1305"/>
      <c r="BU50" s="1305"/>
      <c r="BV50" s="1305"/>
      <c r="BW50" s="1305"/>
      <c r="BX50" s="1305" t="s">
        <v>553</v>
      </c>
      <c r="BY50" s="1305"/>
      <c r="BZ50" s="1305"/>
      <c r="CA50" s="1305"/>
      <c r="CB50" s="1305"/>
      <c r="CC50" s="1305"/>
      <c r="CD50" s="1305"/>
      <c r="CE50" s="1305"/>
      <c r="CF50" s="1305" t="s">
        <v>554</v>
      </c>
      <c r="CG50" s="1305"/>
      <c r="CH50" s="1305"/>
      <c r="CI50" s="1305"/>
      <c r="CJ50" s="1305"/>
      <c r="CK50" s="1305"/>
      <c r="CL50" s="1305"/>
      <c r="CM50" s="1305"/>
      <c r="CN50" s="1305" t="s">
        <v>555</v>
      </c>
      <c r="CO50" s="1305"/>
      <c r="CP50" s="1305"/>
      <c r="CQ50" s="1305"/>
      <c r="CR50" s="1305"/>
      <c r="CS50" s="1305"/>
      <c r="CT50" s="1305"/>
      <c r="CU50" s="1305"/>
      <c r="CV50" s="1305" t="s">
        <v>556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597</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10">
        <v>49.2</v>
      </c>
      <c r="BQ51" s="1310"/>
      <c r="BR51" s="1310"/>
      <c r="BS51" s="1310"/>
      <c r="BT51" s="1310"/>
      <c r="BU51" s="1310"/>
      <c r="BV51" s="1310"/>
      <c r="BW51" s="1310"/>
      <c r="BX51" s="1310">
        <v>53.9</v>
      </c>
      <c r="BY51" s="1310"/>
      <c r="BZ51" s="1310"/>
      <c r="CA51" s="1310"/>
      <c r="CB51" s="1310"/>
      <c r="CC51" s="1310"/>
      <c r="CD51" s="1310"/>
      <c r="CE51" s="1310"/>
      <c r="CF51" s="1310">
        <v>58.2</v>
      </c>
      <c r="CG51" s="1310"/>
      <c r="CH51" s="1310"/>
      <c r="CI51" s="1310"/>
      <c r="CJ51" s="1310"/>
      <c r="CK51" s="1310"/>
      <c r="CL51" s="1310"/>
      <c r="CM51" s="1310"/>
      <c r="CN51" s="1310">
        <v>23.3</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10">
        <v>69.099999999999994</v>
      </c>
      <c r="BQ53" s="1310"/>
      <c r="BR53" s="1310"/>
      <c r="BS53" s="1310"/>
      <c r="BT53" s="1310"/>
      <c r="BU53" s="1310"/>
      <c r="BV53" s="1310"/>
      <c r="BW53" s="1310"/>
      <c r="BX53" s="1310">
        <v>62.1</v>
      </c>
      <c r="BY53" s="1310"/>
      <c r="BZ53" s="1310"/>
      <c r="CA53" s="1310"/>
      <c r="CB53" s="1310"/>
      <c r="CC53" s="1310"/>
      <c r="CD53" s="1310"/>
      <c r="CE53" s="1310"/>
      <c r="CF53" s="1310">
        <v>61.3</v>
      </c>
      <c r="CG53" s="1310"/>
      <c r="CH53" s="1310"/>
      <c r="CI53" s="1310"/>
      <c r="CJ53" s="1310"/>
      <c r="CK53" s="1310"/>
      <c r="CL53" s="1310"/>
      <c r="CM53" s="1310"/>
      <c r="CN53" s="1310">
        <v>62.1</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600</v>
      </c>
      <c r="AO55" s="1305"/>
      <c r="AP55" s="1305"/>
      <c r="AQ55" s="1305"/>
      <c r="AR55" s="1305"/>
      <c r="AS55" s="1305"/>
      <c r="AT55" s="1305"/>
      <c r="AU55" s="1305"/>
      <c r="AV55" s="1305"/>
      <c r="AW55" s="1305"/>
      <c r="AX55" s="1305"/>
      <c r="AY55" s="1305"/>
      <c r="AZ55" s="1305"/>
      <c r="BA55" s="1305"/>
      <c r="BB55" s="1309" t="s">
        <v>598</v>
      </c>
      <c r="BC55" s="1309"/>
      <c r="BD55" s="1309"/>
      <c r="BE55" s="1309"/>
      <c r="BF55" s="1309"/>
      <c r="BG55" s="1309"/>
      <c r="BH55" s="1309"/>
      <c r="BI55" s="1309"/>
      <c r="BJ55" s="1309"/>
      <c r="BK55" s="1309"/>
      <c r="BL55" s="1309"/>
      <c r="BM55" s="1309"/>
      <c r="BN55" s="1309"/>
      <c r="BO55" s="1309"/>
      <c r="BP55" s="1310">
        <v>36.5</v>
      </c>
      <c r="BQ55" s="1310"/>
      <c r="BR55" s="1310"/>
      <c r="BS55" s="1310"/>
      <c r="BT55" s="1310"/>
      <c r="BU55" s="1310"/>
      <c r="BV55" s="1310"/>
      <c r="BW55" s="1310"/>
      <c r="BX55" s="1310">
        <v>32.9</v>
      </c>
      <c r="BY55" s="1310"/>
      <c r="BZ55" s="1310"/>
      <c r="CA55" s="1310"/>
      <c r="CB55" s="1310"/>
      <c r="CC55" s="1310"/>
      <c r="CD55" s="1310"/>
      <c r="CE55" s="1310"/>
      <c r="CF55" s="1310">
        <v>28.5</v>
      </c>
      <c r="CG55" s="1310"/>
      <c r="CH55" s="1310"/>
      <c r="CI55" s="1310"/>
      <c r="CJ55" s="1310"/>
      <c r="CK55" s="1310"/>
      <c r="CL55" s="1310"/>
      <c r="CM55" s="1310"/>
      <c r="CN55" s="1310">
        <v>20.5</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599</v>
      </c>
      <c r="BC57" s="1309"/>
      <c r="BD57" s="1309"/>
      <c r="BE57" s="1309"/>
      <c r="BF57" s="1309"/>
      <c r="BG57" s="1309"/>
      <c r="BH57" s="1309"/>
      <c r="BI57" s="1309"/>
      <c r="BJ57" s="1309"/>
      <c r="BK57" s="1309"/>
      <c r="BL57" s="1309"/>
      <c r="BM57" s="1309"/>
      <c r="BN57" s="1309"/>
      <c r="BO57" s="1309"/>
      <c r="BP57" s="1310">
        <v>54.1</v>
      </c>
      <c r="BQ57" s="1310"/>
      <c r="BR57" s="1310"/>
      <c r="BS57" s="1310"/>
      <c r="BT57" s="1310"/>
      <c r="BU57" s="1310"/>
      <c r="BV57" s="1310"/>
      <c r="BW57" s="1310"/>
      <c r="BX57" s="1310">
        <v>57</v>
      </c>
      <c r="BY57" s="1310"/>
      <c r="BZ57" s="1310"/>
      <c r="CA57" s="1310"/>
      <c r="CB57" s="1310"/>
      <c r="CC57" s="1310"/>
      <c r="CD57" s="1310"/>
      <c r="CE57" s="1310"/>
      <c r="CF57" s="1310">
        <v>59.7</v>
      </c>
      <c r="CG57" s="1310"/>
      <c r="CH57" s="1310"/>
      <c r="CI57" s="1310"/>
      <c r="CJ57" s="1310"/>
      <c r="CK57" s="1310"/>
      <c r="CL57" s="1310"/>
      <c r="CM57" s="1310"/>
      <c r="CN57" s="1310">
        <v>60</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601</v>
      </c>
    </row>
    <row r="64" spans="1:109" x14ac:dyDescent="0.15">
      <c r="B64" s="1280"/>
      <c r="G64" s="1287"/>
      <c r="I64" s="1321"/>
      <c r="J64" s="1321"/>
      <c r="K64" s="1321"/>
      <c r="L64" s="1321"/>
      <c r="M64" s="1321"/>
      <c r="N64" s="1322"/>
      <c r="AM64" s="1287"/>
      <c r="AN64" s="1287" t="s">
        <v>594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552</v>
      </c>
      <c r="BQ72" s="1305"/>
      <c r="BR72" s="1305"/>
      <c r="BS72" s="1305"/>
      <c r="BT72" s="1305"/>
      <c r="BU72" s="1305"/>
      <c r="BV72" s="1305"/>
      <c r="BW72" s="1305"/>
      <c r="BX72" s="1305" t="s">
        <v>553</v>
      </c>
      <c r="BY72" s="1305"/>
      <c r="BZ72" s="1305"/>
      <c r="CA72" s="1305"/>
      <c r="CB72" s="1305"/>
      <c r="CC72" s="1305"/>
      <c r="CD72" s="1305"/>
      <c r="CE72" s="1305"/>
      <c r="CF72" s="1305" t="s">
        <v>554</v>
      </c>
      <c r="CG72" s="1305"/>
      <c r="CH72" s="1305"/>
      <c r="CI72" s="1305"/>
      <c r="CJ72" s="1305"/>
      <c r="CK72" s="1305"/>
      <c r="CL72" s="1305"/>
      <c r="CM72" s="1305"/>
      <c r="CN72" s="1305" t="s">
        <v>555</v>
      </c>
      <c r="CO72" s="1305"/>
      <c r="CP72" s="1305"/>
      <c r="CQ72" s="1305"/>
      <c r="CR72" s="1305"/>
      <c r="CS72" s="1305"/>
      <c r="CT72" s="1305"/>
      <c r="CU72" s="1305"/>
      <c r="CV72" s="1305" t="s">
        <v>556</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597</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10">
        <v>49.2</v>
      </c>
      <c r="BQ73" s="1310"/>
      <c r="BR73" s="1310"/>
      <c r="BS73" s="1310"/>
      <c r="BT73" s="1310"/>
      <c r="BU73" s="1310"/>
      <c r="BV73" s="1310"/>
      <c r="BW73" s="1310"/>
      <c r="BX73" s="1310">
        <v>53.9</v>
      </c>
      <c r="BY73" s="1310"/>
      <c r="BZ73" s="1310"/>
      <c r="CA73" s="1310"/>
      <c r="CB73" s="1310"/>
      <c r="CC73" s="1310"/>
      <c r="CD73" s="1310"/>
      <c r="CE73" s="1310"/>
      <c r="CF73" s="1310">
        <v>58.2</v>
      </c>
      <c r="CG73" s="1310"/>
      <c r="CH73" s="1310"/>
      <c r="CI73" s="1310"/>
      <c r="CJ73" s="1310"/>
      <c r="CK73" s="1310"/>
      <c r="CL73" s="1310"/>
      <c r="CM73" s="1310"/>
      <c r="CN73" s="1310">
        <v>23.3</v>
      </c>
      <c r="CO73" s="1310"/>
      <c r="CP73" s="1310"/>
      <c r="CQ73" s="1310"/>
      <c r="CR73" s="1310"/>
      <c r="CS73" s="1310"/>
      <c r="CT73" s="1310"/>
      <c r="CU73" s="1310"/>
      <c r="CV73" s="1310">
        <v>9.6999999999999993</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603</v>
      </c>
      <c r="BC75" s="1309"/>
      <c r="BD75" s="1309"/>
      <c r="BE75" s="1309"/>
      <c r="BF75" s="1309"/>
      <c r="BG75" s="1309"/>
      <c r="BH75" s="1309"/>
      <c r="BI75" s="1309"/>
      <c r="BJ75" s="1309"/>
      <c r="BK75" s="1309"/>
      <c r="BL75" s="1309"/>
      <c r="BM75" s="1309"/>
      <c r="BN75" s="1309"/>
      <c r="BO75" s="1309"/>
      <c r="BP75" s="1310">
        <v>7.1</v>
      </c>
      <c r="BQ75" s="1310"/>
      <c r="BR75" s="1310"/>
      <c r="BS75" s="1310"/>
      <c r="BT75" s="1310"/>
      <c r="BU75" s="1310"/>
      <c r="BV75" s="1310"/>
      <c r="BW75" s="1310"/>
      <c r="BX75" s="1310">
        <v>5.8</v>
      </c>
      <c r="BY75" s="1310"/>
      <c r="BZ75" s="1310"/>
      <c r="CA75" s="1310"/>
      <c r="CB75" s="1310"/>
      <c r="CC75" s="1310"/>
      <c r="CD75" s="1310"/>
      <c r="CE75" s="1310"/>
      <c r="CF75" s="1310">
        <v>6.5</v>
      </c>
      <c r="CG75" s="1310"/>
      <c r="CH75" s="1310"/>
      <c r="CI75" s="1310"/>
      <c r="CJ75" s="1310"/>
      <c r="CK75" s="1310"/>
      <c r="CL75" s="1310"/>
      <c r="CM75" s="1310"/>
      <c r="CN75" s="1310">
        <v>5.6</v>
      </c>
      <c r="CO75" s="1310"/>
      <c r="CP75" s="1310"/>
      <c r="CQ75" s="1310"/>
      <c r="CR75" s="1310"/>
      <c r="CS75" s="1310"/>
      <c r="CT75" s="1310"/>
      <c r="CU75" s="1310"/>
      <c r="CV75" s="1310">
        <v>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600</v>
      </c>
      <c r="AO77" s="1305"/>
      <c r="AP77" s="1305"/>
      <c r="AQ77" s="1305"/>
      <c r="AR77" s="1305"/>
      <c r="AS77" s="1305"/>
      <c r="AT77" s="1305"/>
      <c r="AU77" s="1305"/>
      <c r="AV77" s="1305"/>
      <c r="AW77" s="1305"/>
      <c r="AX77" s="1305"/>
      <c r="AY77" s="1305"/>
      <c r="AZ77" s="1305"/>
      <c r="BA77" s="1305"/>
      <c r="BB77" s="1309" t="s">
        <v>598</v>
      </c>
      <c r="BC77" s="1309"/>
      <c r="BD77" s="1309"/>
      <c r="BE77" s="1309"/>
      <c r="BF77" s="1309"/>
      <c r="BG77" s="1309"/>
      <c r="BH77" s="1309"/>
      <c r="BI77" s="1309"/>
      <c r="BJ77" s="1309"/>
      <c r="BK77" s="1309"/>
      <c r="BL77" s="1309"/>
      <c r="BM77" s="1309"/>
      <c r="BN77" s="1309"/>
      <c r="BO77" s="1309"/>
      <c r="BP77" s="1310">
        <v>36.5</v>
      </c>
      <c r="BQ77" s="1310"/>
      <c r="BR77" s="1310"/>
      <c r="BS77" s="1310"/>
      <c r="BT77" s="1310"/>
      <c r="BU77" s="1310"/>
      <c r="BV77" s="1310"/>
      <c r="BW77" s="1310"/>
      <c r="BX77" s="1310">
        <v>32.9</v>
      </c>
      <c r="BY77" s="1310"/>
      <c r="BZ77" s="1310"/>
      <c r="CA77" s="1310"/>
      <c r="CB77" s="1310"/>
      <c r="CC77" s="1310"/>
      <c r="CD77" s="1310"/>
      <c r="CE77" s="1310"/>
      <c r="CF77" s="1310">
        <v>28.5</v>
      </c>
      <c r="CG77" s="1310"/>
      <c r="CH77" s="1310"/>
      <c r="CI77" s="1310"/>
      <c r="CJ77" s="1310"/>
      <c r="CK77" s="1310"/>
      <c r="CL77" s="1310"/>
      <c r="CM77" s="1310"/>
      <c r="CN77" s="1310">
        <v>20.5</v>
      </c>
      <c r="CO77" s="1310"/>
      <c r="CP77" s="1310"/>
      <c r="CQ77" s="1310"/>
      <c r="CR77" s="1310"/>
      <c r="CS77" s="1310"/>
      <c r="CT77" s="1310"/>
      <c r="CU77" s="1310"/>
      <c r="CV77" s="1310">
        <v>21.4</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603</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7.9</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yKm4ivp6uqIuI3g2z8jfSmzdbGdBZV+BvTMmHLlbed8cIb0d59satNAQ2j7D9tXUEOugYUmmjk+SkRsdU4QUw==" saltValue="CwKiPiEz2batehMhyZZX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0BE2-CE10-4339-8219-4AF34D3E9DBC}">
  <sheetPr>
    <pageSetUpPr fitToPage="1"/>
  </sheetPr>
  <dimension ref="A1:DR125"/>
  <sheetViews>
    <sheetView showGridLines="0" topLeftCell="A64" zoomScale="70" zoomScaleNormal="7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MCT/am6ESx6HBnaZeX2A2lvo3Pk/r57uY9/1idDUqyrdNMio3E3rdM5hDueKa0bIdOwy29fR9BR2VRcDQdI/xg==" saltValue="VcnZaBs8ksE23CNv5cfP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89B39-ADC3-49FB-B267-0ECC36F13661}">
  <sheetPr>
    <pageSetUpPr fitToPage="1"/>
  </sheetPr>
  <dimension ref="A1:DR125"/>
  <sheetViews>
    <sheetView showGridLines="0" topLeftCell="A63" zoomScale="70" zoomScaleNormal="7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AgAAgJdso1kLli6tmupEEtql9osuX+PVkcbnv4hjRIrlr3eDLbRq/BjxqgbVnrK/6cfrd42nkjQXxeThRHKLTQ==" saltValue="WNIQTHl7TPJgPKz4XLEW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24200</v>
      </c>
      <c r="E3" s="162"/>
      <c r="F3" s="163">
        <v>69469</v>
      </c>
      <c r="G3" s="164"/>
      <c r="H3" s="165"/>
    </row>
    <row r="4" spans="1:8" x14ac:dyDescent="0.15">
      <c r="A4" s="166"/>
      <c r="B4" s="167"/>
      <c r="C4" s="168"/>
      <c r="D4" s="169">
        <v>11638</v>
      </c>
      <c r="E4" s="170"/>
      <c r="F4" s="171">
        <v>38215</v>
      </c>
      <c r="G4" s="172"/>
      <c r="H4" s="173"/>
    </row>
    <row r="5" spans="1:8" x14ac:dyDescent="0.15">
      <c r="A5" s="154" t="s">
        <v>544</v>
      </c>
      <c r="B5" s="159"/>
      <c r="C5" s="160"/>
      <c r="D5" s="161">
        <v>39546</v>
      </c>
      <c r="E5" s="162"/>
      <c r="F5" s="163">
        <v>67293</v>
      </c>
      <c r="G5" s="164"/>
      <c r="H5" s="165"/>
    </row>
    <row r="6" spans="1:8" x14ac:dyDescent="0.15">
      <c r="A6" s="166"/>
      <c r="B6" s="167"/>
      <c r="C6" s="168"/>
      <c r="D6" s="169">
        <v>17469</v>
      </c>
      <c r="E6" s="170"/>
      <c r="F6" s="171">
        <v>35076</v>
      </c>
      <c r="G6" s="172"/>
      <c r="H6" s="173"/>
    </row>
    <row r="7" spans="1:8" x14ac:dyDescent="0.15">
      <c r="A7" s="154" t="s">
        <v>545</v>
      </c>
      <c r="B7" s="159"/>
      <c r="C7" s="160"/>
      <c r="D7" s="161">
        <v>75135</v>
      </c>
      <c r="E7" s="162"/>
      <c r="F7" s="163">
        <v>67343</v>
      </c>
      <c r="G7" s="164"/>
      <c r="H7" s="165"/>
    </row>
    <row r="8" spans="1:8" x14ac:dyDescent="0.15">
      <c r="A8" s="166"/>
      <c r="B8" s="167"/>
      <c r="C8" s="168"/>
      <c r="D8" s="169">
        <v>59248</v>
      </c>
      <c r="E8" s="170"/>
      <c r="F8" s="171">
        <v>32865</v>
      </c>
      <c r="G8" s="172"/>
      <c r="H8" s="173"/>
    </row>
    <row r="9" spans="1:8" x14ac:dyDescent="0.15">
      <c r="A9" s="154" t="s">
        <v>546</v>
      </c>
      <c r="B9" s="159"/>
      <c r="C9" s="160"/>
      <c r="D9" s="161">
        <v>57492</v>
      </c>
      <c r="E9" s="162"/>
      <c r="F9" s="163">
        <v>73475</v>
      </c>
      <c r="G9" s="164"/>
      <c r="H9" s="165"/>
    </row>
    <row r="10" spans="1:8" x14ac:dyDescent="0.15">
      <c r="A10" s="166"/>
      <c r="B10" s="167"/>
      <c r="C10" s="168"/>
      <c r="D10" s="169">
        <v>19624</v>
      </c>
      <c r="E10" s="170"/>
      <c r="F10" s="171">
        <v>43072</v>
      </c>
      <c r="G10" s="172"/>
      <c r="H10" s="173"/>
    </row>
    <row r="11" spans="1:8" x14ac:dyDescent="0.15">
      <c r="A11" s="154" t="s">
        <v>547</v>
      </c>
      <c r="B11" s="159"/>
      <c r="C11" s="160"/>
      <c r="D11" s="161">
        <v>28966</v>
      </c>
      <c r="E11" s="162"/>
      <c r="F11" s="163">
        <v>87464</v>
      </c>
      <c r="G11" s="164"/>
      <c r="H11" s="165"/>
    </row>
    <row r="12" spans="1:8" x14ac:dyDescent="0.15">
      <c r="A12" s="166"/>
      <c r="B12" s="167"/>
      <c r="C12" s="174"/>
      <c r="D12" s="169">
        <v>11879</v>
      </c>
      <c r="E12" s="170"/>
      <c r="F12" s="171">
        <v>47479</v>
      </c>
      <c r="G12" s="172"/>
      <c r="H12" s="173"/>
    </row>
    <row r="13" spans="1:8" x14ac:dyDescent="0.15">
      <c r="A13" s="154"/>
      <c r="B13" s="159"/>
      <c r="C13" s="175"/>
      <c r="D13" s="176">
        <v>45068</v>
      </c>
      <c r="E13" s="177"/>
      <c r="F13" s="178">
        <v>73009</v>
      </c>
      <c r="G13" s="179"/>
      <c r="H13" s="165"/>
    </row>
    <row r="14" spans="1:8" x14ac:dyDescent="0.15">
      <c r="A14" s="166"/>
      <c r="B14" s="167"/>
      <c r="C14" s="168"/>
      <c r="D14" s="169">
        <v>23972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1.72</v>
      </c>
      <c r="C19" s="180">
        <f>ROUND(VALUE(SUBSTITUTE(実質収支比率等に係る経年分析!G$48,"▲","-")),2)</f>
        <v>3.21</v>
      </c>
      <c r="D19" s="180">
        <f>ROUND(VALUE(SUBSTITUTE(実質収支比率等に係る経年分析!H$48,"▲","-")),2)</f>
        <v>3.88</v>
      </c>
      <c r="E19" s="180">
        <f>ROUND(VALUE(SUBSTITUTE(実質収支比率等に係る経年分析!I$48,"▲","-")),2)</f>
        <v>4.42</v>
      </c>
      <c r="F19" s="180">
        <f>ROUND(VALUE(SUBSTITUTE(実質収支比率等に係る経年分析!J$48,"▲","-")),2)</f>
        <v>4.21</v>
      </c>
    </row>
    <row r="20" spans="1:11" x14ac:dyDescent="0.15">
      <c r="A20" s="180" t="s">
        <v>55</v>
      </c>
      <c r="B20" s="180">
        <f>ROUND(VALUE(SUBSTITUTE(実質収支比率等に係る経年分析!F$47,"▲","-")),2)</f>
        <v>10.039999999999999</v>
      </c>
      <c r="C20" s="180">
        <f>ROUND(VALUE(SUBSTITUTE(実質収支比率等に係る経年分析!G$47,"▲","-")),2)</f>
        <v>8.5500000000000007</v>
      </c>
      <c r="D20" s="180">
        <f>ROUND(VALUE(SUBSTITUTE(実質収支比率等に係る経年分析!H$47,"▲","-")),2)</f>
        <v>8.52</v>
      </c>
      <c r="E20" s="180">
        <f>ROUND(VALUE(SUBSTITUTE(実質収支比率等に係る経年分析!I$47,"▲","-")),2)</f>
        <v>8.6199999999999992</v>
      </c>
      <c r="F20" s="180">
        <f>ROUND(VALUE(SUBSTITUTE(実質収支比率等に係る経年分析!J$47,"▲","-")),2)</f>
        <v>9.49</v>
      </c>
    </row>
    <row r="21" spans="1:11" x14ac:dyDescent="0.15">
      <c r="A21" s="180" t="s">
        <v>56</v>
      </c>
      <c r="B21" s="180">
        <f>IF(ISNUMBER(VALUE(SUBSTITUTE(実質収支比率等に係る経年分析!F$49,"▲","-"))),ROUND(VALUE(SUBSTITUTE(実質収支比率等に係る経年分析!F$49,"▲","-")),2),NA())</f>
        <v>0.62</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0.69</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0.49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後期高齢者医療保険事業特別会計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422</v>
      </c>
      <c r="E42" s="182"/>
      <c r="F42" s="182"/>
      <c r="G42" s="182">
        <f>'実質公債費比率（分子）の構造'!L$52</f>
        <v>429</v>
      </c>
      <c r="H42" s="182"/>
      <c r="I42" s="182"/>
      <c r="J42" s="182">
        <f>'実質公債費比率（分子）の構造'!M$52</f>
        <v>425</v>
      </c>
      <c r="K42" s="182"/>
      <c r="L42" s="182"/>
      <c r="M42" s="182">
        <f>'実質公債費比率（分子）の構造'!N$52</f>
        <v>508</v>
      </c>
      <c r="N42" s="182"/>
      <c r="O42" s="182"/>
      <c r="P42" s="182">
        <f>'実質公債費比率（分子）の構造'!O$52</f>
        <v>489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28</v>
      </c>
      <c r="F44" s="182"/>
      <c r="G44" s="182"/>
      <c r="H44" s="182">
        <f>'実質公債費比率（分子）の構造'!M$50</f>
        <v>82</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64</v>
      </c>
      <c r="C45" s="182"/>
      <c r="D45" s="182"/>
      <c r="E45" s="182">
        <f>'実質公債費比率（分子）の構造'!L$49</f>
        <v>43</v>
      </c>
      <c r="F45" s="182"/>
      <c r="G45" s="182"/>
      <c r="H45" s="182">
        <f>'実質公債費比率（分子）の構造'!M$49</f>
        <v>35</v>
      </c>
      <c r="I45" s="182"/>
      <c r="J45" s="182"/>
      <c r="K45" s="182">
        <f>'実質公債費比率（分子）の構造'!N$49</f>
        <v>34</v>
      </c>
      <c r="L45" s="182"/>
      <c r="M45" s="182"/>
      <c r="N45" s="182">
        <f>'実質公債費比率（分子）の構造'!O$49</f>
        <v>54</v>
      </c>
      <c r="O45" s="182"/>
      <c r="P45" s="182"/>
    </row>
    <row r="46" spans="1:16" x14ac:dyDescent="0.15">
      <c r="A46" s="182" t="s">
        <v>67</v>
      </c>
      <c r="B46" s="182">
        <f>'実質公債費比率（分子）の構造'!K$48</f>
        <v>72</v>
      </c>
      <c r="C46" s="182"/>
      <c r="D46" s="182"/>
      <c r="E46" s="182">
        <f>'実質公債費比率（分子）の構造'!L$48</f>
        <v>72</v>
      </c>
      <c r="F46" s="182"/>
      <c r="G46" s="182"/>
      <c r="H46" s="182">
        <f>'実質公債費比率（分子）の構造'!M$48</f>
        <v>63</v>
      </c>
      <c r="I46" s="182"/>
      <c r="J46" s="182"/>
      <c r="K46" s="182">
        <f>'実質公債費比率（分子）の構造'!N$48</f>
        <v>67</v>
      </c>
      <c r="L46" s="182"/>
      <c r="M46" s="182"/>
      <c r="N46" s="182">
        <f>'実質公債費比率（分子）の構造'!O$48</f>
        <v>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485</v>
      </c>
      <c r="C49" s="182"/>
      <c r="D49" s="182"/>
      <c r="E49" s="182">
        <f>'実質公債費比率（分子）の構造'!L$45</f>
        <v>492</v>
      </c>
      <c r="F49" s="182"/>
      <c r="G49" s="182"/>
      <c r="H49" s="182">
        <f>'実質公債費比率（分子）の構造'!M$45</f>
        <v>496</v>
      </c>
      <c r="I49" s="182"/>
      <c r="J49" s="182"/>
      <c r="K49" s="182">
        <f>'実質公債費比率（分子）の構造'!N$45</f>
        <v>514</v>
      </c>
      <c r="L49" s="182"/>
      <c r="M49" s="182"/>
      <c r="N49" s="182">
        <f>'実質公債費比率（分子）の構造'!O$45</f>
        <v>525</v>
      </c>
      <c r="O49" s="182"/>
      <c r="P49" s="182"/>
    </row>
    <row r="50" spans="1:16" x14ac:dyDescent="0.15">
      <c r="A50" s="182" t="s">
        <v>71</v>
      </c>
      <c r="B50" s="182" t="e">
        <f>NA()</f>
        <v>#N/A</v>
      </c>
      <c r="C50" s="182">
        <f>IF(ISNUMBER('実質公債費比率（分子）の構造'!K$53),'実質公債費比率（分子）の構造'!K$53,NA())</f>
        <v>201</v>
      </c>
      <c r="D50" s="182" t="e">
        <f>NA()</f>
        <v>#N/A</v>
      </c>
      <c r="E50" s="182" t="e">
        <f>NA()</f>
        <v>#N/A</v>
      </c>
      <c r="F50" s="182">
        <f>IF(ISNUMBER('実質公債費比率（分子）の構造'!L$53),'実質公債費比率（分子）の構造'!L$53,NA())</f>
        <v>206</v>
      </c>
      <c r="G50" s="182" t="e">
        <f>NA()</f>
        <v>#N/A</v>
      </c>
      <c r="H50" s="182" t="e">
        <f>NA()</f>
        <v>#N/A</v>
      </c>
      <c r="I50" s="182">
        <f>IF(ISNUMBER('実質公債費比率（分子）の構造'!M$53),'実質公債費比率（分子）の構造'!M$53,NA())</f>
        <v>251</v>
      </c>
      <c r="J50" s="182" t="e">
        <f>NA()</f>
        <v>#N/A</v>
      </c>
      <c r="K50" s="182" t="e">
        <f>NA()</f>
        <v>#N/A</v>
      </c>
      <c r="L50" s="182">
        <f>IF(ISNUMBER('実質公債費比率（分子）の構造'!N$53),'実質公債費比率（分子）の構造'!N$53,NA())</f>
        <v>108</v>
      </c>
      <c r="M50" s="182" t="e">
        <f>NA()</f>
        <v>#N/A</v>
      </c>
      <c r="N50" s="182" t="e">
        <f>NA()</f>
        <v>#N/A</v>
      </c>
      <c r="O50" s="182">
        <f>IF(ISNUMBER('実質公債費比率（分子）の構造'!O$53),'実質公債費比率（分子）の構造'!O$53,NA())</f>
        <v>156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5247</v>
      </c>
      <c r="E56" s="181"/>
      <c r="F56" s="181"/>
      <c r="G56" s="181">
        <f>'将来負担比率（分子）の構造'!J$52</f>
        <v>5416</v>
      </c>
      <c r="H56" s="181"/>
      <c r="I56" s="181"/>
      <c r="J56" s="181">
        <f>'将来負担比率（分子）の構造'!K$52</f>
        <v>5965</v>
      </c>
      <c r="K56" s="181"/>
      <c r="L56" s="181"/>
      <c r="M56" s="181">
        <f>'将来負担比率（分子）の構造'!L$52</f>
        <v>6255</v>
      </c>
      <c r="N56" s="181"/>
      <c r="O56" s="181"/>
      <c r="P56" s="181">
        <f>'将来負担比率（分子）の構造'!M$52</f>
        <v>6438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1031</v>
      </c>
      <c r="N57" s="181"/>
      <c r="O57" s="181"/>
      <c r="P57" s="181">
        <f>'将来負担比率（分子）の構造'!M$51</f>
        <v>1061</v>
      </c>
    </row>
    <row r="58" spans="1:16" x14ac:dyDescent="0.15">
      <c r="A58" s="181" t="s">
        <v>41</v>
      </c>
      <c r="B58" s="181"/>
      <c r="C58" s="181"/>
      <c r="D58" s="181">
        <f>'将来負担比率（分子）の構造'!I$50</f>
        <v>557</v>
      </c>
      <c r="E58" s="181"/>
      <c r="F58" s="181"/>
      <c r="G58" s="181">
        <f>'将来負担比率（分子）の構造'!J$50</f>
        <v>503</v>
      </c>
      <c r="H58" s="181"/>
      <c r="I58" s="181"/>
      <c r="J58" s="181">
        <f>'将来負担比率（分子）の構造'!K$50</f>
        <v>720</v>
      </c>
      <c r="K58" s="181"/>
      <c r="L58" s="181"/>
      <c r="M58" s="181">
        <f>'将来負担比率（分子）の構造'!L$50</f>
        <v>895</v>
      </c>
      <c r="N58" s="181"/>
      <c r="O58" s="181"/>
      <c r="P58" s="181">
        <f>'将来負担比率（分子）の構造'!M$50</f>
        <v>1173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1199</v>
      </c>
      <c r="C62" s="181"/>
      <c r="D62" s="181"/>
      <c r="E62" s="181">
        <f>'将来負担比率（分子）の構造'!J$45</f>
        <v>1169</v>
      </c>
      <c r="F62" s="181"/>
      <c r="G62" s="181"/>
      <c r="H62" s="181">
        <f>'将来負担比率（分子）の構造'!K$45</f>
        <v>1090</v>
      </c>
      <c r="I62" s="181"/>
      <c r="J62" s="181"/>
      <c r="K62" s="181">
        <f>'将来負担比率（分子）の構造'!L$45</f>
        <v>971</v>
      </c>
      <c r="L62" s="181"/>
      <c r="M62" s="181"/>
      <c r="N62" s="181">
        <f>'将来負担比率（分子）の構造'!M$45</f>
        <v>893</v>
      </c>
      <c r="O62" s="181"/>
      <c r="P62" s="181"/>
    </row>
    <row r="63" spans="1:16" x14ac:dyDescent="0.15">
      <c r="A63" s="181" t="s">
        <v>34</v>
      </c>
      <c r="B63" s="181">
        <f>'将来負担比率（分子）の構造'!I$44</f>
        <v>382</v>
      </c>
      <c r="C63" s="181"/>
      <c r="D63" s="181"/>
      <c r="E63" s="181">
        <f>'将来負担比率（分子）の構造'!J$44</f>
        <v>469</v>
      </c>
      <c r="F63" s="181"/>
      <c r="G63" s="181"/>
      <c r="H63" s="181">
        <f>'将来負担比率（分子）の構造'!K$44</f>
        <v>564</v>
      </c>
      <c r="I63" s="181"/>
      <c r="J63" s="181"/>
      <c r="K63" s="181">
        <f>'将来負担比率（分子）の構造'!L$44</f>
        <v>540</v>
      </c>
      <c r="L63" s="181"/>
      <c r="M63" s="181"/>
      <c r="N63" s="181">
        <f>'将来負担比率（分子）の構造'!M$44</f>
        <v>502</v>
      </c>
      <c r="O63" s="181"/>
      <c r="P63" s="181"/>
    </row>
    <row r="64" spans="1:16" x14ac:dyDescent="0.15">
      <c r="A64" s="181" t="s">
        <v>33</v>
      </c>
      <c r="B64" s="181">
        <f>'将来負担比率（分子）の構造'!I$43</f>
        <v>544</v>
      </c>
      <c r="C64" s="181"/>
      <c r="D64" s="181"/>
      <c r="E64" s="181">
        <f>'将来負担比率（分子）の構造'!J$43</f>
        <v>610</v>
      </c>
      <c r="F64" s="181"/>
      <c r="G64" s="181"/>
      <c r="H64" s="181">
        <f>'将来負担比率（分子）の構造'!K$43</f>
        <v>870</v>
      </c>
      <c r="I64" s="181"/>
      <c r="J64" s="181"/>
      <c r="K64" s="181">
        <f>'将来負担比率（分子）の構造'!L$43</f>
        <v>1112</v>
      </c>
      <c r="L64" s="181"/>
      <c r="M64" s="181"/>
      <c r="N64" s="181">
        <f>'将来負担比率（分子）の構造'!M$43</f>
        <v>1219</v>
      </c>
      <c r="O64" s="181"/>
      <c r="P64" s="181"/>
    </row>
    <row r="65" spans="1:16" x14ac:dyDescent="0.15">
      <c r="A65" s="181" t="s">
        <v>32</v>
      </c>
      <c r="B65" s="181">
        <f>'将来負担比率（分子）の構造'!I$42</f>
        <v>115</v>
      </c>
      <c r="C65" s="181"/>
      <c r="D65" s="181"/>
      <c r="E65" s="181">
        <f>'将来負担比率（分子）の構造'!J$42</f>
        <v>91</v>
      </c>
      <c r="F65" s="181"/>
      <c r="G65" s="181"/>
      <c r="H65" s="181">
        <f>'将来負担比率（分子）の構造'!K$42</f>
        <v>10</v>
      </c>
      <c r="I65" s="181"/>
      <c r="J65" s="181"/>
      <c r="K65" s="181">
        <f>'将来負担比率（分子）の構造'!L$42</f>
        <v>9</v>
      </c>
      <c r="L65" s="181"/>
      <c r="M65" s="181"/>
      <c r="N65" s="181">
        <f>'将来負担比率（分子）の構造'!M$42</f>
        <v>8</v>
      </c>
      <c r="O65" s="181"/>
      <c r="P65" s="181"/>
    </row>
    <row r="66" spans="1:16" x14ac:dyDescent="0.15">
      <c r="A66" s="181" t="s">
        <v>31</v>
      </c>
      <c r="B66" s="181">
        <f>'将来負担比率（分子）の構造'!I$41</f>
        <v>5213</v>
      </c>
      <c r="C66" s="181"/>
      <c r="D66" s="181"/>
      <c r="E66" s="181">
        <f>'将来負担比率（分子）の構造'!J$41</f>
        <v>5360</v>
      </c>
      <c r="F66" s="181"/>
      <c r="G66" s="181"/>
      <c r="H66" s="181">
        <f>'将来負担比率（分子）の構造'!K$41</f>
        <v>6085</v>
      </c>
      <c r="I66" s="181"/>
      <c r="J66" s="181"/>
      <c r="K66" s="181">
        <f>'将来負担比率（分子）の構造'!L$41</f>
        <v>6373</v>
      </c>
      <c r="L66" s="181"/>
      <c r="M66" s="181"/>
      <c r="N66" s="181">
        <f>'将来負担比率（分子）の構造'!M$41</f>
        <v>6390</v>
      </c>
      <c r="O66" s="181"/>
      <c r="P66" s="181"/>
    </row>
    <row r="67" spans="1:16" x14ac:dyDescent="0.15">
      <c r="A67" s="181" t="s">
        <v>75</v>
      </c>
      <c r="B67" s="181" t="e">
        <f>NA()</f>
        <v>#N/A</v>
      </c>
      <c r="C67" s="181">
        <f>IF(ISNUMBER('将来負担比率（分子）の構造'!I$53), IF('将来負担比率（分子）の構造'!I$53 &lt; 0, 0, '将来負担比率（分子）の構造'!I$53), NA())</f>
        <v>1648</v>
      </c>
      <c r="D67" s="181" t="e">
        <f>NA()</f>
        <v>#N/A</v>
      </c>
      <c r="E67" s="181" t="e">
        <f>NA()</f>
        <v>#N/A</v>
      </c>
      <c r="F67" s="181">
        <f>IF(ISNUMBER('将来負担比率（分子）の構造'!J$53), IF('将来負担比率（分子）の構造'!J$53 &lt; 0, 0, '将来負担比率（分子）の構造'!J$53), NA())</f>
        <v>1779</v>
      </c>
      <c r="G67" s="181" t="e">
        <f>NA()</f>
        <v>#N/A</v>
      </c>
      <c r="H67" s="181" t="e">
        <f>NA()</f>
        <v>#N/A</v>
      </c>
      <c r="I67" s="181">
        <f>IF(ISNUMBER('将来負担比率（分子）の構造'!K$53), IF('将来負担比率（分子）の構造'!K$53 &lt; 0, 0, '将来負担比率（分子）の構造'!K$53), NA())</f>
        <v>1935</v>
      </c>
      <c r="J67" s="181" t="e">
        <f>NA()</f>
        <v>#N/A</v>
      </c>
      <c r="K67" s="181" t="e">
        <f>NA()</f>
        <v>#N/A</v>
      </c>
      <c r="L67" s="181">
        <f>IF(ISNUMBER('将来負担比率（分子）の構造'!L$53), IF('将来負担比率（分子）の構造'!L$53 &lt; 0, 0, '将来負担比率（分子）の構造'!L$53), NA())</f>
        <v>823</v>
      </c>
      <c r="M67" s="181" t="e">
        <f>NA()</f>
        <v>#N/A</v>
      </c>
      <c r="N67" s="181" t="e">
        <f>NA()</f>
        <v>#N/A</v>
      </c>
      <c r="O67" s="181">
        <f>IF(ISNUMBER('将来負担比率（分子）の構造'!M$53), IF('将来負担比率（分子）の構造'!M$53 &lt; 0, 0, '将来負担比率（分子）の構造'!M$53), NA())</f>
        <v>340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319</v>
      </c>
      <c r="C72" s="185">
        <f>基金残高に係る経年分析!G55</f>
        <v>342</v>
      </c>
      <c r="D72" s="185">
        <f>基金残高に係る経年分析!H55</f>
        <v>372</v>
      </c>
    </row>
    <row r="73" spans="1:16" x14ac:dyDescent="0.15">
      <c r="A73" s="184" t="s">
        <v>78</v>
      </c>
      <c r="B73" s="185">
        <f>基金残高に係る経年分析!F56</f>
        <v>151</v>
      </c>
      <c r="C73" s="185">
        <f>基金残高に係る経年分析!G56</f>
        <v>311</v>
      </c>
      <c r="D73" s="185">
        <f>基金残高に係る経年分析!H56</f>
        <v>459</v>
      </c>
    </row>
    <row r="74" spans="1:16" x14ac:dyDescent="0.15">
      <c r="A74" s="184" t="s">
        <v>79</v>
      </c>
      <c r="B74" s="185">
        <f>基金残高に係る経年分析!F57</f>
        <v>123</v>
      </c>
      <c r="C74" s="185">
        <f>基金残高に係る経年分析!G57</f>
        <v>119</v>
      </c>
      <c r="D74" s="185">
        <f>基金残高に係る経年分析!H57</f>
        <v>144</v>
      </c>
    </row>
  </sheetData>
  <sheetProtection algorithmName="SHA-512" hashValue="5mRbfiOG5tayWewrHx0a+4J+W866mr9t5Z9qgrD8KpfwktObml3i+Bhh1w+yZdeeVLLzMcOkXpGr+fM7JUI9ug==" saltValue="OlCJTh9XylF8oFEsHxgFs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Z29" sqref="Z29:AC2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2861076</v>
      </c>
      <c r="S5" s="696"/>
      <c r="T5" s="696"/>
      <c r="U5" s="696"/>
      <c r="V5" s="696"/>
      <c r="W5" s="696"/>
      <c r="X5" s="696"/>
      <c r="Y5" s="739"/>
      <c r="Z5" s="757">
        <v>45.6</v>
      </c>
      <c r="AA5" s="757"/>
      <c r="AB5" s="757"/>
      <c r="AC5" s="757"/>
      <c r="AD5" s="758">
        <v>2768129</v>
      </c>
      <c r="AE5" s="758"/>
      <c r="AF5" s="758"/>
      <c r="AG5" s="758"/>
      <c r="AH5" s="758"/>
      <c r="AI5" s="758"/>
      <c r="AJ5" s="758"/>
      <c r="AK5" s="758"/>
      <c r="AL5" s="740">
        <v>73.099999999999994</v>
      </c>
      <c r="AM5" s="711"/>
      <c r="AN5" s="711"/>
      <c r="AO5" s="741"/>
      <c r="AP5" s="706" t="s">
        <v>226</v>
      </c>
      <c r="AQ5" s="707"/>
      <c r="AR5" s="707"/>
      <c r="AS5" s="707"/>
      <c r="AT5" s="707"/>
      <c r="AU5" s="707"/>
      <c r="AV5" s="707"/>
      <c r="AW5" s="707"/>
      <c r="AX5" s="707"/>
      <c r="AY5" s="707"/>
      <c r="AZ5" s="707"/>
      <c r="BA5" s="707"/>
      <c r="BB5" s="707"/>
      <c r="BC5" s="707"/>
      <c r="BD5" s="707"/>
      <c r="BE5" s="707"/>
      <c r="BF5" s="708"/>
      <c r="BG5" s="640">
        <v>2768129</v>
      </c>
      <c r="BH5" s="641"/>
      <c r="BI5" s="641"/>
      <c r="BJ5" s="641"/>
      <c r="BK5" s="641"/>
      <c r="BL5" s="641"/>
      <c r="BM5" s="641"/>
      <c r="BN5" s="642"/>
      <c r="BO5" s="677">
        <v>96.8</v>
      </c>
      <c r="BP5" s="677"/>
      <c r="BQ5" s="677"/>
      <c r="BR5" s="677"/>
      <c r="BS5" s="678">
        <v>65282</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29979</v>
      </c>
      <c r="S6" s="641"/>
      <c r="T6" s="641"/>
      <c r="U6" s="641"/>
      <c r="V6" s="641"/>
      <c r="W6" s="641"/>
      <c r="X6" s="641"/>
      <c r="Y6" s="642"/>
      <c r="Z6" s="677">
        <v>0.5</v>
      </c>
      <c r="AA6" s="677"/>
      <c r="AB6" s="677"/>
      <c r="AC6" s="677"/>
      <c r="AD6" s="678">
        <v>29979</v>
      </c>
      <c r="AE6" s="678"/>
      <c r="AF6" s="678"/>
      <c r="AG6" s="678"/>
      <c r="AH6" s="678"/>
      <c r="AI6" s="678"/>
      <c r="AJ6" s="678"/>
      <c r="AK6" s="678"/>
      <c r="AL6" s="643">
        <v>0.8</v>
      </c>
      <c r="AM6" s="644"/>
      <c r="AN6" s="644"/>
      <c r="AO6" s="679"/>
      <c r="AP6" s="637" t="s">
        <v>231</v>
      </c>
      <c r="AQ6" s="638"/>
      <c r="AR6" s="638"/>
      <c r="AS6" s="638"/>
      <c r="AT6" s="638"/>
      <c r="AU6" s="638"/>
      <c r="AV6" s="638"/>
      <c r="AW6" s="638"/>
      <c r="AX6" s="638"/>
      <c r="AY6" s="638"/>
      <c r="AZ6" s="638"/>
      <c r="BA6" s="638"/>
      <c r="BB6" s="638"/>
      <c r="BC6" s="638"/>
      <c r="BD6" s="638"/>
      <c r="BE6" s="638"/>
      <c r="BF6" s="639"/>
      <c r="BG6" s="640">
        <v>2768129</v>
      </c>
      <c r="BH6" s="641"/>
      <c r="BI6" s="641"/>
      <c r="BJ6" s="641"/>
      <c r="BK6" s="641"/>
      <c r="BL6" s="641"/>
      <c r="BM6" s="641"/>
      <c r="BN6" s="642"/>
      <c r="BO6" s="677">
        <v>96.8</v>
      </c>
      <c r="BP6" s="677"/>
      <c r="BQ6" s="677"/>
      <c r="BR6" s="677"/>
      <c r="BS6" s="678">
        <v>65282</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97816</v>
      </c>
      <c r="CS6" s="641"/>
      <c r="CT6" s="641"/>
      <c r="CU6" s="641"/>
      <c r="CV6" s="641"/>
      <c r="CW6" s="641"/>
      <c r="CX6" s="641"/>
      <c r="CY6" s="642"/>
      <c r="CZ6" s="740">
        <v>1.6</v>
      </c>
      <c r="DA6" s="711"/>
      <c r="DB6" s="711"/>
      <c r="DC6" s="743"/>
      <c r="DD6" s="646" t="s">
        <v>127</v>
      </c>
      <c r="DE6" s="641"/>
      <c r="DF6" s="641"/>
      <c r="DG6" s="641"/>
      <c r="DH6" s="641"/>
      <c r="DI6" s="641"/>
      <c r="DJ6" s="641"/>
      <c r="DK6" s="641"/>
      <c r="DL6" s="641"/>
      <c r="DM6" s="641"/>
      <c r="DN6" s="641"/>
      <c r="DO6" s="641"/>
      <c r="DP6" s="642"/>
      <c r="DQ6" s="646">
        <v>97816</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1909</v>
      </c>
      <c r="S7" s="641"/>
      <c r="T7" s="641"/>
      <c r="U7" s="641"/>
      <c r="V7" s="641"/>
      <c r="W7" s="641"/>
      <c r="X7" s="641"/>
      <c r="Y7" s="642"/>
      <c r="Z7" s="677">
        <v>0</v>
      </c>
      <c r="AA7" s="677"/>
      <c r="AB7" s="677"/>
      <c r="AC7" s="677"/>
      <c r="AD7" s="678">
        <v>1909</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1212471</v>
      </c>
      <c r="BH7" s="641"/>
      <c r="BI7" s="641"/>
      <c r="BJ7" s="641"/>
      <c r="BK7" s="641"/>
      <c r="BL7" s="641"/>
      <c r="BM7" s="641"/>
      <c r="BN7" s="642"/>
      <c r="BO7" s="677">
        <v>42.4</v>
      </c>
      <c r="BP7" s="677"/>
      <c r="BQ7" s="677"/>
      <c r="BR7" s="677"/>
      <c r="BS7" s="678">
        <v>65282</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1051684</v>
      </c>
      <c r="CS7" s="641"/>
      <c r="CT7" s="641"/>
      <c r="CU7" s="641"/>
      <c r="CV7" s="641"/>
      <c r="CW7" s="641"/>
      <c r="CX7" s="641"/>
      <c r="CY7" s="642"/>
      <c r="CZ7" s="677">
        <v>17.3</v>
      </c>
      <c r="DA7" s="677"/>
      <c r="DB7" s="677"/>
      <c r="DC7" s="677"/>
      <c r="DD7" s="646">
        <v>10899</v>
      </c>
      <c r="DE7" s="641"/>
      <c r="DF7" s="641"/>
      <c r="DG7" s="641"/>
      <c r="DH7" s="641"/>
      <c r="DI7" s="641"/>
      <c r="DJ7" s="641"/>
      <c r="DK7" s="641"/>
      <c r="DL7" s="641"/>
      <c r="DM7" s="641"/>
      <c r="DN7" s="641"/>
      <c r="DO7" s="641"/>
      <c r="DP7" s="642"/>
      <c r="DQ7" s="646">
        <v>884599</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15469</v>
      </c>
      <c r="S8" s="641"/>
      <c r="T8" s="641"/>
      <c r="U8" s="641"/>
      <c r="V8" s="641"/>
      <c r="W8" s="641"/>
      <c r="X8" s="641"/>
      <c r="Y8" s="642"/>
      <c r="Z8" s="677">
        <v>0.2</v>
      </c>
      <c r="AA8" s="677"/>
      <c r="AB8" s="677"/>
      <c r="AC8" s="677"/>
      <c r="AD8" s="678">
        <v>15469</v>
      </c>
      <c r="AE8" s="678"/>
      <c r="AF8" s="678"/>
      <c r="AG8" s="678"/>
      <c r="AH8" s="678"/>
      <c r="AI8" s="678"/>
      <c r="AJ8" s="678"/>
      <c r="AK8" s="678"/>
      <c r="AL8" s="643">
        <v>0.4</v>
      </c>
      <c r="AM8" s="644"/>
      <c r="AN8" s="644"/>
      <c r="AO8" s="679"/>
      <c r="AP8" s="637" t="s">
        <v>237</v>
      </c>
      <c r="AQ8" s="638"/>
      <c r="AR8" s="638"/>
      <c r="AS8" s="638"/>
      <c r="AT8" s="638"/>
      <c r="AU8" s="638"/>
      <c r="AV8" s="638"/>
      <c r="AW8" s="638"/>
      <c r="AX8" s="638"/>
      <c r="AY8" s="638"/>
      <c r="AZ8" s="638"/>
      <c r="BA8" s="638"/>
      <c r="BB8" s="638"/>
      <c r="BC8" s="638"/>
      <c r="BD8" s="638"/>
      <c r="BE8" s="638"/>
      <c r="BF8" s="639"/>
      <c r="BG8" s="640">
        <v>29548</v>
      </c>
      <c r="BH8" s="641"/>
      <c r="BI8" s="641"/>
      <c r="BJ8" s="641"/>
      <c r="BK8" s="641"/>
      <c r="BL8" s="641"/>
      <c r="BM8" s="641"/>
      <c r="BN8" s="642"/>
      <c r="BO8" s="677">
        <v>1</v>
      </c>
      <c r="BP8" s="677"/>
      <c r="BQ8" s="677"/>
      <c r="BR8" s="677"/>
      <c r="BS8" s="646" t="s">
        <v>127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2316383</v>
      </c>
      <c r="CS8" s="641"/>
      <c r="CT8" s="641"/>
      <c r="CU8" s="641"/>
      <c r="CV8" s="641"/>
      <c r="CW8" s="641"/>
      <c r="CX8" s="641"/>
      <c r="CY8" s="642"/>
      <c r="CZ8" s="677">
        <v>38.1</v>
      </c>
      <c r="DA8" s="677"/>
      <c r="DB8" s="677"/>
      <c r="DC8" s="677"/>
      <c r="DD8" s="646">
        <v>58995</v>
      </c>
      <c r="DE8" s="641"/>
      <c r="DF8" s="641"/>
      <c r="DG8" s="641"/>
      <c r="DH8" s="641"/>
      <c r="DI8" s="641"/>
      <c r="DJ8" s="641"/>
      <c r="DK8" s="641"/>
      <c r="DL8" s="641"/>
      <c r="DM8" s="641"/>
      <c r="DN8" s="641"/>
      <c r="DO8" s="641"/>
      <c r="DP8" s="642"/>
      <c r="DQ8" s="646">
        <v>1303607</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8477</v>
      </c>
      <c r="S9" s="641"/>
      <c r="T9" s="641"/>
      <c r="U9" s="641"/>
      <c r="V9" s="641"/>
      <c r="W9" s="641"/>
      <c r="X9" s="641"/>
      <c r="Y9" s="642"/>
      <c r="Z9" s="677">
        <v>0.1</v>
      </c>
      <c r="AA9" s="677"/>
      <c r="AB9" s="677"/>
      <c r="AC9" s="677"/>
      <c r="AD9" s="678">
        <v>8477</v>
      </c>
      <c r="AE9" s="678"/>
      <c r="AF9" s="678"/>
      <c r="AG9" s="678"/>
      <c r="AH9" s="678"/>
      <c r="AI9" s="678"/>
      <c r="AJ9" s="678"/>
      <c r="AK9" s="678"/>
      <c r="AL9" s="643">
        <v>0.2</v>
      </c>
      <c r="AM9" s="644"/>
      <c r="AN9" s="644"/>
      <c r="AO9" s="679"/>
      <c r="AP9" s="637" t="s">
        <v>240</v>
      </c>
      <c r="AQ9" s="638"/>
      <c r="AR9" s="638"/>
      <c r="AS9" s="638"/>
      <c r="AT9" s="638"/>
      <c r="AU9" s="638"/>
      <c r="AV9" s="638"/>
      <c r="AW9" s="638"/>
      <c r="AX9" s="638"/>
      <c r="AY9" s="638"/>
      <c r="AZ9" s="638"/>
      <c r="BA9" s="638"/>
      <c r="BB9" s="638"/>
      <c r="BC9" s="638"/>
      <c r="BD9" s="638"/>
      <c r="BE9" s="638"/>
      <c r="BF9" s="639"/>
      <c r="BG9" s="640">
        <v>847261</v>
      </c>
      <c r="BH9" s="641"/>
      <c r="BI9" s="641"/>
      <c r="BJ9" s="641"/>
      <c r="BK9" s="641"/>
      <c r="BL9" s="641"/>
      <c r="BM9" s="641"/>
      <c r="BN9" s="642"/>
      <c r="BO9" s="677">
        <v>29.6</v>
      </c>
      <c r="BP9" s="677"/>
      <c r="BQ9" s="677"/>
      <c r="BR9" s="677"/>
      <c r="BS9" s="646" t="s">
        <v>241</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441509</v>
      </c>
      <c r="CS9" s="641"/>
      <c r="CT9" s="641"/>
      <c r="CU9" s="641"/>
      <c r="CV9" s="641"/>
      <c r="CW9" s="641"/>
      <c r="CX9" s="641"/>
      <c r="CY9" s="642"/>
      <c r="CZ9" s="677">
        <v>7.3</v>
      </c>
      <c r="DA9" s="677"/>
      <c r="DB9" s="677"/>
      <c r="DC9" s="677"/>
      <c r="DD9" s="646">
        <v>1004</v>
      </c>
      <c r="DE9" s="641"/>
      <c r="DF9" s="641"/>
      <c r="DG9" s="641"/>
      <c r="DH9" s="641"/>
      <c r="DI9" s="641"/>
      <c r="DJ9" s="641"/>
      <c r="DK9" s="641"/>
      <c r="DL9" s="641"/>
      <c r="DM9" s="641"/>
      <c r="DN9" s="641"/>
      <c r="DO9" s="641"/>
      <c r="DP9" s="642"/>
      <c r="DQ9" s="646">
        <v>412715</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244</v>
      </c>
      <c r="S10" s="641"/>
      <c r="T10" s="641"/>
      <c r="U10" s="641"/>
      <c r="V10" s="641"/>
      <c r="W10" s="641"/>
      <c r="X10" s="641"/>
      <c r="Y10" s="642"/>
      <c r="Z10" s="677" t="s">
        <v>244</v>
      </c>
      <c r="AA10" s="677"/>
      <c r="AB10" s="677"/>
      <c r="AC10" s="677"/>
      <c r="AD10" s="678" t="s">
        <v>244</v>
      </c>
      <c r="AE10" s="678"/>
      <c r="AF10" s="678"/>
      <c r="AG10" s="678"/>
      <c r="AH10" s="678"/>
      <c r="AI10" s="678"/>
      <c r="AJ10" s="678"/>
      <c r="AK10" s="678"/>
      <c r="AL10" s="643" t="s">
        <v>127</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48189</v>
      </c>
      <c r="BH10" s="641"/>
      <c r="BI10" s="641"/>
      <c r="BJ10" s="641"/>
      <c r="BK10" s="641"/>
      <c r="BL10" s="641"/>
      <c r="BM10" s="641"/>
      <c r="BN10" s="642"/>
      <c r="BO10" s="677">
        <v>1.7</v>
      </c>
      <c r="BP10" s="677"/>
      <c r="BQ10" s="677"/>
      <c r="BR10" s="677"/>
      <c r="BS10" s="646">
        <v>8125</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4866</v>
      </c>
      <c r="CS10" s="641"/>
      <c r="CT10" s="641"/>
      <c r="CU10" s="641"/>
      <c r="CV10" s="641"/>
      <c r="CW10" s="641"/>
      <c r="CX10" s="641"/>
      <c r="CY10" s="642"/>
      <c r="CZ10" s="677">
        <v>0.1</v>
      </c>
      <c r="DA10" s="677"/>
      <c r="DB10" s="677"/>
      <c r="DC10" s="677"/>
      <c r="DD10" s="646" t="s">
        <v>241</v>
      </c>
      <c r="DE10" s="641"/>
      <c r="DF10" s="641"/>
      <c r="DG10" s="641"/>
      <c r="DH10" s="641"/>
      <c r="DI10" s="641"/>
      <c r="DJ10" s="641"/>
      <c r="DK10" s="641"/>
      <c r="DL10" s="641"/>
      <c r="DM10" s="641"/>
      <c r="DN10" s="641"/>
      <c r="DO10" s="641"/>
      <c r="DP10" s="642"/>
      <c r="DQ10" s="646">
        <v>4406</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247496</v>
      </c>
      <c r="S11" s="641"/>
      <c r="T11" s="641"/>
      <c r="U11" s="641"/>
      <c r="V11" s="641"/>
      <c r="W11" s="641"/>
      <c r="X11" s="641"/>
      <c r="Y11" s="642"/>
      <c r="Z11" s="643">
        <v>3.9</v>
      </c>
      <c r="AA11" s="644"/>
      <c r="AB11" s="644"/>
      <c r="AC11" s="645"/>
      <c r="AD11" s="646">
        <v>247496</v>
      </c>
      <c r="AE11" s="641"/>
      <c r="AF11" s="641"/>
      <c r="AG11" s="641"/>
      <c r="AH11" s="641"/>
      <c r="AI11" s="641"/>
      <c r="AJ11" s="641"/>
      <c r="AK11" s="642"/>
      <c r="AL11" s="643">
        <v>6.5</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287473</v>
      </c>
      <c r="BH11" s="641"/>
      <c r="BI11" s="641"/>
      <c r="BJ11" s="641"/>
      <c r="BK11" s="641"/>
      <c r="BL11" s="641"/>
      <c r="BM11" s="641"/>
      <c r="BN11" s="642"/>
      <c r="BO11" s="677">
        <v>10</v>
      </c>
      <c r="BP11" s="677"/>
      <c r="BQ11" s="677"/>
      <c r="BR11" s="677"/>
      <c r="BS11" s="646">
        <v>57157</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31560</v>
      </c>
      <c r="CS11" s="641"/>
      <c r="CT11" s="641"/>
      <c r="CU11" s="641"/>
      <c r="CV11" s="641"/>
      <c r="CW11" s="641"/>
      <c r="CX11" s="641"/>
      <c r="CY11" s="642"/>
      <c r="CZ11" s="677">
        <v>0.5</v>
      </c>
      <c r="DA11" s="677"/>
      <c r="DB11" s="677"/>
      <c r="DC11" s="677"/>
      <c r="DD11" s="646" t="s">
        <v>127</v>
      </c>
      <c r="DE11" s="641"/>
      <c r="DF11" s="641"/>
      <c r="DG11" s="641"/>
      <c r="DH11" s="641"/>
      <c r="DI11" s="641"/>
      <c r="DJ11" s="641"/>
      <c r="DK11" s="641"/>
      <c r="DL11" s="641"/>
      <c r="DM11" s="641"/>
      <c r="DN11" s="641"/>
      <c r="DO11" s="641"/>
      <c r="DP11" s="642"/>
      <c r="DQ11" s="646">
        <v>16749</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241</v>
      </c>
      <c r="AA12" s="677"/>
      <c r="AB12" s="677"/>
      <c r="AC12" s="677"/>
      <c r="AD12" s="678" t="s">
        <v>244</v>
      </c>
      <c r="AE12" s="678"/>
      <c r="AF12" s="678"/>
      <c r="AG12" s="678"/>
      <c r="AH12" s="678"/>
      <c r="AI12" s="678"/>
      <c r="AJ12" s="678"/>
      <c r="AK12" s="678"/>
      <c r="AL12" s="643" t="s">
        <v>241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1457196</v>
      </c>
      <c r="BH12" s="641"/>
      <c r="BI12" s="641"/>
      <c r="BJ12" s="641"/>
      <c r="BK12" s="641"/>
      <c r="BL12" s="641"/>
      <c r="BM12" s="641"/>
      <c r="BN12" s="642"/>
      <c r="BO12" s="677">
        <v>50.9</v>
      </c>
      <c r="BP12" s="677"/>
      <c r="BQ12" s="677"/>
      <c r="BR12" s="677"/>
      <c r="BS12" s="646" t="s">
        <v>244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28686</v>
      </c>
      <c r="CS12" s="641"/>
      <c r="CT12" s="641"/>
      <c r="CU12" s="641"/>
      <c r="CV12" s="641"/>
      <c r="CW12" s="641"/>
      <c r="CX12" s="641"/>
      <c r="CY12" s="642"/>
      <c r="CZ12" s="677">
        <v>0.5</v>
      </c>
      <c r="DA12" s="677"/>
      <c r="DB12" s="677"/>
      <c r="DC12" s="677"/>
      <c r="DD12" s="646" t="s">
        <v>241</v>
      </c>
      <c r="DE12" s="641"/>
      <c r="DF12" s="641"/>
      <c r="DG12" s="641"/>
      <c r="DH12" s="641"/>
      <c r="DI12" s="641"/>
      <c r="DJ12" s="641"/>
      <c r="DK12" s="641"/>
      <c r="DL12" s="641"/>
      <c r="DM12" s="641"/>
      <c r="DN12" s="641"/>
      <c r="DO12" s="641"/>
      <c r="DP12" s="642"/>
      <c r="DQ12" s="646">
        <v>20150</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244</v>
      </c>
      <c r="S13" s="641"/>
      <c r="T13" s="641"/>
      <c r="U13" s="641"/>
      <c r="V13" s="641"/>
      <c r="W13" s="641"/>
      <c r="X13" s="641"/>
      <c r="Y13" s="642"/>
      <c r="Z13" s="677" t="s">
        <v>244</v>
      </c>
      <c r="AA13" s="677"/>
      <c r="AB13" s="677"/>
      <c r="AC13" s="677"/>
      <c r="AD13" s="678" t="s">
        <v>241</v>
      </c>
      <c r="AE13" s="678"/>
      <c r="AF13" s="678"/>
      <c r="AG13" s="678"/>
      <c r="AH13" s="678"/>
      <c r="AI13" s="678"/>
      <c r="AJ13" s="678"/>
      <c r="AK13" s="678"/>
      <c r="AL13" s="643" t="s">
        <v>241</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1454582</v>
      </c>
      <c r="BH13" s="641"/>
      <c r="BI13" s="641"/>
      <c r="BJ13" s="641"/>
      <c r="BK13" s="641"/>
      <c r="BL13" s="641"/>
      <c r="BM13" s="641"/>
      <c r="BN13" s="642"/>
      <c r="BO13" s="677">
        <v>50.8</v>
      </c>
      <c r="BP13" s="677"/>
      <c r="BQ13" s="677"/>
      <c r="BR13" s="677"/>
      <c r="BS13" s="646" t="s">
        <v>241</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480744</v>
      </c>
      <c r="CS13" s="641"/>
      <c r="CT13" s="641"/>
      <c r="CU13" s="641"/>
      <c r="CV13" s="641"/>
      <c r="CW13" s="641"/>
      <c r="CX13" s="641"/>
      <c r="CY13" s="642"/>
      <c r="CZ13" s="677">
        <v>7.9</v>
      </c>
      <c r="DA13" s="677"/>
      <c r="DB13" s="677"/>
      <c r="DC13" s="677"/>
      <c r="DD13" s="646">
        <v>204496</v>
      </c>
      <c r="DE13" s="641"/>
      <c r="DF13" s="641"/>
      <c r="DG13" s="641"/>
      <c r="DH13" s="641"/>
      <c r="DI13" s="641"/>
      <c r="DJ13" s="641"/>
      <c r="DK13" s="641"/>
      <c r="DL13" s="641"/>
      <c r="DM13" s="641"/>
      <c r="DN13" s="641"/>
      <c r="DO13" s="641"/>
      <c r="DP13" s="642"/>
      <c r="DQ13" s="646">
        <v>279080</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7364</v>
      </c>
      <c r="S14" s="641"/>
      <c r="T14" s="641"/>
      <c r="U14" s="641"/>
      <c r="V14" s="641"/>
      <c r="W14" s="641"/>
      <c r="X14" s="641"/>
      <c r="Y14" s="642"/>
      <c r="Z14" s="677">
        <v>0.1</v>
      </c>
      <c r="AA14" s="677"/>
      <c r="AB14" s="677"/>
      <c r="AC14" s="677"/>
      <c r="AD14" s="678">
        <v>7364</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24777</v>
      </c>
      <c r="BH14" s="641"/>
      <c r="BI14" s="641"/>
      <c r="BJ14" s="641"/>
      <c r="BK14" s="641"/>
      <c r="BL14" s="641"/>
      <c r="BM14" s="641"/>
      <c r="BN14" s="642"/>
      <c r="BO14" s="677">
        <v>0.9</v>
      </c>
      <c r="BP14" s="677"/>
      <c r="BQ14" s="677"/>
      <c r="BR14" s="677"/>
      <c r="BS14" s="646" t="s">
        <v>127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359244</v>
      </c>
      <c r="CS14" s="641"/>
      <c r="CT14" s="641"/>
      <c r="CU14" s="641"/>
      <c r="CV14" s="641"/>
      <c r="CW14" s="641"/>
      <c r="CX14" s="641"/>
      <c r="CY14" s="642"/>
      <c r="CZ14" s="677">
        <v>5.9</v>
      </c>
      <c r="DA14" s="677"/>
      <c r="DB14" s="677"/>
      <c r="DC14" s="677"/>
      <c r="DD14" s="646">
        <v>8326</v>
      </c>
      <c r="DE14" s="641"/>
      <c r="DF14" s="641"/>
      <c r="DG14" s="641"/>
      <c r="DH14" s="641"/>
      <c r="DI14" s="641"/>
      <c r="DJ14" s="641"/>
      <c r="DK14" s="641"/>
      <c r="DL14" s="641"/>
      <c r="DM14" s="641"/>
      <c r="DN14" s="641"/>
      <c r="DO14" s="641"/>
      <c r="DP14" s="642"/>
      <c r="DQ14" s="646">
        <v>349603</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241</v>
      </c>
      <c r="S15" s="641"/>
      <c r="T15" s="641"/>
      <c r="U15" s="641"/>
      <c r="V15" s="641"/>
      <c r="W15" s="641"/>
      <c r="X15" s="641"/>
      <c r="Y15" s="642"/>
      <c r="Z15" s="677" t="s">
        <v>127</v>
      </c>
      <c r="AA15" s="677"/>
      <c r="AB15" s="677"/>
      <c r="AC15" s="677"/>
      <c r="AD15" s="678" t="s">
        <v>244</v>
      </c>
      <c r="AE15" s="678"/>
      <c r="AF15" s="678"/>
      <c r="AG15" s="678"/>
      <c r="AH15" s="678"/>
      <c r="AI15" s="678"/>
      <c r="AJ15" s="678"/>
      <c r="AK15" s="678"/>
      <c r="AL15" s="643" t="s">
        <v>127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73685</v>
      </c>
      <c r="BH15" s="641"/>
      <c r="BI15" s="641"/>
      <c r="BJ15" s="641"/>
      <c r="BK15" s="641"/>
      <c r="BL15" s="641"/>
      <c r="BM15" s="641"/>
      <c r="BN15" s="642"/>
      <c r="BO15" s="677">
        <v>2.6</v>
      </c>
      <c r="BP15" s="677"/>
      <c r="BQ15" s="677"/>
      <c r="BR15" s="677"/>
      <c r="BS15" s="646" t="s">
        <v>241</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729817</v>
      </c>
      <c r="CS15" s="641"/>
      <c r="CT15" s="641"/>
      <c r="CU15" s="641"/>
      <c r="CV15" s="641"/>
      <c r="CW15" s="641"/>
      <c r="CX15" s="641"/>
      <c r="CY15" s="642"/>
      <c r="CZ15" s="677">
        <v>12</v>
      </c>
      <c r="DA15" s="677"/>
      <c r="DB15" s="677"/>
      <c r="DC15" s="677"/>
      <c r="DD15" s="646">
        <v>182312</v>
      </c>
      <c r="DE15" s="641"/>
      <c r="DF15" s="641"/>
      <c r="DG15" s="641"/>
      <c r="DH15" s="641"/>
      <c r="DI15" s="641"/>
      <c r="DJ15" s="641"/>
      <c r="DK15" s="641"/>
      <c r="DL15" s="641"/>
      <c r="DM15" s="641"/>
      <c r="DN15" s="641"/>
      <c r="DO15" s="641"/>
      <c r="DP15" s="642"/>
      <c r="DQ15" s="646">
        <v>461610</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1826</v>
      </c>
      <c r="S16" s="641"/>
      <c r="T16" s="641"/>
      <c r="U16" s="641"/>
      <c r="V16" s="641"/>
      <c r="W16" s="641"/>
      <c r="X16" s="641"/>
      <c r="Y16" s="642"/>
      <c r="Z16" s="677">
        <v>0</v>
      </c>
      <c r="AA16" s="677"/>
      <c r="AB16" s="677"/>
      <c r="AC16" s="677"/>
      <c r="AD16" s="678">
        <v>1826</v>
      </c>
      <c r="AE16" s="678"/>
      <c r="AF16" s="678"/>
      <c r="AG16" s="678"/>
      <c r="AH16" s="678"/>
      <c r="AI16" s="678"/>
      <c r="AJ16" s="678"/>
      <c r="AK16" s="678"/>
      <c r="AL16" s="643">
        <v>0</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244</v>
      </c>
      <c r="BP16" s="677"/>
      <c r="BQ16" s="677"/>
      <c r="BR16" s="677"/>
      <c r="BS16" s="646" t="s">
        <v>244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12329</v>
      </c>
      <c r="CS16" s="641"/>
      <c r="CT16" s="641"/>
      <c r="CU16" s="641"/>
      <c r="CV16" s="641"/>
      <c r="CW16" s="641"/>
      <c r="CX16" s="641"/>
      <c r="CY16" s="642"/>
      <c r="CZ16" s="677">
        <v>0.2</v>
      </c>
      <c r="DA16" s="677"/>
      <c r="DB16" s="677"/>
      <c r="DC16" s="677"/>
      <c r="DD16" s="646" t="s">
        <v>127</v>
      </c>
      <c r="DE16" s="641"/>
      <c r="DF16" s="641"/>
      <c r="DG16" s="641"/>
      <c r="DH16" s="641"/>
      <c r="DI16" s="641"/>
      <c r="DJ16" s="641"/>
      <c r="DK16" s="641"/>
      <c r="DL16" s="641"/>
      <c r="DM16" s="641"/>
      <c r="DN16" s="641"/>
      <c r="DO16" s="641"/>
      <c r="DP16" s="642"/>
      <c r="DQ16" s="646">
        <v>442</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73210</v>
      </c>
      <c r="S17" s="641"/>
      <c r="T17" s="641"/>
      <c r="U17" s="641"/>
      <c r="V17" s="641"/>
      <c r="W17" s="641"/>
      <c r="X17" s="641"/>
      <c r="Y17" s="642"/>
      <c r="Z17" s="677">
        <v>1.2</v>
      </c>
      <c r="AA17" s="677"/>
      <c r="AB17" s="677"/>
      <c r="AC17" s="677"/>
      <c r="AD17" s="678">
        <v>73210</v>
      </c>
      <c r="AE17" s="678"/>
      <c r="AF17" s="678"/>
      <c r="AG17" s="678"/>
      <c r="AH17" s="678"/>
      <c r="AI17" s="678"/>
      <c r="AJ17" s="678"/>
      <c r="AK17" s="678"/>
      <c r="AL17" s="643">
        <v>1.9</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244</v>
      </c>
      <c r="BH17" s="641"/>
      <c r="BI17" s="641"/>
      <c r="BJ17" s="641"/>
      <c r="BK17" s="641"/>
      <c r="BL17" s="641"/>
      <c r="BM17" s="641"/>
      <c r="BN17" s="642"/>
      <c r="BO17" s="677" t="s">
        <v>241</v>
      </c>
      <c r="BP17" s="677"/>
      <c r="BQ17" s="677"/>
      <c r="BR17" s="677"/>
      <c r="BS17" s="646" t="s">
        <v>241</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524825</v>
      </c>
      <c r="CS17" s="641"/>
      <c r="CT17" s="641"/>
      <c r="CU17" s="641"/>
      <c r="CV17" s="641"/>
      <c r="CW17" s="641"/>
      <c r="CX17" s="641"/>
      <c r="CY17" s="642"/>
      <c r="CZ17" s="677">
        <v>8.6</v>
      </c>
      <c r="DA17" s="677"/>
      <c r="DB17" s="677"/>
      <c r="DC17" s="677"/>
      <c r="DD17" s="646" t="s">
        <v>244</v>
      </c>
      <c r="DE17" s="641"/>
      <c r="DF17" s="641"/>
      <c r="DG17" s="641"/>
      <c r="DH17" s="641"/>
      <c r="DI17" s="641"/>
      <c r="DJ17" s="641"/>
      <c r="DK17" s="641"/>
      <c r="DL17" s="641"/>
      <c r="DM17" s="641"/>
      <c r="DN17" s="641"/>
      <c r="DO17" s="641"/>
      <c r="DP17" s="642"/>
      <c r="DQ17" s="646">
        <v>524825</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t="s">
        <v>241</v>
      </c>
      <c r="S18" s="641"/>
      <c r="T18" s="641"/>
      <c r="U18" s="641"/>
      <c r="V18" s="641"/>
      <c r="W18" s="641"/>
      <c r="X18" s="641"/>
      <c r="Y18" s="642"/>
      <c r="Z18" s="677" t="s">
        <v>244</v>
      </c>
      <c r="AA18" s="677"/>
      <c r="AB18" s="677"/>
      <c r="AC18" s="677"/>
      <c r="AD18" s="678" t="s">
        <v>244</v>
      </c>
      <c r="AE18" s="678"/>
      <c r="AF18" s="678"/>
      <c r="AG18" s="678"/>
      <c r="AH18" s="678"/>
      <c r="AI18" s="678"/>
      <c r="AJ18" s="678"/>
      <c r="AK18" s="678"/>
      <c r="AL18" s="643" t="s">
        <v>127</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244</v>
      </c>
      <c r="BH18" s="641"/>
      <c r="BI18" s="641"/>
      <c r="BJ18" s="641"/>
      <c r="BK18" s="641"/>
      <c r="BL18" s="641"/>
      <c r="BM18" s="641"/>
      <c r="BN18" s="642"/>
      <c r="BO18" s="677" t="s">
        <v>244</v>
      </c>
      <c r="BP18" s="677"/>
      <c r="BQ18" s="677"/>
      <c r="BR18" s="677"/>
      <c r="BS18" s="646" t="s">
        <v>241</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127</v>
      </c>
      <c r="DA18" s="677"/>
      <c r="DB18" s="677"/>
      <c r="DC18" s="677"/>
      <c r="DD18" s="646" t="s">
        <v>244</v>
      </c>
      <c r="DE18" s="641"/>
      <c r="DF18" s="641"/>
      <c r="DG18" s="641"/>
      <c r="DH18" s="641"/>
      <c r="DI18" s="641"/>
      <c r="DJ18" s="641"/>
      <c r="DK18" s="641"/>
      <c r="DL18" s="641"/>
      <c r="DM18" s="641"/>
      <c r="DN18" s="641"/>
      <c r="DO18" s="641"/>
      <c r="DP18" s="642"/>
      <c r="DQ18" s="646" t="s">
        <v>244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t="s">
        <v>244</v>
      </c>
      <c r="S19" s="641"/>
      <c r="T19" s="641"/>
      <c r="U19" s="641"/>
      <c r="V19" s="641"/>
      <c r="W19" s="641"/>
      <c r="X19" s="641"/>
      <c r="Y19" s="642"/>
      <c r="Z19" s="677" t="s">
        <v>244</v>
      </c>
      <c r="AA19" s="677"/>
      <c r="AB19" s="677"/>
      <c r="AC19" s="677"/>
      <c r="AD19" s="678" t="s">
        <v>241</v>
      </c>
      <c r="AE19" s="678"/>
      <c r="AF19" s="678"/>
      <c r="AG19" s="678"/>
      <c r="AH19" s="678"/>
      <c r="AI19" s="678"/>
      <c r="AJ19" s="678"/>
      <c r="AK19" s="678"/>
      <c r="AL19" s="643" t="s">
        <v>244</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92947</v>
      </c>
      <c r="BH19" s="641"/>
      <c r="BI19" s="641"/>
      <c r="BJ19" s="641"/>
      <c r="BK19" s="641"/>
      <c r="BL19" s="641"/>
      <c r="BM19" s="641"/>
      <c r="BN19" s="642"/>
      <c r="BO19" s="677">
        <v>3.2</v>
      </c>
      <c r="BP19" s="677"/>
      <c r="BQ19" s="677"/>
      <c r="BR19" s="677"/>
      <c r="BS19" s="646" t="s">
        <v>244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244</v>
      </c>
      <c r="CS19" s="641"/>
      <c r="CT19" s="641"/>
      <c r="CU19" s="641"/>
      <c r="CV19" s="641"/>
      <c r="CW19" s="641"/>
      <c r="CX19" s="641"/>
      <c r="CY19" s="642"/>
      <c r="CZ19" s="677" t="s">
        <v>244</v>
      </c>
      <c r="DA19" s="677"/>
      <c r="DB19" s="677"/>
      <c r="DC19" s="677"/>
      <c r="DD19" s="646" t="s">
        <v>241</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21454</v>
      </c>
      <c r="S20" s="641"/>
      <c r="T20" s="641"/>
      <c r="U20" s="641"/>
      <c r="V20" s="641"/>
      <c r="W20" s="641"/>
      <c r="X20" s="641"/>
      <c r="Y20" s="642"/>
      <c r="Z20" s="677">
        <v>0.3</v>
      </c>
      <c r="AA20" s="677"/>
      <c r="AB20" s="677"/>
      <c r="AC20" s="677"/>
      <c r="AD20" s="678">
        <v>21454</v>
      </c>
      <c r="AE20" s="678"/>
      <c r="AF20" s="678"/>
      <c r="AG20" s="678"/>
      <c r="AH20" s="678"/>
      <c r="AI20" s="678"/>
      <c r="AJ20" s="678"/>
      <c r="AK20" s="678"/>
      <c r="AL20" s="643">
        <v>0.6</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92947</v>
      </c>
      <c r="BH20" s="641"/>
      <c r="BI20" s="641"/>
      <c r="BJ20" s="641"/>
      <c r="BK20" s="641"/>
      <c r="BL20" s="641"/>
      <c r="BM20" s="641"/>
      <c r="BN20" s="642"/>
      <c r="BO20" s="677">
        <v>3.2</v>
      </c>
      <c r="BP20" s="677"/>
      <c r="BQ20" s="677"/>
      <c r="BR20" s="677"/>
      <c r="BS20" s="646" t="s">
        <v>244</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6079463</v>
      </c>
      <c r="CS20" s="641"/>
      <c r="CT20" s="641"/>
      <c r="CU20" s="641"/>
      <c r="CV20" s="641"/>
      <c r="CW20" s="641"/>
      <c r="CX20" s="641"/>
      <c r="CY20" s="642"/>
      <c r="CZ20" s="677">
        <v>100</v>
      </c>
      <c r="DA20" s="677"/>
      <c r="DB20" s="677"/>
      <c r="DC20" s="677"/>
      <c r="DD20" s="646">
        <v>466032</v>
      </c>
      <c r="DE20" s="641"/>
      <c r="DF20" s="641"/>
      <c r="DG20" s="641"/>
      <c r="DH20" s="641"/>
      <c r="DI20" s="641"/>
      <c r="DJ20" s="641"/>
      <c r="DK20" s="641"/>
      <c r="DL20" s="641"/>
      <c r="DM20" s="641"/>
      <c r="DN20" s="641"/>
      <c r="DO20" s="641"/>
      <c r="DP20" s="642"/>
      <c r="DQ20" s="646">
        <v>4355602</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51756</v>
      </c>
      <c r="S21" s="641"/>
      <c r="T21" s="641"/>
      <c r="U21" s="641"/>
      <c r="V21" s="641"/>
      <c r="W21" s="641"/>
      <c r="X21" s="641"/>
      <c r="Y21" s="642"/>
      <c r="Z21" s="677">
        <v>0.8</v>
      </c>
      <c r="AA21" s="677"/>
      <c r="AB21" s="677"/>
      <c r="AC21" s="677"/>
      <c r="AD21" s="678">
        <v>51756</v>
      </c>
      <c r="AE21" s="678"/>
      <c r="AF21" s="678"/>
      <c r="AG21" s="678"/>
      <c r="AH21" s="678"/>
      <c r="AI21" s="678"/>
      <c r="AJ21" s="678"/>
      <c r="AK21" s="678"/>
      <c r="AL21" s="643">
        <v>1.4</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t="s">
        <v>241</v>
      </c>
      <c r="BH21" s="641"/>
      <c r="BI21" s="641"/>
      <c r="BJ21" s="641"/>
      <c r="BK21" s="641"/>
      <c r="BL21" s="641"/>
      <c r="BM21" s="641"/>
      <c r="BN21" s="642"/>
      <c r="BO21" s="677" t="s">
        <v>241</v>
      </c>
      <c r="BP21" s="677"/>
      <c r="BQ21" s="677"/>
      <c r="BR21" s="677"/>
      <c r="BS21" s="646" t="s">
        <v>241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673093</v>
      </c>
      <c r="S22" s="641"/>
      <c r="T22" s="641"/>
      <c r="U22" s="641"/>
      <c r="V22" s="641"/>
      <c r="W22" s="641"/>
      <c r="X22" s="641"/>
      <c r="Y22" s="642"/>
      <c r="Z22" s="677">
        <v>10.7</v>
      </c>
      <c r="AA22" s="677"/>
      <c r="AB22" s="677"/>
      <c r="AC22" s="677"/>
      <c r="AD22" s="678">
        <v>616063</v>
      </c>
      <c r="AE22" s="678"/>
      <c r="AF22" s="678"/>
      <c r="AG22" s="678"/>
      <c r="AH22" s="678"/>
      <c r="AI22" s="678"/>
      <c r="AJ22" s="678"/>
      <c r="AK22" s="678"/>
      <c r="AL22" s="643">
        <v>16.3</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241</v>
      </c>
      <c r="BH22" s="641"/>
      <c r="BI22" s="641"/>
      <c r="BJ22" s="641"/>
      <c r="BK22" s="641"/>
      <c r="BL22" s="641"/>
      <c r="BM22" s="641"/>
      <c r="BN22" s="642"/>
      <c r="BO22" s="677" t="s">
        <v>244</v>
      </c>
      <c r="BP22" s="677"/>
      <c r="BQ22" s="677"/>
      <c r="BR22" s="677"/>
      <c r="BS22" s="646" t="s">
        <v>244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616063</v>
      </c>
      <c r="S23" s="641"/>
      <c r="T23" s="641"/>
      <c r="U23" s="641"/>
      <c r="V23" s="641"/>
      <c r="W23" s="641"/>
      <c r="X23" s="641"/>
      <c r="Y23" s="642"/>
      <c r="Z23" s="677">
        <v>9.8000000000000007</v>
      </c>
      <c r="AA23" s="677"/>
      <c r="AB23" s="677"/>
      <c r="AC23" s="677"/>
      <c r="AD23" s="678">
        <v>616063</v>
      </c>
      <c r="AE23" s="678"/>
      <c r="AF23" s="678"/>
      <c r="AG23" s="678"/>
      <c r="AH23" s="678"/>
      <c r="AI23" s="678"/>
      <c r="AJ23" s="678"/>
      <c r="AK23" s="678"/>
      <c r="AL23" s="643">
        <v>16.3</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92947</v>
      </c>
      <c r="BH23" s="641"/>
      <c r="BI23" s="641"/>
      <c r="BJ23" s="641"/>
      <c r="BK23" s="641"/>
      <c r="BL23" s="641"/>
      <c r="BM23" s="641"/>
      <c r="BN23" s="642"/>
      <c r="BO23" s="677">
        <v>3.2</v>
      </c>
      <c r="BP23" s="677"/>
      <c r="BQ23" s="677"/>
      <c r="BR23" s="677"/>
      <c r="BS23" s="646" t="s">
        <v>244</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57030</v>
      </c>
      <c r="S24" s="641"/>
      <c r="T24" s="641"/>
      <c r="U24" s="641"/>
      <c r="V24" s="641"/>
      <c r="W24" s="641"/>
      <c r="X24" s="641"/>
      <c r="Y24" s="642"/>
      <c r="Z24" s="677">
        <v>0.9</v>
      </c>
      <c r="AA24" s="677"/>
      <c r="AB24" s="677"/>
      <c r="AC24" s="677"/>
      <c r="AD24" s="678" t="s">
        <v>127</v>
      </c>
      <c r="AE24" s="678"/>
      <c r="AF24" s="678"/>
      <c r="AG24" s="678"/>
      <c r="AH24" s="678"/>
      <c r="AI24" s="678"/>
      <c r="AJ24" s="678"/>
      <c r="AK24" s="678"/>
      <c r="AL24" s="643" t="s">
        <v>241</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241</v>
      </c>
      <c r="BH24" s="641"/>
      <c r="BI24" s="641"/>
      <c r="BJ24" s="641"/>
      <c r="BK24" s="641"/>
      <c r="BL24" s="641"/>
      <c r="BM24" s="641"/>
      <c r="BN24" s="642"/>
      <c r="BO24" s="677" t="s">
        <v>244</v>
      </c>
      <c r="BP24" s="677"/>
      <c r="BQ24" s="677"/>
      <c r="BR24" s="677"/>
      <c r="BS24" s="646" t="s">
        <v>127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2951152</v>
      </c>
      <c r="CS24" s="696"/>
      <c r="CT24" s="696"/>
      <c r="CU24" s="696"/>
      <c r="CV24" s="696"/>
      <c r="CW24" s="696"/>
      <c r="CX24" s="696"/>
      <c r="CY24" s="739"/>
      <c r="CZ24" s="740">
        <v>48.5</v>
      </c>
      <c r="DA24" s="711"/>
      <c r="DB24" s="711"/>
      <c r="DC24" s="743"/>
      <c r="DD24" s="738">
        <v>2027383</v>
      </c>
      <c r="DE24" s="696"/>
      <c r="DF24" s="696"/>
      <c r="DG24" s="696"/>
      <c r="DH24" s="696"/>
      <c r="DI24" s="696"/>
      <c r="DJ24" s="696"/>
      <c r="DK24" s="739"/>
      <c r="DL24" s="738">
        <v>2023808</v>
      </c>
      <c r="DM24" s="696"/>
      <c r="DN24" s="696"/>
      <c r="DO24" s="696"/>
      <c r="DP24" s="696"/>
      <c r="DQ24" s="696"/>
      <c r="DR24" s="696"/>
      <c r="DS24" s="696"/>
      <c r="DT24" s="696"/>
      <c r="DU24" s="696"/>
      <c r="DV24" s="739"/>
      <c r="DW24" s="740">
        <v>50.1</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241</v>
      </c>
      <c r="S25" s="641"/>
      <c r="T25" s="641"/>
      <c r="U25" s="641"/>
      <c r="V25" s="641"/>
      <c r="W25" s="641"/>
      <c r="X25" s="641"/>
      <c r="Y25" s="642"/>
      <c r="Z25" s="677" t="s">
        <v>244</v>
      </c>
      <c r="AA25" s="677"/>
      <c r="AB25" s="677"/>
      <c r="AC25" s="677"/>
      <c r="AD25" s="678" t="s">
        <v>241</v>
      </c>
      <c r="AE25" s="678"/>
      <c r="AF25" s="678"/>
      <c r="AG25" s="678"/>
      <c r="AH25" s="678"/>
      <c r="AI25" s="678"/>
      <c r="AJ25" s="678"/>
      <c r="AK25" s="678"/>
      <c r="AL25" s="643" t="s">
        <v>244</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241</v>
      </c>
      <c r="BH25" s="641"/>
      <c r="BI25" s="641"/>
      <c r="BJ25" s="641"/>
      <c r="BK25" s="641"/>
      <c r="BL25" s="641"/>
      <c r="BM25" s="641"/>
      <c r="BN25" s="642"/>
      <c r="BO25" s="677" t="s">
        <v>244</v>
      </c>
      <c r="BP25" s="677"/>
      <c r="BQ25" s="677"/>
      <c r="BR25" s="677"/>
      <c r="BS25" s="646" t="s">
        <v>127</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1166859</v>
      </c>
      <c r="CS25" s="659"/>
      <c r="CT25" s="659"/>
      <c r="CU25" s="659"/>
      <c r="CV25" s="659"/>
      <c r="CW25" s="659"/>
      <c r="CX25" s="659"/>
      <c r="CY25" s="660"/>
      <c r="CZ25" s="643">
        <v>19.2</v>
      </c>
      <c r="DA25" s="661"/>
      <c r="DB25" s="661"/>
      <c r="DC25" s="662"/>
      <c r="DD25" s="646">
        <v>1047675</v>
      </c>
      <c r="DE25" s="659"/>
      <c r="DF25" s="659"/>
      <c r="DG25" s="659"/>
      <c r="DH25" s="659"/>
      <c r="DI25" s="659"/>
      <c r="DJ25" s="659"/>
      <c r="DK25" s="660"/>
      <c r="DL25" s="646">
        <v>1045128</v>
      </c>
      <c r="DM25" s="659"/>
      <c r="DN25" s="659"/>
      <c r="DO25" s="659"/>
      <c r="DP25" s="659"/>
      <c r="DQ25" s="659"/>
      <c r="DR25" s="659"/>
      <c r="DS25" s="659"/>
      <c r="DT25" s="659"/>
      <c r="DU25" s="659"/>
      <c r="DV25" s="660"/>
      <c r="DW25" s="643">
        <v>25.9</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3919899</v>
      </c>
      <c r="S26" s="641"/>
      <c r="T26" s="641"/>
      <c r="U26" s="641"/>
      <c r="V26" s="641"/>
      <c r="W26" s="641"/>
      <c r="X26" s="641"/>
      <c r="Y26" s="642"/>
      <c r="Z26" s="677">
        <v>62.5</v>
      </c>
      <c r="AA26" s="677"/>
      <c r="AB26" s="677"/>
      <c r="AC26" s="677"/>
      <c r="AD26" s="678">
        <v>3769922</v>
      </c>
      <c r="AE26" s="678"/>
      <c r="AF26" s="678"/>
      <c r="AG26" s="678"/>
      <c r="AH26" s="678"/>
      <c r="AI26" s="678"/>
      <c r="AJ26" s="678"/>
      <c r="AK26" s="678"/>
      <c r="AL26" s="643">
        <v>99.6</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241</v>
      </c>
      <c r="BH26" s="641"/>
      <c r="BI26" s="641"/>
      <c r="BJ26" s="641"/>
      <c r="BK26" s="641"/>
      <c r="BL26" s="641"/>
      <c r="BM26" s="641"/>
      <c r="BN26" s="642"/>
      <c r="BO26" s="677" t="s">
        <v>127</v>
      </c>
      <c r="BP26" s="677"/>
      <c r="BQ26" s="677"/>
      <c r="BR26" s="677"/>
      <c r="BS26" s="646" t="s">
        <v>241</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751897</v>
      </c>
      <c r="CS26" s="641"/>
      <c r="CT26" s="641"/>
      <c r="CU26" s="641"/>
      <c r="CV26" s="641"/>
      <c r="CW26" s="641"/>
      <c r="CX26" s="641"/>
      <c r="CY26" s="642"/>
      <c r="CZ26" s="643">
        <v>12.4</v>
      </c>
      <c r="DA26" s="661"/>
      <c r="DB26" s="661"/>
      <c r="DC26" s="662"/>
      <c r="DD26" s="646">
        <v>640576</v>
      </c>
      <c r="DE26" s="641"/>
      <c r="DF26" s="641"/>
      <c r="DG26" s="641"/>
      <c r="DH26" s="641"/>
      <c r="DI26" s="641"/>
      <c r="DJ26" s="641"/>
      <c r="DK26" s="642"/>
      <c r="DL26" s="646" t="s">
        <v>241</v>
      </c>
      <c r="DM26" s="641"/>
      <c r="DN26" s="641"/>
      <c r="DO26" s="641"/>
      <c r="DP26" s="641"/>
      <c r="DQ26" s="641"/>
      <c r="DR26" s="641"/>
      <c r="DS26" s="641"/>
      <c r="DT26" s="641"/>
      <c r="DU26" s="641"/>
      <c r="DV26" s="642"/>
      <c r="DW26" s="643" t="s">
        <v>244</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1987</v>
      </c>
      <c r="S27" s="641"/>
      <c r="T27" s="641"/>
      <c r="U27" s="641"/>
      <c r="V27" s="641"/>
      <c r="W27" s="641"/>
      <c r="X27" s="641"/>
      <c r="Y27" s="642"/>
      <c r="Z27" s="677">
        <v>0</v>
      </c>
      <c r="AA27" s="677"/>
      <c r="AB27" s="677"/>
      <c r="AC27" s="677"/>
      <c r="AD27" s="678">
        <v>1987</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2861076</v>
      </c>
      <c r="BH27" s="641"/>
      <c r="BI27" s="641"/>
      <c r="BJ27" s="641"/>
      <c r="BK27" s="641"/>
      <c r="BL27" s="641"/>
      <c r="BM27" s="641"/>
      <c r="BN27" s="642"/>
      <c r="BO27" s="677">
        <v>100</v>
      </c>
      <c r="BP27" s="677"/>
      <c r="BQ27" s="677"/>
      <c r="BR27" s="677"/>
      <c r="BS27" s="646">
        <v>65282</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1259468</v>
      </c>
      <c r="CS27" s="659"/>
      <c r="CT27" s="659"/>
      <c r="CU27" s="659"/>
      <c r="CV27" s="659"/>
      <c r="CW27" s="659"/>
      <c r="CX27" s="659"/>
      <c r="CY27" s="660"/>
      <c r="CZ27" s="643">
        <v>20.7</v>
      </c>
      <c r="DA27" s="661"/>
      <c r="DB27" s="661"/>
      <c r="DC27" s="662"/>
      <c r="DD27" s="646">
        <v>454883</v>
      </c>
      <c r="DE27" s="659"/>
      <c r="DF27" s="659"/>
      <c r="DG27" s="659"/>
      <c r="DH27" s="659"/>
      <c r="DI27" s="659"/>
      <c r="DJ27" s="659"/>
      <c r="DK27" s="660"/>
      <c r="DL27" s="646">
        <v>453855</v>
      </c>
      <c r="DM27" s="659"/>
      <c r="DN27" s="659"/>
      <c r="DO27" s="659"/>
      <c r="DP27" s="659"/>
      <c r="DQ27" s="659"/>
      <c r="DR27" s="659"/>
      <c r="DS27" s="659"/>
      <c r="DT27" s="659"/>
      <c r="DU27" s="659"/>
      <c r="DV27" s="660"/>
      <c r="DW27" s="643">
        <v>11.2</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17480</v>
      </c>
      <c r="S28" s="641"/>
      <c r="T28" s="641"/>
      <c r="U28" s="641"/>
      <c r="V28" s="641"/>
      <c r="W28" s="641"/>
      <c r="X28" s="641"/>
      <c r="Y28" s="642"/>
      <c r="Z28" s="677">
        <v>0.3</v>
      </c>
      <c r="AA28" s="677"/>
      <c r="AB28" s="677"/>
      <c r="AC28" s="677"/>
      <c r="AD28" s="678" t="s">
        <v>244</v>
      </c>
      <c r="AE28" s="678"/>
      <c r="AF28" s="678"/>
      <c r="AG28" s="678"/>
      <c r="AH28" s="678"/>
      <c r="AI28" s="678"/>
      <c r="AJ28" s="678"/>
      <c r="AK28" s="678"/>
      <c r="AL28" s="643" t="s">
        <v>244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524825</v>
      </c>
      <c r="CS28" s="641"/>
      <c r="CT28" s="641"/>
      <c r="CU28" s="641"/>
      <c r="CV28" s="641"/>
      <c r="CW28" s="641"/>
      <c r="CX28" s="641"/>
      <c r="CY28" s="642"/>
      <c r="CZ28" s="643">
        <v>8.6</v>
      </c>
      <c r="DA28" s="661"/>
      <c r="DB28" s="661"/>
      <c r="DC28" s="662"/>
      <c r="DD28" s="646">
        <v>524825</v>
      </c>
      <c r="DE28" s="641"/>
      <c r="DF28" s="641"/>
      <c r="DG28" s="641"/>
      <c r="DH28" s="641"/>
      <c r="DI28" s="641"/>
      <c r="DJ28" s="641"/>
      <c r="DK28" s="642"/>
      <c r="DL28" s="646">
        <v>524825</v>
      </c>
      <c r="DM28" s="641"/>
      <c r="DN28" s="641"/>
      <c r="DO28" s="641"/>
      <c r="DP28" s="641"/>
      <c r="DQ28" s="641"/>
      <c r="DR28" s="641"/>
      <c r="DS28" s="641"/>
      <c r="DT28" s="641"/>
      <c r="DU28" s="641"/>
      <c r="DV28" s="642"/>
      <c r="DW28" s="643">
        <v>13</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164350</v>
      </c>
      <c r="S29" s="641"/>
      <c r="T29" s="641"/>
      <c r="U29" s="641"/>
      <c r="V29" s="641"/>
      <c r="W29" s="641"/>
      <c r="X29" s="641"/>
      <c r="Y29" s="642"/>
      <c r="Z29" s="677">
        <v>2.6</v>
      </c>
      <c r="AA29" s="677"/>
      <c r="AB29" s="677"/>
      <c r="AC29" s="677"/>
      <c r="AD29" s="678">
        <v>12934</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524825</v>
      </c>
      <c r="CS29" s="659"/>
      <c r="CT29" s="659"/>
      <c r="CU29" s="659"/>
      <c r="CV29" s="659"/>
      <c r="CW29" s="659"/>
      <c r="CX29" s="659"/>
      <c r="CY29" s="660"/>
      <c r="CZ29" s="643">
        <v>8.6</v>
      </c>
      <c r="DA29" s="661"/>
      <c r="DB29" s="661"/>
      <c r="DC29" s="662"/>
      <c r="DD29" s="646">
        <v>524825</v>
      </c>
      <c r="DE29" s="659"/>
      <c r="DF29" s="659"/>
      <c r="DG29" s="659"/>
      <c r="DH29" s="659"/>
      <c r="DI29" s="659"/>
      <c r="DJ29" s="659"/>
      <c r="DK29" s="660"/>
      <c r="DL29" s="646">
        <v>524825</v>
      </c>
      <c r="DM29" s="659"/>
      <c r="DN29" s="659"/>
      <c r="DO29" s="659"/>
      <c r="DP29" s="659"/>
      <c r="DQ29" s="659"/>
      <c r="DR29" s="659"/>
      <c r="DS29" s="659"/>
      <c r="DT29" s="659"/>
      <c r="DU29" s="659"/>
      <c r="DV29" s="660"/>
      <c r="DW29" s="643">
        <v>13</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17470</v>
      </c>
      <c r="S30" s="641"/>
      <c r="T30" s="641"/>
      <c r="U30" s="641"/>
      <c r="V30" s="641"/>
      <c r="W30" s="641"/>
      <c r="X30" s="641"/>
      <c r="Y30" s="642"/>
      <c r="Z30" s="677">
        <v>0.3</v>
      </c>
      <c r="AA30" s="677"/>
      <c r="AB30" s="677"/>
      <c r="AC30" s="677"/>
      <c r="AD30" s="678">
        <v>26</v>
      </c>
      <c r="AE30" s="678"/>
      <c r="AF30" s="678"/>
      <c r="AG30" s="678"/>
      <c r="AH30" s="678"/>
      <c r="AI30" s="678"/>
      <c r="AJ30" s="678"/>
      <c r="AK30" s="678"/>
      <c r="AL30" s="643">
        <v>0</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493726</v>
      </c>
      <c r="CS30" s="641"/>
      <c r="CT30" s="641"/>
      <c r="CU30" s="641"/>
      <c r="CV30" s="641"/>
      <c r="CW30" s="641"/>
      <c r="CX30" s="641"/>
      <c r="CY30" s="642"/>
      <c r="CZ30" s="643">
        <v>8.1</v>
      </c>
      <c r="DA30" s="661"/>
      <c r="DB30" s="661"/>
      <c r="DC30" s="662"/>
      <c r="DD30" s="646">
        <v>493726</v>
      </c>
      <c r="DE30" s="641"/>
      <c r="DF30" s="641"/>
      <c r="DG30" s="641"/>
      <c r="DH30" s="641"/>
      <c r="DI30" s="641"/>
      <c r="DJ30" s="641"/>
      <c r="DK30" s="642"/>
      <c r="DL30" s="646">
        <v>493726</v>
      </c>
      <c r="DM30" s="641"/>
      <c r="DN30" s="641"/>
      <c r="DO30" s="641"/>
      <c r="DP30" s="641"/>
      <c r="DQ30" s="641"/>
      <c r="DR30" s="641"/>
      <c r="DS30" s="641"/>
      <c r="DT30" s="641"/>
      <c r="DU30" s="641"/>
      <c r="DV30" s="642"/>
      <c r="DW30" s="643">
        <v>12.2</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741773</v>
      </c>
      <c r="S31" s="641"/>
      <c r="T31" s="641"/>
      <c r="U31" s="641"/>
      <c r="V31" s="641"/>
      <c r="W31" s="641"/>
      <c r="X31" s="641"/>
      <c r="Y31" s="642"/>
      <c r="Z31" s="677">
        <v>11.8</v>
      </c>
      <c r="AA31" s="677"/>
      <c r="AB31" s="677"/>
      <c r="AC31" s="677"/>
      <c r="AD31" s="678" t="s">
        <v>244</v>
      </c>
      <c r="AE31" s="678"/>
      <c r="AF31" s="678"/>
      <c r="AG31" s="678"/>
      <c r="AH31" s="678"/>
      <c r="AI31" s="678"/>
      <c r="AJ31" s="678"/>
      <c r="AK31" s="678"/>
      <c r="AL31" s="643" t="s">
        <v>241</v>
      </c>
      <c r="AM31" s="644"/>
      <c r="AN31" s="644"/>
      <c r="AO31" s="679"/>
      <c r="AP31" s="716" t="s">
        <v>311</v>
      </c>
      <c r="AQ31" s="717"/>
      <c r="AR31" s="717"/>
      <c r="AS31" s="717"/>
      <c r="AT31" s="722" t="s">
        <v>312</v>
      </c>
      <c r="AU31" s="231"/>
      <c r="AV31" s="231"/>
      <c r="AW31" s="231"/>
      <c r="AX31" s="706" t="s">
        <v>186</v>
      </c>
      <c r="AY31" s="707"/>
      <c r="AZ31" s="707"/>
      <c r="BA31" s="707"/>
      <c r="BB31" s="707"/>
      <c r="BC31" s="707"/>
      <c r="BD31" s="707"/>
      <c r="BE31" s="707"/>
      <c r="BF31" s="708"/>
      <c r="BG31" s="709">
        <v>99.7</v>
      </c>
      <c r="BH31" s="710"/>
      <c r="BI31" s="710"/>
      <c r="BJ31" s="710"/>
      <c r="BK31" s="710"/>
      <c r="BL31" s="710"/>
      <c r="BM31" s="711">
        <v>99.1</v>
      </c>
      <c r="BN31" s="710"/>
      <c r="BO31" s="710"/>
      <c r="BP31" s="710"/>
      <c r="BQ31" s="712"/>
      <c r="BR31" s="709">
        <v>99.7</v>
      </c>
      <c r="BS31" s="710"/>
      <c r="BT31" s="710"/>
      <c r="BU31" s="710"/>
      <c r="BV31" s="710"/>
      <c r="BW31" s="710"/>
      <c r="BX31" s="711">
        <v>98.8</v>
      </c>
      <c r="BY31" s="710"/>
      <c r="BZ31" s="710"/>
      <c r="CA31" s="710"/>
      <c r="CB31" s="712"/>
      <c r="CD31" s="727"/>
      <c r="CE31" s="728"/>
      <c r="CF31" s="673" t="s">
        <v>313</v>
      </c>
      <c r="CG31" s="674"/>
      <c r="CH31" s="674"/>
      <c r="CI31" s="674"/>
      <c r="CJ31" s="674"/>
      <c r="CK31" s="674"/>
      <c r="CL31" s="674"/>
      <c r="CM31" s="674"/>
      <c r="CN31" s="674"/>
      <c r="CO31" s="674"/>
      <c r="CP31" s="674"/>
      <c r="CQ31" s="675"/>
      <c r="CR31" s="640">
        <v>31099</v>
      </c>
      <c r="CS31" s="659"/>
      <c r="CT31" s="659"/>
      <c r="CU31" s="659"/>
      <c r="CV31" s="659"/>
      <c r="CW31" s="659"/>
      <c r="CX31" s="659"/>
      <c r="CY31" s="660"/>
      <c r="CZ31" s="643">
        <v>0.5</v>
      </c>
      <c r="DA31" s="661"/>
      <c r="DB31" s="661"/>
      <c r="DC31" s="662"/>
      <c r="DD31" s="646">
        <v>31099</v>
      </c>
      <c r="DE31" s="659"/>
      <c r="DF31" s="659"/>
      <c r="DG31" s="659"/>
      <c r="DH31" s="659"/>
      <c r="DI31" s="659"/>
      <c r="DJ31" s="659"/>
      <c r="DK31" s="660"/>
      <c r="DL31" s="646">
        <v>31099</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127</v>
      </c>
      <c r="S32" s="641"/>
      <c r="T32" s="641"/>
      <c r="U32" s="641"/>
      <c r="V32" s="641"/>
      <c r="W32" s="641"/>
      <c r="X32" s="641"/>
      <c r="Y32" s="642"/>
      <c r="Z32" s="677" t="s">
        <v>241</v>
      </c>
      <c r="AA32" s="677"/>
      <c r="AB32" s="677"/>
      <c r="AC32" s="677"/>
      <c r="AD32" s="678" t="s">
        <v>127</v>
      </c>
      <c r="AE32" s="678"/>
      <c r="AF32" s="678"/>
      <c r="AG32" s="678"/>
      <c r="AH32" s="678"/>
      <c r="AI32" s="678"/>
      <c r="AJ32" s="678"/>
      <c r="AK32" s="678"/>
      <c r="AL32" s="643" t="s">
        <v>244</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99.6</v>
      </c>
      <c r="BH32" s="659"/>
      <c r="BI32" s="659"/>
      <c r="BJ32" s="659"/>
      <c r="BK32" s="659"/>
      <c r="BL32" s="659"/>
      <c r="BM32" s="644">
        <v>98.9</v>
      </c>
      <c r="BN32" s="705"/>
      <c r="BO32" s="705"/>
      <c r="BP32" s="705"/>
      <c r="BQ32" s="683"/>
      <c r="BR32" s="713">
        <v>99.7</v>
      </c>
      <c r="BS32" s="659"/>
      <c r="BT32" s="659"/>
      <c r="BU32" s="659"/>
      <c r="BV32" s="659"/>
      <c r="BW32" s="659"/>
      <c r="BX32" s="644">
        <v>98.6</v>
      </c>
      <c r="BY32" s="705"/>
      <c r="BZ32" s="705"/>
      <c r="CA32" s="705"/>
      <c r="CB32" s="683"/>
      <c r="CD32" s="729"/>
      <c r="CE32" s="730"/>
      <c r="CF32" s="673" t="s">
        <v>317</v>
      </c>
      <c r="CG32" s="674"/>
      <c r="CH32" s="674"/>
      <c r="CI32" s="674"/>
      <c r="CJ32" s="674"/>
      <c r="CK32" s="674"/>
      <c r="CL32" s="674"/>
      <c r="CM32" s="674"/>
      <c r="CN32" s="674"/>
      <c r="CO32" s="674"/>
      <c r="CP32" s="674"/>
      <c r="CQ32" s="675"/>
      <c r="CR32" s="640" t="s">
        <v>127</v>
      </c>
      <c r="CS32" s="641"/>
      <c r="CT32" s="641"/>
      <c r="CU32" s="641"/>
      <c r="CV32" s="641"/>
      <c r="CW32" s="641"/>
      <c r="CX32" s="641"/>
      <c r="CY32" s="642"/>
      <c r="CZ32" s="643" t="s">
        <v>241</v>
      </c>
      <c r="DA32" s="661"/>
      <c r="DB32" s="661"/>
      <c r="DC32" s="662"/>
      <c r="DD32" s="646" t="s">
        <v>244</v>
      </c>
      <c r="DE32" s="641"/>
      <c r="DF32" s="641"/>
      <c r="DG32" s="641"/>
      <c r="DH32" s="641"/>
      <c r="DI32" s="641"/>
      <c r="DJ32" s="641"/>
      <c r="DK32" s="642"/>
      <c r="DL32" s="646" t="s">
        <v>244</v>
      </c>
      <c r="DM32" s="641"/>
      <c r="DN32" s="641"/>
      <c r="DO32" s="641"/>
      <c r="DP32" s="641"/>
      <c r="DQ32" s="641"/>
      <c r="DR32" s="641"/>
      <c r="DS32" s="641"/>
      <c r="DT32" s="641"/>
      <c r="DU32" s="641"/>
      <c r="DV32" s="642"/>
      <c r="DW32" s="643" t="s">
        <v>244</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418654</v>
      </c>
      <c r="S33" s="641"/>
      <c r="T33" s="641"/>
      <c r="U33" s="641"/>
      <c r="V33" s="641"/>
      <c r="W33" s="641"/>
      <c r="X33" s="641"/>
      <c r="Y33" s="642"/>
      <c r="Z33" s="677">
        <v>6.7</v>
      </c>
      <c r="AA33" s="677"/>
      <c r="AB33" s="677"/>
      <c r="AC33" s="677"/>
      <c r="AD33" s="678" t="s">
        <v>127</v>
      </c>
      <c r="AE33" s="678"/>
      <c r="AF33" s="678"/>
      <c r="AG33" s="678"/>
      <c r="AH33" s="678"/>
      <c r="AI33" s="678"/>
      <c r="AJ33" s="678"/>
      <c r="AK33" s="678"/>
      <c r="AL33" s="643" t="s">
        <v>244</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99.7</v>
      </c>
      <c r="BH33" s="625"/>
      <c r="BI33" s="625"/>
      <c r="BJ33" s="625"/>
      <c r="BK33" s="625"/>
      <c r="BL33" s="625"/>
      <c r="BM33" s="668">
        <v>99.1</v>
      </c>
      <c r="BN33" s="625"/>
      <c r="BO33" s="625"/>
      <c r="BP33" s="625"/>
      <c r="BQ33" s="689"/>
      <c r="BR33" s="704">
        <v>99.7</v>
      </c>
      <c r="BS33" s="625"/>
      <c r="BT33" s="625"/>
      <c r="BU33" s="625"/>
      <c r="BV33" s="625"/>
      <c r="BW33" s="625"/>
      <c r="BX33" s="668">
        <v>98.8</v>
      </c>
      <c r="BY33" s="625"/>
      <c r="BZ33" s="625"/>
      <c r="CA33" s="625"/>
      <c r="CB33" s="689"/>
      <c r="CD33" s="673" t="s">
        <v>320</v>
      </c>
      <c r="CE33" s="674"/>
      <c r="CF33" s="674"/>
      <c r="CG33" s="674"/>
      <c r="CH33" s="674"/>
      <c r="CI33" s="674"/>
      <c r="CJ33" s="674"/>
      <c r="CK33" s="674"/>
      <c r="CL33" s="674"/>
      <c r="CM33" s="674"/>
      <c r="CN33" s="674"/>
      <c r="CO33" s="674"/>
      <c r="CP33" s="674"/>
      <c r="CQ33" s="675"/>
      <c r="CR33" s="640">
        <v>2649950</v>
      </c>
      <c r="CS33" s="659"/>
      <c r="CT33" s="659"/>
      <c r="CU33" s="659"/>
      <c r="CV33" s="659"/>
      <c r="CW33" s="659"/>
      <c r="CX33" s="659"/>
      <c r="CY33" s="660"/>
      <c r="CZ33" s="643">
        <v>43.6</v>
      </c>
      <c r="DA33" s="661"/>
      <c r="DB33" s="661"/>
      <c r="DC33" s="662"/>
      <c r="DD33" s="646">
        <v>2292242</v>
      </c>
      <c r="DE33" s="659"/>
      <c r="DF33" s="659"/>
      <c r="DG33" s="659"/>
      <c r="DH33" s="659"/>
      <c r="DI33" s="659"/>
      <c r="DJ33" s="659"/>
      <c r="DK33" s="660"/>
      <c r="DL33" s="646">
        <v>1827536</v>
      </c>
      <c r="DM33" s="659"/>
      <c r="DN33" s="659"/>
      <c r="DO33" s="659"/>
      <c r="DP33" s="659"/>
      <c r="DQ33" s="659"/>
      <c r="DR33" s="659"/>
      <c r="DS33" s="659"/>
      <c r="DT33" s="659"/>
      <c r="DU33" s="659"/>
      <c r="DV33" s="660"/>
      <c r="DW33" s="643">
        <v>45.3</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25227</v>
      </c>
      <c r="S34" s="641"/>
      <c r="T34" s="641"/>
      <c r="U34" s="641"/>
      <c r="V34" s="641"/>
      <c r="W34" s="641"/>
      <c r="X34" s="641"/>
      <c r="Y34" s="642"/>
      <c r="Z34" s="677">
        <v>0.4</v>
      </c>
      <c r="AA34" s="677"/>
      <c r="AB34" s="677"/>
      <c r="AC34" s="677"/>
      <c r="AD34" s="678" t="s">
        <v>244</v>
      </c>
      <c r="AE34" s="678"/>
      <c r="AF34" s="678"/>
      <c r="AG34" s="678"/>
      <c r="AH34" s="678"/>
      <c r="AI34" s="678"/>
      <c r="AJ34" s="678"/>
      <c r="AK34" s="678"/>
      <c r="AL34" s="643" t="s">
        <v>244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958078</v>
      </c>
      <c r="CS34" s="641"/>
      <c r="CT34" s="641"/>
      <c r="CU34" s="641"/>
      <c r="CV34" s="641"/>
      <c r="CW34" s="641"/>
      <c r="CX34" s="641"/>
      <c r="CY34" s="642"/>
      <c r="CZ34" s="643">
        <v>15.8</v>
      </c>
      <c r="DA34" s="661"/>
      <c r="DB34" s="661"/>
      <c r="DC34" s="662"/>
      <c r="DD34" s="646">
        <v>755445</v>
      </c>
      <c r="DE34" s="641"/>
      <c r="DF34" s="641"/>
      <c r="DG34" s="641"/>
      <c r="DH34" s="641"/>
      <c r="DI34" s="641"/>
      <c r="DJ34" s="641"/>
      <c r="DK34" s="642"/>
      <c r="DL34" s="646">
        <v>713377</v>
      </c>
      <c r="DM34" s="641"/>
      <c r="DN34" s="641"/>
      <c r="DO34" s="641"/>
      <c r="DP34" s="641"/>
      <c r="DQ34" s="641"/>
      <c r="DR34" s="641"/>
      <c r="DS34" s="641"/>
      <c r="DT34" s="641"/>
      <c r="DU34" s="641"/>
      <c r="DV34" s="642"/>
      <c r="DW34" s="643">
        <v>17.7</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57321</v>
      </c>
      <c r="S35" s="641"/>
      <c r="T35" s="641"/>
      <c r="U35" s="641"/>
      <c r="V35" s="641"/>
      <c r="W35" s="641"/>
      <c r="X35" s="641"/>
      <c r="Y35" s="642"/>
      <c r="Z35" s="677">
        <v>0.9</v>
      </c>
      <c r="AA35" s="677"/>
      <c r="AB35" s="677"/>
      <c r="AC35" s="677"/>
      <c r="AD35" s="678" t="s">
        <v>244</v>
      </c>
      <c r="AE35" s="678"/>
      <c r="AF35" s="678"/>
      <c r="AG35" s="678"/>
      <c r="AH35" s="678"/>
      <c r="AI35" s="678"/>
      <c r="AJ35" s="678"/>
      <c r="AK35" s="678"/>
      <c r="AL35" s="643" t="s">
        <v>127</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40351</v>
      </c>
      <c r="CS35" s="659"/>
      <c r="CT35" s="659"/>
      <c r="CU35" s="659"/>
      <c r="CV35" s="659"/>
      <c r="CW35" s="659"/>
      <c r="CX35" s="659"/>
      <c r="CY35" s="660"/>
      <c r="CZ35" s="643">
        <v>0.7</v>
      </c>
      <c r="DA35" s="661"/>
      <c r="DB35" s="661"/>
      <c r="DC35" s="662"/>
      <c r="DD35" s="646">
        <v>39819</v>
      </c>
      <c r="DE35" s="659"/>
      <c r="DF35" s="659"/>
      <c r="DG35" s="659"/>
      <c r="DH35" s="659"/>
      <c r="DI35" s="659"/>
      <c r="DJ35" s="659"/>
      <c r="DK35" s="660"/>
      <c r="DL35" s="646">
        <v>39447</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150833</v>
      </c>
      <c r="S36" s="641"/>
      <c r="T36" s="641"/>
      <c r="U36" s="641"/>
      <c r="V36" s="641"/>
      <c r="W36" s="641"/>
      <c r="X36" s="641"/>
      <c r="Y36" s="642"/>
      <c r="Z36" s="677">
        <v>2.4</v>
      </c>
      <c r="AA36" s="677"/>
      <c r="AB36" s="677"/>
      <c r="AC36" s="677"/>
      <c r="AD36" s="678" t="s">
        <v>127</v>
      </c>
      <c r="AE36" s="678"/>
      <c r="AF36" s="678"/>
      <c r="AG36" s="678"/>
      <c r="AH36" s="678"/>
      <c r="AI36" s="678"/>
      <c r="AJ36" s="678"/>
      <c r="AK36" s="678"/>
      <c r="AL36" s="643" t="s">
        <v>127</v>
      </c>
      <c r="AM36" s="644"/>
      <c r="AN36" s="644"/>
      <c r="AO36" s="679"/>
      <c r="AP36" s="235"/>
      <c r="AQ36" s="692" t="s">
        <v>328</v>
      </c>
      <c r="AR36" s="693"/>
      <c r="AS36" s="693"/>
      <c r="AT36" s="693"/>
      <c r="AU36" s="693"/>
      <c r="AV36" s="693"/>
      <c r="AW36" s="693"/>
      <c r="AX36" s="693"/>
      <c r="AY36" s="694"/>
      <c r="AZ36" s="695">
        <v>656906</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98067</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663017</v>
      </c>
      <c r="CS36" s="641"/>
      <c r="CT36" s="641"/>
      <c r="CU36" s="641"/>
      <c r="CV36" s="641"/>
      <c r="CW36" s="641"/>
      <c r="CX36" s="641"/>
      <c r="CY36" s="642"/>
      <c r="CZ36" s="643">
        <v>10.9</v>
      </c>
      <c r="DA36" s="661"/>
      <c r="DB36" s="661"/>
      <c r="DC36" s="662"/>
      <c r="DD36" s="646">
        <v>624978</v>
      </c>
      <c r="DE36" s="641"/>
      <c r="DF36" s="641"/>
      <c r="DG36" s="641"/>
      <c r="DH36" s="641"/>
      <c r="DI36" s="641"/>
      <c r="DJ36" s="641"/>
      <c r="DK36" s="642"/>
      <c r="DL36" s="646">
        <v>553183</v>
      </c>
      <c r="DM36" s="641"/>
      <c r="DN36" s="641"/>
      <c r="DO36" s="641"/>
      <c r="DP36" s="641"/>
      <c r="DQ36" s="641"/>
      <c r="DR36" s="641"/>
      <c r="DS36" s="641"/>
      <c r="DT36" s="641"/>
      <c r="DU36" s="641"/>
      <c r="DV36" s="642"/>
      <c r="DW36" s="643">
        <v>13.7</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184895</v>
      </c>
      <c r="S37" s="641"/>
      <c r="T37" s="641"/>
      <c r="U37" s="641"/>
      <c r="V37" s="641"/>
      <c r="W37" s="641"/>
      <c r="X37" s="641"/>
      <c r="Y37" s="642"/>
      <c r="Z37" s="677">
        <v>2.9</v>
      </c>
      <c r="AA37" s="677"/>
      <c r="AB37" s="677"/>
      <c r="AC37" s="677"/>
      <c r="AD37" s="678" t="s">
        <v>241</v>
      </c>
      <c r="AE37" s="678"/>
      <c r="AF37" s="678"/>
      <c r="AG37" s="678"/>
      <c r="AH37" s="678"/>
      <c r="AI37" s="678"/>
      <c r="AJ37" s="678"/>
      <c r="AK37" s="678"/>
      <c r="AL37" s="643" t="s">
        <v>241</v>
      </c>
      <c r="AM37" s="644"/>
      <c r="AN37" s="644"/>
      <c r="AO37" s="679"/>
      <c r="AQ37" s="680" t="s">
        <v>332</v>
      </c>
      <c r="AR37" s="681"/>
      <c r="AS37" s="681"/>
      <c r="AT37" s="681"/>
      <c r="AU37" s="681"/>
      <c r="AV37" s="681"/>
      <c r="AW37" s="681"/>
      <c r="AX37" s="681"/>
      <c r="AY37" s="682"/>
      <c r="AZ37" s="640">
        <v>107900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98067</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504858</v>
      </c>
      <c r="CS37" s="659"/>
      <c r="CT37" s="659"/>
      <c r="CU37" s="659"/>
      <c r="CV37" s="659"/>
      <c r="CW37" s="659"/>
      <c r="CX37" s="659"/>
      <c r="CY37" s="660"/>
      <c r="CZ37" s="643">
        <v>8.3000000000000007</v>
      </c>
      <c r="DA37" s="661"/>
      <c r="DB37" s="661"/>
      <c r="DC37" s="662"/>
      <c r="DD37" s="646">
        <v>497148</v>
      </c>
      <c r="DE37" s="659"/>
      <c r="DF37" s="659"/>
      <c r="DG37" s="659"/>
      <c r="DH37" s="659"/>
      <c r="DI37" s="659"/>
      <c r="DJ37" s="659"/>
      <c r="DK37" s="660"/>
      <c r="DL37" s="646">
        <v>448751</v>
      </c>
      <c r="DM37" s="659"/>
      <c r="DN37" s="659"/>
      <c r="DO37" s="659"/>
      <c r="DP37" s="659"/>
      <c r="DQ37" s="659"/>
      <c r="DR37" s="659"/>
      <c r="DS37" s="659"/>
      <c r="DT37" s="659"/>
      <c r="DU37" s="659"/>
      <c r="DV37" s="660"/>
      <c r="DW37" s="643">
        <v>11.1</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63452</v>
      </c>
      <c r="S38" s="641"/>
      <c r="T38" s="641"/>
      <c r="U38" s="641"/>
      <c r="V38" s="641"/>
      <c r="W38" s="641"/>
      <c r="X38" s="641"/>
      <c r="Y38" s="642"/>
      <c r="Z38" s="677">
        <v>1</v>
      </c>
      <c r="AA38" s="677"/>
      <c r="AB38" s="677"/>
      <c r="AC38" s="677"/>
      <c r="AD38" s="678">
        <v>144</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4872</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1843</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652034</v>
      </c>
      <c r="CS38" s="641"/>
      <c r="CT38" s="641"/>
      <c r="CU38" s="641"/>
      <c r="CV38" s="641"/>
      <c r="CW38" s="641"/>
      <c r="CX38" s="641"/>
      <c r="CY38" s="642"/>
      <c r="CZ38" s="643">
        <v>10.7</v>
      </c>
      <c r="DA38" s="661"/>
      <c r="DB38" s="661"/>
      <c r="DC38" s="662"/>
      <c r="DD38" s="646">
        <v>575714</v>
      </c>
      <c r="DE38" s="641"/>
      <c r="DF38" s="641"/>
      <c r="DG38" s="641"/>
      <c r="DH38" s="641"/>
      <c r="DI38" s="641"/>
      <c r="DJ38" s="641"/>
      <c r="DK38" s="642"/>
      <c r="DL38" s="646">
        <v>521529</v>
      </c>
      <c r="DM38" s="641"/>
      <c r="DN38" s="641"/>
      <c r="DO38" s="641"/>
      <c r="DP38" s="641"/>
      <c r="DQ38" s="641"/>
      <c r="DR38" s="641"/>
      <c r="DS38" s="641"/>
      <c r="DT38" s="641"/>
      <c r="DU38" s="641"/>
      <c r="DV38" s="642"/>
      <c r="DW38" s="643">
        <v>12.9</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510100</v>
      </c>
      <c r="S39" s="641"/>
      <c r="T39" s="641"/>
      <c r="U39" s="641"/>
      <c r="V39" s="641"/>
      <c r="W39" s="641"/>
      <c r="X39" s="641"/>
      <c r="Y39" s="642"/>
      <c r="Z39" s="677">
        <v>8.1</v>
      </c>
      <c r="AA39" s="677"/>
      <c r="AB39" s="677"/>
      <c r="AC39" s="677"/>
      <c r="AD39" s="678" t="s">
        <v>127</v>
      </c>
      <c r="AE39" s="678"/>
      <c r="AF39" s="678"/>
      <c r="AG39" s="678"/>
      <c r="AH39" s="678"/>
      <c r="AI39" s="678"/>
      <c r="AJ39" s="678"/>
      <c r="AK39" s="678"/>
      <c r="AL39" s="643" t="s">
        <v>241</v>
      </c>
      <c r="AM39" s="644"/>
      <c r="AN39" s="644"/>
      <c r="AO39" s="679"/>
      <c r="AQ39" s="680" t="s">
        <v>340</v>
      </c>
      <c r="AR39" s="681"/>
      <c r="AS39" s="681"/>
      <c r="AT39" s="681"/>
      <c r="AU39" s="681"/>
      <c r="AV39" s="681"/>
      <c r="AW39" s="681"/>
      <c r="AX39" s="681"/>
      <c r="AY39" s="682"/>
      <c r="AZ39" s="640" t="s">
        <v>244</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2864</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336010</v>
      </c>
      <c r="CS39" s="659"/>
      <c r="CT39" s="659"/>
      <c r="CU39" s="659"/>
      <c r="CV39" s="659"/>
      <c r="CW39" s="659"/>
      <c r="CX39" s="659"/>
      <c r="CY39" s="660"/>
      <c r="CZ39" s="643">
        <v>5.5</v>
      </c>
      <c r="DA39" s="661"/>
      <c r="DB39" s="661"/>
      <c r="DC39" s="662"/>
      <c r="DD39" s="646">
        <v>296286</v>
      </c>
      <c r="DE39" s="659"/>
      <c r="DF39" s="659"/>
      <c r="DG39" s="659"/>
      <c r="DH39" s="659"/>
      <c r="DI39" s="659"/>
      <c r="DJ39" s="659"/>
      <c r="DK39" s="660"/>
      <c r="DL39" s="646" t="s">
        <v>241</v>
      </c>
      <c r="DM39" s="659"/>
      <c r="DN39" s="659"/>
      <c r="DO39" s="659"/>
      <c r="DP39" s="659"/>
      <c r="DQ39" s="659"/>
      <c r="DR39" s="659"/>
      <c r="DS39" s="659"/>
      <c r="DT39" s="659"/>
      <c r="DU39" s="659"/>
      <c r="DV39" s="660"/>
      <c r="DW39" s="643" t="s">
        <v>241</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244</v>
      </c>
      <c r="S40" s="641"/>
      <c r="T40" s="641"/>
      <c r="U40" s="641"/>
      <c r="V40" s="641"/>
      <c r="W40" s="641"/>
      <c r="X40" s="641"/>
      <c r="Y40" s="642"/>
      <c r="Z40" s="677" t="s">
        <v>244</v>
      </c>
      <c r="AA40" s="677"/>
      <c r="AB40" s="677"/>
      <c r="AC40" s="677"/>
      <c r="AD40" s="678" t="s">
        <v>241</v>
      </c>
      <c r="AE40" s="678"/>
      <c r="AF40" s="678"/>
      <c r="AG40" s="678"/>
      <c r="AH40" s="678"/>
      <c r="AI40" s="678"/>
      <c r="AJ40" s="678"/>
      <c r="AK40" s="678"/>
      <c r="AL40" s="643" t="s">
        <v>127</v>
      </c>
      <c r="AM40" s="644"/>
      <c r="AN40" s="644"/>
      <c r="AO40" s="679"/>
      <c r="AQ40" s="680" t="s">
        <v>344</v>
      </c>
      <c r="AR40" s="681"/>
      <c r="AS40" s="681"/>
      <c r="AT40" s="681"/>
      <c r="AU40" s="681"/>
      <c r="AV40" s="681"/>
      <c r="AW40" s="681"/>
      <c r="AX40" s="681"/>
      <c r="AY40" s="682"/>
      <c r="AZ40" s="640" t="s">
        <v>241</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97</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460</v>
      </c>
      <c r="CS40" s="641"/>
      <c r="CT40" s="641"/>
      <c r="CU40" s="641"/>
      <c r="CV40" s="641"/>
      <c r="CW40" s="641"/>
      <c r="CX40" s="641"/>
      <c r="CY40" s="642"/>
      <c r="CZ40" s="643">
        <v>0</v>
      </c>
      <c r="DA40" s="661"/>
      <c r="DB40" s="661"/>
      <c r="DC40" s="662"/>
      <c r="DD40" s="646" t="s">
        <v>241</v>
      </c>
      <c r="DE40" s="641"/>
      <c r="DF40" s="641"/>
      <c r="DG40" s="641"/>
      <c r="DH40" s="641"/>
      <c r="DI40" s="641"/>
      <c r="DJ40" s="641"/>
      <c r="DK40" s="642"/>
      <c r="DL40" s="646" t="s">
        <v>241</v>
      </c>
      <c r="DM40" s="641"/>
      <c r="DN40" s="641"/>
      <c r="DO40" s="641"/>
      <c r="DP40" s="641"/>
      <c r="DQ40" s="641"/>
      <c r="DR40" s="641"/>
      <c r="DS40" s="641"/>
      <c r="DT40" s="641"/>
      <c r="DU40" s="641"/>
      <c r="DV40" s="642"/>
      <c r="DW40" s="643" t="s">
        <v>244</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250500</v>
      </c>
      <c r="S41" s="641"/>
      <c r="T41" s="641"/>
      <c r="U41" s="641"/>
      <c r="V41" s="641"/>
      <c r="W41" s="641"/>
      <c r="X41" s="641"/>
      <c r="Y41" s="642"/>
      <c r="Z41" s="677">
        <v>4</v>
      </c>
      <c r="AA41" s="677"/>
      <c r="AB41" s="677"/>
      <c r="AC41" s="677"/>
      <c r="AD41" s="678" t="s">
        <v>241</v>
      </c>
      <c r="AE41" s="678"/>
      <c r="AF41" s="678"/>
      <c r="AG41" s="678"/>
      <c r="AH41" s="678"/>
      <c r="AI41" s="678"/>
      <c r="AJ41" s="678"/>
      <c r="AK41" s="678"/>
      <c r="AL41" s="643" t="s">
        <v>241</v>
      </c>
      <c r="AM41" s="644"/>
      <c r="AN41" s="644"/>
      <c r="AO41" s="679"/>
      <c r="AQ41" s="680" t="s">
        <v>349</v>
      </c>
      <c r="AR41" s="681"/>
      <c r="AS41" s="681"/>
      <c r="AT41" s="681"/>
      <c r="AU41" s="681"/>
      <c r="AV41" s="681"/>
      <c r="AW41" s="681"/>
      <c r="AX41" s="681"/>
      <c r="AY41" s="682"/>
      <c r="AZ41" s="640">
        <v>102703</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241</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241</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6273441</v>
      </c>
      <c r="S42" s="663"/>
      <c r="T42" s="663"/>
      <c r="U42" s="663"/>
      <c r="V42" s="663"/>
      <c r="W42" s="663"/>
      <c r="X42" s="663"/>
      <c r="Y42" s="665"/>
      <c r="Z42" s="666">
        <v>100</v>
      </c>
      <c r="AA42" s="666"/>
      <c r="AB42" s="666"/>
      <c r="AC42" s="666"/>
      <c r="AD42" s="667">
        <v>3785013</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441431</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304</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478361</v>
      </c>
      <c r="CS42" s="641"/>
      <c r="CT42" s="641"/>
      <c r="CU42" s="641"/>
      <c r="CV42" s="641"/>
      <c r="CW42" s="641"/>
      <c r="CX42" s="641"/>
      <c r="CY42" s="642"/>
      <c r="CZ42" s="643">
        <v>7.9</v>
      </c>
      <c r="DA42" s="644"/>
      <c r="DB42" s="644"/>
      <c r="DC42" s="645"/>
      <c r="DD42" s="646">
        <v>35977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5854</v>
      </c>
      <c r="CS43" s="659"/>
      <c r="CT43" s="659"/>
      <c r="CU43" s="659"/>
      <c r="CV43" s="659"/>
      <c r="CW43" s="659"/>
      <c r="CX43" s="659"/>
      <c r="CY43" s="660"/>
      <c r="CZ43" s="643">
        <v>0.1</v>
      </c>
      <c r="DA43" s="661"/>
      <c r="DB43" s="661"/>
      <c r="DC43" s="662"/>
      <c r="DD43" s="646">
        <v>5016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466032</v>
      </c>
      <c r="CS44" s="641"/>
      <c r="CT44" s="641"/>
      <c r="CU44" s="641"/>
      <c r="CV44" s="641"/>
      <c r="CW44" s="641"/>
      <c r="CX44" s="641"/>
      <c r="CY44" s="642"/>
      <c r="CZ44" s="643">
        <v>7.7</v>
      </c>
      <c r="DA44" s="644"/>
      <c r="DB44" s="644"/>
      <c r="DC44" s="645"/>
      <c r="DD44" s="646">
        <v>35535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268412</v>
      </c>
      <c r="CS45" s="659"/>
      <c r="CT45" s="659"/>
      <c r="CU45" s="659"/>
      <c r="CV45" s="659"/>
      <c r="CW45" s="659"/>
      <c r="CX45" s="659"/>
      <c r="CY45" s="660"/>
      <c r="CZ45" s="643">
        <v>4.4000000000000004</v>
      </c>
      <c r="DA45" s="661"/>
      <c r="DB45" s="661"/>
      <c r="DC45" s="662"/>
      <c r="DD45" s="646">
        <v>10855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191120</v>
      </c>
      <c r="CS46" s="641"/>
      <c r="CT46" s="641"/>
      <c r="CU46" s="641"/>
      <c r="CV46" s="641"/>
      <c r="CW46" s="641"/>
      <c r="CX46" s="641"/>
      <c r="CY46" s="642"/>
      <c r="CZ46" s="643">
        <v>3.1</v>
      </c>
      <c r="DA46" s="644"/>
      <c r="DB46" s="644"/>
      <c r="DC46" s="645"/>
      <c r="DD46" s="646">
        <v>23980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12329</v>
      </c>
      <c r="CS47" s="659"/>
      <c r="CT47" s="659"/>
      <c r="CU47" s="659"/>
      <c r="CV47" s="659"/>
      <c r="CW47" s="659"/>
      <c r="CX47" s="659"/>
      <c r="CY47" s="660"/>
      <c r="CZ47" s="643">
        <v>0.2</v>
      </c>
      <c r="DA47" s="661"/>
      <c r="DB47" s="661"/>
      <c r="DC47" s="662"/>
      <c r="DD47" s="646">
        <v>442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6079463</v>
      </c>
      <c r="CS49" s="625"/>
      <c r="CT49" s="625"/>
      <c r="CU49" s="625"/>
      <c r="CV49" s="625"/>
      <c r="CW49" s="625"/>
      <c r="CX49" s="625"/>
      <c r="CY49" s="626"/>
      <c r="CZ49" s="627">
        <v>100</v>
      </c>
      <c r="DA49" s="628"/>
      <c r="DB49" s="628"/>
      <c r="DC49" s="629"/>
      <c r="DD49" s="630">
        <v>4355602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YjGqOWCmLiIoLVoTBh68jWEgLHMIVwftI3PDJIlPBFYLc4OrxEGuJtqUhlJo2XEACEJazK4Fxrh67XT1Yz81Ig==" saltValue="BGQbK4N7PDwPOcYYaQlp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W58" zoomScale="60" zoomScaleNormal="60" zoomScaleSheetLayoutView="70" workbookViewId="0">
      <selection activeCell="CR82" sqref="CR82:CV8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6273</v>
      </c>
      <c r="R7" s="1160"/>
      <c r="S7" s="1160"/>
      <c r="T7" s="1160"/>
      <c r="U7" s="1160"/>
      <c r="V7" s="1160">
        <v>6079</v>
      </c>
      <c r="W7" s="1160"/>
      <c r="X7" s="1160"/>
      <c r="Y7" s="1160"/>
      <c r="Z7" s="1160"/>
      <c r="AA7" s="1160">
        <v>194</v>
      </c>
      <c r="AB7" s="1160"/>
      <c r="AC7" s="1160"/>
      <c r="AD7" s="1160"/>
      <c r="AE7" s="1161"/>
      <c r="AF7" s="1162">
        <v>165</v>
      </c>
      <c r="AG7" s="1163"/>
      <c r="AH7" s="1163"/>
      <c r="AI7" s="1163"/>
      <c r="AJ7" s="1164"/>
      <c r="AK7" s="1146">
        <v>151</v>
      </c>
      <c r="AL7" s="1147"/>
      <c r="AM7" s="1147"/>
      <c r="AN7" s="1147"/>
      <c r="AO7" s="1147"/>
      <c r="AP7" s="1147">
        <v>6390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574</v>
      </c>
      <c r="BS7" s="1150" t="s">
        <v>572</v>
      </c>
      <c r="BT7" s="1151"/>
      <c r="BU7" s="1151"/>
      <c r="BV7" s="1151"/>
      <c r="BW7" s="1151"/>
      <c r="BX7" s="1151"/>
      <c r="BY7" s="1151"/>
      <c r="BZ7" s="1151"/>
      <c r="CA7" s="1151"/>
      <c r="CB7" s="1151"/>
      <c r="CC7" s="1151"/>
      <c r="CD7" s="1151"/>
      <c r="CE7" s="1151"/>
      <c r="CF7" s="1151"/>
      <c r="CG7" s="1152"/>
      <c r="CH7" s="1143">
        <v>0</v>
      </c>
      <c r="CI7" s="1144"/>
      <c r="CJ7" s="1144"/>
      <c r="CK7" s="1144"/>
      <c r="CL7" s="1145"/>
      <c r="CM7" s="1143">
        <v>21</v>
      </c>
      <c r="CN7" s="1144"/>
      <c r="CO7" s="1144"/>
      <c r="CP7" s="1144"/>
      <c r="CQ7" s="1145"/>
      <c r="CR7" s="1143">
        <v>2</v>
      </c>
      <c r="CS7" s="1144"/>
      <c r="CT7" s="1144"/>
      <c r="CU7" s="1144"/>
      <c r="CV7" s="1145"/>
      <c r="CW7" s="1143">
        <v>3</v>
      </c>
      <c r="CX7" s="1144"/>
      <c r="CY7" s="1144"/>
      <c r="CZ7" s="1144"/>
      <c r="DA7" s="1145"/>
      <c r="DB7" s="1143" t="s">
        <v>510</v>
      </c>
      <c r="DC7" s="1144"/>
      <c r="DD7" s="1144"/>
      <c r="DE7" s="1144"/>
      <c r="DF7" s="1145"/>
      <c r="DG7" s="1143" t="s">
        <v>510</v>
      </c>
      <c r="DH7" s="1144"/>
      <c r="DI7" s="1144"/>
      <c r="DJ7" s="1144"/>
      <c r="DK7" s="1145"/>
      <c r="DL7" s="1143" t="s">
        <v>510</v>
      </c>
      <c r="DM7" s="1144"/>
      <c r="DN7" s="1144"/>
      <c r="DO7" s="1144"/>
      <c r="DP7" s="1145"/>
      <c r="DQ7" s="1143" t="s">
        <v>510</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573</v>
      </c>
      <c r="BT8" s="1070"/>
      <c r="BU8" s="1070"/>
      <c r="BV8" s="1070"/>
      <c r="BW8" s="1070"/>
      <c r="BX8" s="1070"/>
      <c r="BY8" s="1070"/>
      <c r="BZ8" s="1070"/>
      <c r="CA8" s="1070"/>
      <c r="CB8" s="1070"/>
      <c r="CC8" s="1070"/>
      <c r="CD8" s="1070"/>
      <c r="CE8" s="1070"/>
      <c r="CF8" s="1070"/>
      <c r="CG8" s="1071"/>
      <c r="CH8" s="1044">
        <v>4</v>
      </c>
      <c r="CI8" s="1045"/>
      <c r="CJ8" s="1045"/>
      <c r="CK8" s="1045"/>
      <c r="CL8" s="1046"/>
      <c r="CM8" s="1044">
        <v>7</v>
      </c>
      <c r="CN8" s="1045"/>
      <c r="CO8" s="1045"/>
      <c r="CP8" s="1045"/>
      <c r="CQ8" s="1046"/>
      <c r="CR8" s="1044">
        <v>5</v>
      </c>
      <c r="CS8" s="1045"/>
      <c r="CT8" s="1045"/>
      <c r="CU8" s="1045"/>
      <c r="CV8" s="1046"/>
      <c r="CW8" s="1044">
        <v>2</v>
      </c>
      <c r="CX8" s="1045"/>
      <c r="CY8" s="1045"/>
      <c r="CZ8" s="1045"/>
      <c r="DA8" s="1046"/>
      <c r="DB8" s="1044" t="s">
        <v>510</v>
      </c>
      <c r="DC8" s="1045"/>
      <c r="DD8" s="1045"/>
      <c r="DE8" s="1045"/>
      <c r="DF8" s="1046"/>
      <c r="DG8" s="1044" t="s">
        <v>510</v>
      </c>
      <c r="DH8" s="1045"/>
      <c r="DI8" s="1045"/>
      <c r="DJ8" s="1045"/>
      <c r="DK8" s="1046"/>
      <c r="DL8" s="1044" t="s">
        <v>510</v>
      </c>
      <c r="DM8" s="1045"/>
      <c r="DN8" s="1045"/>
      <c r="DO8" s="1045"/>
      <c r="DP8" s="1046"/>
      <c r="DQ8" s="1044" t="s">
        <v>510</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6273</v>
      </c>
      <c r="R23" s="1124"/>
      <c r="S23" s="1124"/>
      <c r="T23" s="1124"/>
      <c r="U23" s="1124"/>
      <c r="V23" s="1124">
        <v>6079</v>
      </c>
      <c r="W23" s="1124"/>
      <c r="X23" s="1124"/>
      <c r="Y23" s="1124"/>
      <c r="Z23" s="1124"/>
      <c r="AA23" s="1124">
        <v>194</v>
      </c>
      <c r="AB23" s="1124"/>
      <c r="AC23" s="1124"/>
      <c r="AD23" s="1124"/>
      <c r="AE23" s="1125"/>
      <c r="AF23" s="1126">
        <v>165</v>
      </c>
      <c r="AG23" s="1124"/>
      <c r="AH23" s="1124"/>
      <c r="AI23" s="1124"/>
      <c r="AJ23" s="1127"/>
      <c r="AK23" s="1128"/>
      <c r="AL23" s="1129"/>
      <c r="AM23" s="1129"/>
      <c r="AN23" s="1129"/>
      <c r="AO23" s="1129"/>
      <c r="AP23" s="1124">
        <v>6390</v>
      </c>
      <c r="AQ23" s="1124"/>
      <c r="AR23" s="1124"/>
      <c r="AS23" s="1124"/>
      <c r="AT23" s="1124"/>
      <c r="AU23" s="1130"/>
      <c r="AV23" s="1130"/>
      <c r="AW23" s="1130"/>
      <c r="AX23" s="1130"/>
      <c r="AY23" s="1131"/>
      <c r="AZ23" s="1120" t="s">
        <v>127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1369</v>
      </c>
      <c r="R28" s="1109"/>
      <c r="S28" s="1109"/>
      <c r="T28" s="1109"/>
      <c r="U28" s="1109"/>
      <c r="V28" s="1109">
        <v>1271</v>
      </c>
      <c r="W28" s="1109"/>
      <c r="X28" s="1109"/>
      <c r="Y28" s="1109"/>
      <c r="Z28" s="1109"/>
      <c r="AA28" s="1109">
        <v>98</v>
      </c>
      <c r="AB28" s="1109"/>
      <c r="AC28" s="1109"/>
      <c r="AD28" s="1109"/>
      <c r="AE28" s="1110"/>
      <c r="AF28" s="1111">
        <v>98</v>
      </c>
      <c r="AG28" s="1109"/>
      <c r="AH28" s="1109"/>
      <c r="AI28" s="1109"/>
      <c r="AJ28" s="1112"/>
      <c r="AK28" s="1113">
        <v>103</v>
      </c>
      <c r="AL28" s="1101"/>
      <c r="AM28" s="1101"/>
      <c r="AN28" s="1101"/>
      <c r="AO28" s="1101"/>
      <c r="AP28" s="1101" t="s">
        <v>585</v>
      </c>
      <c r="AQ28" s="1101"/>
      <c r="AR28" s="1101"/>
      <c r="AS28" s="1101"/>
      <c r="AT28" s="1101"/>
      <c r="AU28" s="1101" t="s">
        <v>585</v>
      </c>
      <c r="AV28" s="1101"/>
      <c r="AW28" s="1101"/>
      <c r="AX28" s="1101"/>
      <c r="AY28" s="1101"/>
      <c r="AZ28" s="1102" t="s">
        <v>585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1521</v>
      </c>
      <c r="R29" s="1099"/>
      <c r="S29" s="1099"/>
      <c r="T29" s="1099"/>
      <c r="U29" s="1099"/>
      <c r="V29" s="1099">
        <v>1475</v>
      </c>
      <c r="W29" s="1099"/>
      <c r="X29" s="1099"/>
      <c r="Y29" s="1099"/>
      <c r="Z29" s="1099"/>
      <c r="AA29" s="1099">
        <v>46</v>
      </c>
      <c r="AB29" s="1099"/>
      <c r="AC29" s="1099"/>
      <c r="AD29" s="1099"/>
      <c r="AE29" s="1100"/>
      <c r="AF29" s="1074">
        <v>46</v>
      </c>
      <c r="AG29" s="1075"/>
      <c r="AH29" s="1075"/>
      <c r="AI29" s="1075"/>
      <c r="AJ29" s="1076"/>
      <c r="AK29" s="1035">
        <v>262</v>
      </c>
      <c r="AL29" s="1026"/>
      <c r="AM29" s="1026"/>
      <c r="AN29" s="1026"/>
      <c r="AO29" s="1026"/>
      <c r="AP29" s="1026" t="s">
        <v>585</v>
      </c>
      <c r="AQ29" s="1026"/>
      <c r="AR29" s="1026"/>
      <c r="AS29" s="1026"/>
      <c r="AT29" s="1026"/>
      <c r="AU29" s="1026" t="s">
        <v>585</v>
      </c>
      <c r="AV29" s="1026"/>
      <c r="AW29" s="1026"/>
      <c r="AX29" s="1026"/>
      <c r="AY29" s="1026"/>
      <c r="AZ29" s="1097" t="s">
        <v>585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286</v>
      </c>
      <c r="R30" s="1099"/>
      <c r="S30" s="1099"/>
      <c r="T30" s="1099"/>
      <c r="U30" s="1099"/>
      <c r="V30" s="1099">
        <v>277</v>
      </c>
      <c r="W30" s="1099"/>
      <c r="X30" s="1099"/>
      <c r="Y30" s="1099"/>
      <c r="Z30" s="1099"/>
      <c r="AA30" s="1099">
        <v>8</v>
      </c>
      <c r="AB30" s="1099"/>
      <c r="AC30" s="1099"/>
      <c r="AD30" s="1099"/>
      <c r="AE30" s="1100"/>
      <c r="AF30" s="1074">
        <v>8</v>
      </c>
      <c r="AG30" s="1075"/>
      <c r="AH30" s="1075"/>
      <c r="AI30" s="1075"/>
      <c r="AJ30" s="1076"/>
      <c r="AK30" s="1035">
        <v>57</v>
      </c>
      <c r="AL30" s="1026"/>
      <c r="AM30" s="1026"/>
      <c r="AN30" s="1026"/>
      <c r="AO30" s="1026"/>
      <c r="AP30" s="1026" t="s">
        <v>585</v>
      </c>
      <c r="AQ30" s="1026"/>
      <c r="AR30" s="1026"/>
      <c r="AS30" s="1026"/>
      <c r="AT30" s="1026"/>
      <c r="AU30" s="1026" t="s">
        <v>585</v>
      </c>
      <c r="AV30" s="1026"/>
      <c r="AW30" s="1026"/>
      <c r="AX30" s="1026"/>
      <c r="AY30" s="1026"/>
      <c r="AZ30" s="1097" t="s">
        <v>585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410</v>
      </c>
      <c r="R31" s="1099"/>
      <c r="S31" s="1099"/>
      <c r="T31" s="1099"/>
      <c r="U31" s="1099"/>
      <c r="V31" s="1099">
        <v>427</v>
      </c>
      <c r="W31" s="1099"/>
      <c r="X31" s="1099"/>
      <c r="Y31" s="1099"/>
      <c r="Z31" s="1099"/>
      <c r="AA31" s="1099">
        <v>-17</v>
      </c>
      <c r="AB31" s="1099"/>
      <c r="AC31" s="1099"/>
      <c r="AD31" s="1099"/>
      <c r="AE31" s="1100"/>
      <c r="AF31" s="1074">
        <v>437</v>
      </c>
      <c r="AG31" s="1075"/>
      <c r="AH31" s="1075"/>
      <c r="AI31" s="1075"/>
      <c r="AJ31" s="1076"/>
      <c r="AK31" s="1035">
        <v>5</v>
      </c>
      <c r="AL31" s="1026"/>
      <c r="AM31" s="1026"/>
      <c r="AN31" s="1026"/>
      <c r="AO31" s="1026"/>
      <c r="AP31" s="1026">
        <v>1018</v>
      </c>
      <c r="AQ31" s="1026"/>
      <c r="AR31" s="1026"/>
      <c r="AS31" s="1026"/>
      <c r="AT31" s="1026"/>
      <c r="AU31" s="1026">
        <v>9</v>
      </c>
      <c r="AV31" s="1026"/>
      <c r="AW31" s="1026"/>
      <c r="AX31" s="1026"/>
      <c r="AY31" s="1026"/>
      <c r="AZ31" s="1097" t="s">
        <v>585</v>
      </c>
      <c r="BA31" s="1097"/>
      <c r="BB31" s="1097"/>
      <c r="BC31" s="1097"/>
      <c r="BD31" s="1097"/>
      <c r="BE31" s="1087" t="s">
        <v>406</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984</v>
      </c>
      <c r="R32" s="1099"/>
      <c r="S32" s="1099"/>
      <c r="T32" s="1099"/>
      <c r="U32" s="1099"/>
      <c r="V32" s="1099">
        <v>967</v>
      </c>
      <c r="W32" s="1099"/>
      <c r="X32" s="1099"/>
      <c r="Y32" s="1099"/>
      <c r="Z32" s="1099"/>
      <c r="AA32" s="1099">
        <v>17</v>
      </c>
      <c r="AB32" s="1099"/>
      <c r="AC32" s="1099"/>
      <c r="AD32" s="1099"/>
      <c r="AE32" s="1100"/>
      <c r="AF32" s="1074">
        <v>8</v>
      </c>
      <c r="AG32" s="1075"/>
      <c r="AH32" s="1075"/>
      <c r="AI32" s="1075"/>
      <c r="AJ32" s="1076"/>
      <c r="AK32" s="1035">
        <v>108</v>
      </c>
      <c r="AL32" s="1026"/>
      <c r="AM32" s="1026"/>
      <c r="AN32" s="1026"/>
      <c r="AO32" s="1026"/>
      <c r="AP32" s="1026">
        <v>2450</v>
      </c>
      <c r="AQ32" s="1026"/>
      <c r="AR32" s="1026"/>
      <c r="AS32" s="1026"/>
      <c r="AT32" s="1026"/>
      <c r="AU32" s="1026">
        <v>1210</v>
      </c>
      <c r="AV32" s="1026"/>
      <c r="AW32" s="1026"/>
      <c r="AX32" s="1026"/>
      <c r="AY32" s="1026"/>
      <c r="AZ32" s="1097" t="s">
        <v>585</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598</v>
      </c>
      <c r="AG63" s="1014"/>
      <c r="AH63" s="1014"/>
      <c r="AI63" s="1014"/>
      <c r="AJ63" s="1085"/>
      <c r="AK63" s="1086"/>
      <c r="AL63" s="1018"/>
      <c r="AM63" s="1018"/>
      <c r="AN63" s="1018"/>
      <c r="AO63" s="1018"/>
      <c r="AP63" s="1014">
        <v>3468</v>
      </c>
      <c r="AQ63" s="1014"/>
      <c r="AR63" s="1014"/>
      <c r="AS63" s="1014"/>
      <c r="AT63" s="1014"/>
      <c r="AU63" s="1014">
        <v>1219</v>
      </c>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395</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575</v>
      </c>
      <c r="C68" s="1041"/>
      <c r="D68" s="1041"/>
      <c r="E68" s="1041"/>
      <c r="F68" s="1041"/>
      <c r="G68" s="1041"/>
      <c r="H68" s="1041"/>
      <c r="I68" s="1041"/>
      <c r="J68" s="1041"/>
      <c r="K68" s="1041"/>
      <c r="L68" s="1041"/>
      <c r="M68" s="1041"/>
      <c r="N68" s="1041"/>
      <c r="O68" s="1041"/>
      <c r="P68" s="1042"/>
      <c r="Q68" s="1043">
        <v>1506</v>
      </c>
      <c r="R68" s="1037"/>
      <c r="S68" s="1037"/>
      <c r="T68" s="1037"/>
      <c r="U68" s="1037"/>
      <c r="V68" s="1037">
        <v>1484</v>
      </c>
      <c r="W68" s="1037"/>
      <c r="X68" s="1037"/>
      <c r="Y68" s="1037"/>
      <c r="Z68" s="1037"/>
      <c r="AA68" s="1037">
        <v>22</v>
      </c>
      <c r="AB68" s="1037"/>
      <c r="AC68" s="1037"/>
      <c r="AD68" s="1037"/>
      <c r="AE68" s="1037"/>
      <c r="AF68" s="1037">
        <v>22</v>
      </c>
      <c r="AG68" s="1037"/>
      <c r="AH68" s="1037"/>
      <c r="AI68" s="1037"/>
      <c r="AJ68" s="1037"/>
      <c r="AK68" s="1037">
        <v>74</v>
      </c>
      <c r="AL68" s="1037"/>
      <c r="AM68" s="1037"/>
      <c r="AN68" s="1037"/>
      <c r="AO68" s="1037"/>
      <c r="AP68" s="1037">
        <v>3888</v>
      </c>
      <c r="AQ68" s="1037"/>
      <c r="AR68" s="1037"/>
      <c r="AS68" s="1037"/>
      <c r="AT68" s="1037"/>
      <c r="AU68" s="1037">
        <v>404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576</v>
      </c>
      <c r="C69" s="1030"/>
      <c r="D69" s="1030"/>
      <c r="E69" s="1030"/>
      <c r="F69" s="1030"/>
      <c r="G69" s="1030"/>
      <c r="H69" s="1030"/>
      <c r="I69" s="1030"/>
      <c r="J69" s="1030"/>
      <c r="K69" s="1030"/>
      <c r="L69" s="1030"/>
      <c r="M69" s="1030"/>
      <c r="N69" s="1030"/>
      <c r="O69" s="1030"/>
      <c r="P69" s="1031"/>
      <c r="Q69" s="1032">
        <v>450</v>
      </c>
      <c r="R69" s="1026"/>
      <c r="S69" s="1026"/>
      <c r="T69" s="1026"/>
      <c r="U69" s="1026"/>
      <c r="V69" s="1026">
        <v>441</v>
      </c>
      <c r="W69" s="1026"/>
      <c r="X69" s="1026"/>
      <c r="Y69" s="1026"/>
      <c r="Z69" s="1026"/>
      <c r="AA69" s="1026">
        <v>9</v>
      </c>
      <c r="AB69" s="1026"/>
      <c r="AC69" s="1026"/>
      <c r="AD69" s="1026"/>
      <c r="AE69" s="1026"/>
      <c r="AF69" s="1026">
        <v>9</v>
      </c>
      <c r="AG69" s="1026"/>
      <c r="AH69" s="1026"/>
      <c r="AI69" s="1026"/>
      <c r="AJ69" s="1026"/>
      <c r="AK69" s="1026" t="s">
        <v>510</v>
      </c>
      <c r="AL69" s="1026"/>
      <c r="AM69" s="1026"/>
      <c r="AN69" s="1026"/>
      <c r="AO69" s="1026"/>
      <c r="AP69" s="1026" t="s">
        <v>510</v>
      </c>
      <c r="AQ69" s="1026"/>
      <c r="AR69" s="1026"/>
      <c r="AS69" s="1026"/>
      <c r="AT69" s="1026"/>
      <c r="AU69" s="1026" t="s">
        <v>585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577</v>
      </c>
      <c r="C70" s="1030"/>
      <c r="D70" s="1030"/>
      <c r="E70" s="1030"/>
      <c r="F70" s="1030"/>
      <c r="G70" s="1030"/>
      <c r="H70" s="1030"/>
      <c r="I70" s="1030"/>
      <c r="J70" s="1030"/>
      <c r="K70" s="1030"/>
      <c r="L70" s="1030"/>
      <c r="M70" s="1030"/>
      <c r="N70" s="1030"/>
      <c r="O70" s="1030"/>
      <c r="P70" s="1031"/>
      <c r="Q70" s="1032">
        <v>1981</v>
      </c>
      <c r="R70" s="1026"/>
      <c r="S70" s="1026"/>
      <c r="T70" s="1026"/>
      <c r="U70" s="1026"/>
      <c r="V70" s="1026">
        <v>1944</v>
      </c>
      <c r="W70" s="1026"/>
      <c r="X70" s="1026"/>
      <c r="Y70" s="1026"/>
      <c r="Z70" s="1026"/>
      <c r="AA70" s="1026">
        <v>36</v>
      </c>
      <c r="AB70" s="1026"/>
      <c r="AC70" s="1026"/>
      <c r="AD70" s="1026"/>
      <c r="AE70" s="1026"/>
      <c r="AF70" s="1026">
        <v>33</v>
      </c>
      <c r="AG70" s="1026"/>
      <c r="AH70" s="1026"/>
      <c r="AI70" s="1026"/>
      <c r="AJ70" s="1026"/>
      <c r="AK70" s="1026" t="s">
        <v>510</v>
      </c>
      <c r="AL70" s="1026"/>
      <c r="AM70" s="1026"/>
      <c r="AN70" s="1026"/>
      <c r="AO70" s="1026"/>
      <c r="AP70" s="1026">
        <v>951</v>
      </c>
      <c r="AQ70" s="1026"/>
      <c r="AR70" s="1026"/>
      <c r="AS70" s="1026"/>
      <c r="AT70" s="1026"/>
      <c r="AU70" s="1026">
        <v>99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578</v>
      </c>
      <c r="C71" s="1030"/>
      <c r="D71" s="1030"/>
      <c r="E71" s="1030"/>
      <c r="F71" s="1030"/>
      <c r="G71" s="1030"/>
      <c r="H71" s="1030"/>
      <c r="I71" s="1030"/>
      <c r="J71" s="1030"/>
      <c r="K71" s="1030"/>
      <c r="L71" s="1030"/>
      <c r="M71" s="1030"/>
      <c r="N71" s="1030"/>
      <c r="O71" s="1030"/>
      <c r="P71" s="1031"/>
      <c r="Q71" s="1032">
        <v>100</v>
      </c>
      <c r="R71" s="1026"/>
      <c r="S71" s="1026"/>
      <c r="T71" s="1026"/>
      <c r="U71" s="1026"/>
      <c r="V71" s="1026">
        <v>92</v>
      </c>
      <c r="W71" s="1026"/>
      <c r="X71" s="1026"/>
      <c r="Y71" s="1026"/>
      <c r="Z71" s="1026"/>
      <c r="AA71" s="1026">
        <v>8</v>
      </c>
      <c r="AB71" s="1026"/>
      <c r="AC71" s="1026"/>
      <c r="AD71" s="1026"/>
      <c r="AE71" s="1026"/>
      <c r="AF71" s="1026">
        <v>8</v>
      </c>
      <c r="AG71" s="1026"/>
      <c r="AH71" s="1026"/>
      <c r="AI71" s="1026"/>
      <c r="AJ71" s="1026"/>
      <c r="AK71" s="1026" t="s">
        <v>510</v>
      </c>
      <c r="AL71" s="1026"/>
      <c r="AM71" s="1026"/>
      <c r="AN71" s="1026"/>
      <c r="AO71" s="1026"/>
      <c r="AP71" s="1026" t="s">
        <v>510</v>
      </c>
      <c r="AQ71" s="1026"/>
      <c r="AR71" s="1026"/>
      <c r="AS71" s="1026"/>
      <c r="AT71" s="1026"/>
      <c r="AU71" s="1026" t="s">
        <v>585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579</v>
      </c>
      <c r="C72" s="1030"/>
      <c r="D72" s="1030"/>
      <c r="E72" s="1030"/>
      <c r="F72" s="1030"/>
      <c r="G72" s="1030"/>
      <c r="H72" s="1030"/>
      <c r="I72" s="1030"/>
      <c r="J72" s="1030"/>
      <c r="K72" s="1030"/>
      <c r="L72" s="1030"/>
      <c r="M72" s="1030"/>
      <c r="N72" s="1030"/>
      <c r="O72" s="1030"/>
      <c r="P72" s="1031"/>
      <c r="Q72" s="1032">
        <v>4037</v>
      </c>
      <c r="R72" s="1026"/>
      <c r="S72" s="1026"/>
      <c r="T72" s="1026"/>
      <c r="U72" s="1026"/>
      <c r="V72" s="1026">
        <v>3861</v>
      </c>
      <c r="W72" s="1026"/>
      <c r="X72" s="1026"/>
      <c r="Y72" s="1026"/>
      <c r="Z72" s="1026"/>
      <c r="AA72" s="1026">
        <v>176</v>
      </c>
      <c r="AB72" s="1026"/>
      <c r="AC72" s="1026"/>
      <c r="AD72" s="1026"/>
      <c r="AE72" s="1026"/>
      <c r="AF72" s="1026">
        <v>176</v>
      </c>
      <c r="AG72" s="1026"/>
      <c r="AH72" s="1026"/>
      <c r="AI72" s="1026"/>
      <c r="AJ72" s="1026"/>
      <c r="AK72" s="1026" t="s">
        <v>510</v>
      </c>
      <c r="AL72" s="1026"/>
      <c r="AM72" s="1026"/>
      <c r="AN72" s="1026"/>
      <c r="AO72" s="1026"/>
      <c r="AP72" s="1026" t="s">
        <v>510</v>
      </c>
      <c r="AQ72" s="1026"/>
      <c r="AR72" s="1026"/>
      <c r="AS72" s="1026"/>
      <c r="AT72" s="1026"/>
      <c r="AU72" s="1026" t="s">
        <v>585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580</v>
      </c>
      <c r="C73" s="1030"/>
      <c r="D73" s="1030"/>
      <c r="E73" s="1030"/>
      <c r="F73" s="1030"/>
      <c r="G73" s="1030"/>
      <c r="H73" s="1030"/>
      <c r="I73" s="1030"/>
      <c r="J73" s="1030"/>
      <c r="K73" s="1030"/>
      <c r="L73" s="1030"/>
      <c r="M73" s="1030"/>
      <c r="N73" s="1030"/>
      <c r="O73" s="1030"/>
      <c r="P73" s="1031"/>
      <c r="Q73" s="1032">
        <v>1007</v>
      </c>
      <c r="R73" s="1026"/>
      <c r="S73" s="1026"/>
      <c r="T73" s="1026"/>
      <c r="U73" s="1026"/>
      <c r="V73" s="1026">
        <v>796</v>
      </c>
      <c r="W73" s="1026"/>
      <c r="X73" s="1026"/>
      <c r="Y73" s="1026"/>
      <c r="Z73" s="1026"/>
      <c r="AA73" s="1026">
        <v>211</v>
      </c>
      <c r="AB73" s="1026"/>
      <c r="AC73" s="1026"/>
      <c r="AD73" s="1026"/>
      <c r="AE73" s="1026"/>
      <c r="AF73" s="1026">
        <v>211</v>
      </c>
      <c r="AG73" s="1026"/>
      <c r="AH73" s="1026"/>
      <c r="AI73" s="1026"/>
      <c r="AJ73" s="1026"/>
      <c r="AK73" s="1026" t="s">
        <v>510</v>
      </c>
      <c r="AL73" s="1026"/>
      <c r="AM73" s="1026"/>
      <c r="AN73" s="1026"/>
      <c r="AO73" s="1026"/>
      <c r="AP73" s="1026" t="s">
        <v>510</v>
      </c>
      <c r="AQ73" s="1026"/>
      <c r="AR73" s="1026"/>
      <c r="AS73" s="1026"/>
      <c r="AT73" s="1026"/>
      <c r="AU73" s="1026" t="s">
        <v>585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581</v>
      </c>
      <c r="C74" s="1030"/>
      <c r="D74" s="1030"/>
      <c r="E74" s="1030"/>
      <c r="F74" s="1030"/>
      <c r="G74" s="1030"/>
      <c r="H74" s="1030"/>
      <c r="I74" s="1030"/>
      <c r="J74" s="1030"/>
      <c r="K74" s="1030"/>
      <c r="L74" s="1030"/>
      <c r="M74" s="1030"/>
      <c r="N74" s="1030"/>
      <c r="O74" s="1030"/>
      <c r="P74" s="1031"/>
      <c r="Q74" s="1032">
        <v>370736</v>
      </c>
      <c r="R74" s="1026"/>
      <c r="S74" s="1026"/>
      <c r="T74" s="1026"/>
      <c r="U74" s="1026"/>
      <c r="V74" s="1026">
        <v>364587</v>
      </c>
      <c r="W74" s="1026"/>
      <c r="X74" s="1026"/>
      <c r="Y74" s="1026"/>
      <c r="Z74" s="1026"/>
      <c r="AA74" s="1026">
        <v>6149</v>
      </c>
      <c r="AB74" s="1026"/>
      <c r="AC74" s="1026"/>
      <c r="AD74" s="1026"/>
      <c r="AE74" s="1026"/>
      <c r="AF74" s="1026">
        <v>6149</v>
      </c>
      <c r="AG74" s="1026"/>
      <c r="AH74" s="1026"/>
      <c r="AI74" s="1026"/>
      <c r="AJ74" s="1026"/>
      <c r="AK74" s="1026">
        <v>0</v>
      </c>
      <c r="AL74" s="1026"/>
      <c r="AM74" s="1026"/>
      <c r="AN74" s="1026"/>
      <c r="AO74" s="1026"/>
      <c r="AP74" s="1026" t="s">
        <v>510</v>
      </c>
      <c r="AQ74" s="1026"/>
      <c r="AR74" s="1026"/>
      <c r="AS74" s="1026"/>
      <c r="AT74" s="1026"/>
      <c r="AU74" s="1026" t="s">
        <v>585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582</v>
      </c>
      <c r="C75" s="1030"/>
      <c r="D75" s="1030"/>
      <c r="E75" s="1030"/>
      <c r="F75" s="1030"/>
      <c r="G75" s="1030"/>
      <c r="H75" s="1030"/>
      <c r="I75" s="1030"/>
      <c r="J75" s="1030"/>
      <c r="K75" s="1030"/>
      <c r="L75" s="1030"/>
      <c r="M75" s="1030"/>
      <c r="N75" s="1030"/>
      <c r="O75" s="1030"/>
      <c r="P75" s="1031"/>
      <c r="Q75" s="1033">
        <v>9</v>
      </c>
      <c r="R75" s="1034"/>
      <c r="S75" s="1034"/>
      <c r="T75" s="1034"/>
      <c r="U75" s="1035"/>
      <c r="V75" s="1036">
        <v>7</v>
      </c>
      <c r="W75" s="1034"/>
      <c r="X75" s="1034"/>
      <c r="Y75" s="1034"/>
      <c r="Z75" s="1035"/>
      <c r="AA75" s="1036">
        <v>2</v>
      </c>
      <c r="AB75" s="1034"/>
      <c r="AC75" s="1034"/>
      <c r="AD75" s="1034"/>
      <c r="AE75" s="1035"/>
      <c r="AF75" s="1036">
        <v>2</v>
      </c>
      <c r="AG75" s="1034"/>
      <c r="AH75" s="1034"/>
      <c r="AI75" s="1034"/>
      <c r="AJ75" s="1035"/>
      <c r="AK75" s="1036" t="s">
        <v>510</v>
      </c>
      <c r="AL75" s="1034"/>
      <c r="AM75" s="1034"/>
      <c r="AN75" s="1034"/>
      <c r="AO75" s="1035"/>
      <c r="AP75" s="1036" t="s">
        <v>510</v>
      </c>
      <c r="AQ75" s="1034"/>
      <c r="AR75" s="1034"/>
      <c r="AS75" s="1034"/>
      <c r="AT75" s="1035"/>
      <c r="AU75" s="1036" t="s">
        <v>585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583</v>
      </c>
      <c r="C76" s="1030"/>
      <c r="D76" s="1030"/>
      <c r="E76" s="1030"/>
      <c r="F76" s="1030"/>
      <c r="G76" s="1030"/>
      <c r="H76" s="1030"/>
      <c r="I76" s="1030"/>
      <c r="J76" s="1030"/>
      <c r="K76" s="1030"/>
      <c r="L76" s="1030"/>
      <c r="M76" s="1030"/>
      <c r="N76" s="1030"/>
      <c r="O76" s="1030"/>
      <c r="P76" s="1031"/>
      <c r="Q76" s="1033">
        <v>3</v>
      </c>
      <c r="R76" s="1034"/>
      <c r="S76" s="1034"/>
      <c r="T76" s="1034"/>
      <c r="U76" s="1035"/>
      <c r="V76" s="1036">
        <v>1</v>
      </c>
      <c r="W76" s="1034"/>
      <c r="X76" s="1034"/>
      <c r="Y76" s="1034"/>
      <c r="Z76" s="1035"/>
      <c r="AA76" s="1036">
        <v>2</v>
      </c>
      <c r="AB76" s="1034"/>
      <c r="AC76" s="1034"/>
      <c r="AD76" s="1034"/>
      <c r="AE76" s="1035"/>
      <c r="AF76" s="1036">
        <v>2</v>
      </c>
      <c r="AG76" s="1034"/>
      <c r="AH76" s="1034"/>
      <c r="AI76" s="1034"/>
      <c r="AJ76" s="1035"/>
      <c r="AK76" s="1036" t="s">
        <v>510</v>
      </c>
      <c r="AL76" s="1034"/>
      <c r="AM76" s="1034"/>
      <c r="AN76" s="1034"/>
      <c r="AO76" s="1035"/>
      <c r="AP76" s="1036" t="s">
        <v>510</v>
      </c>
      <c r="AQ76" s="1034"/>
      <c r="AR76" s="1034"/>
      <c r="AS76" s="1034"/>
      <c r="AT76" s="1035"/>
      <c r="AU76" s="1036" t="s">
        <v>585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584</v>
      </c>
      <c r="C77" s="1030"/>
      <c r="D77" s="1030"/>
      <c r="E77" s="1030"/>
      <c r="F77" s="1030"/>
      <c r="G77" s="1030"/>
      <c r="H77" s="1030"/>
      <c r="I77" s="1030"/>
      <c r="J77" s="1030"/>
      <c r="K77" s="1030"/>
      <c r="L77" s="1030"/>
      <c r="M77" s="1030"/>
      <c r="N77" s="1030"/>
      <c r="O77" s="1030"/>
      <c r="P77" s="1031"/>
      <c r="Q77" s="1033">
        <v>2541</v>
      </c>
      <c r="R77" s="1034"/>
      <c r="S77" s="1034"/>
      <c r="T77" s="1034"/>
      <c r="U77" s="1035"/>
      <c r="V77" s="1036">
        <v>2540</v>
      </c>
      <c r="W77" s="1034"/>
      <c r="X77" s="1034"/>
      <c r="Y77" s="1034"/>
      <c r="Z77" s="1035"/>
      <c r="AA77" s="1036">
        <v>1</v>
      </c>
      <c r="AB77" s="1034"/>
      <c r="AC77" s="1034"/>
      <c r="AD77" s="1034"/>
      <c r="AE77" s="1035"/>
      <c r="AF77" s="1036">
        <v>1</v>
      </c>
      <c r="AG77" s="1034"/>
      <c r="AH77" s="1034"/>
      <c r="AI77" s="1034"/>
      <c r="AJ77" s="1035"/>
      <c r="AK77" s="1036" t="s">
        <v>510</v>
      </c>
      <c r="AL77" s="1034"/>
      <c r="AM77" s="1034"/>
      <c r="AN77" s="1034"/>
      <c r="AO77" s="1035"/>
      <c r="AP77" s="1036" t="s">
        <v>510</v>
      </c>
      <c r="AQ77" s="1034"/>
      <c r="AR77" s="1034"/>
      <c r="AS77" s="1034"/>
      <c r="AT77" s="1035"/>
      <c r="AU77" s="1036" t="s">
        <v>585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6613</v>
      </c>
      <c r="AG88" s="1014"/>
      <c r="AH88" s="1014"/>
      <c r="AI88" s="1014"/>
      <c r="AJ88" s="1014"/>
      <c r="AK88" s="1018"/>
      <c r="AL88" s="1018"/>
      <c r="AM88" s="1018"/>
      <c r="AN88" s="1018"/>
      <c r="AO88" s="1018"/>
      <c r="AP88" s="1014">
        <v>4839</v>
      </c>
      <c r="AQ88" s="1014"/>
      <c r="AR88" s="1014"/>
      <c r="AS88" s="1014"/>
      <c r="AT88" s="1014"/>
      <c r="AU88" s="1014">
        <v>503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f>
        <v>7</v>
      </c>
      <c r="CS102" s="1006"/>
      <c r="CT102" s="1006"/>
      <c r="CU102" s="1006"/>
      <c r="CV102" s="1007"/>
      <c r="CW102" s="1005">
        <f t="shared" ref="CW102" si="0">SUM(CW7:DA8)</f>
        <v>5</v>
      </c>
      <c r="CX102" s="1006"/>
      <c r="CY102" s="1006"/>
      <c r="CZ102" s="1006"/>
      <c r="DA102" s="1007"/>
      <c r="DB102" s="1005" t="s">
        <v>591</v>
      </c>
      <c r="DC102" s="1006"/>
      <c r="DD102" s="1006"/>
      <c r="DE102" s="1006"/>
      <c r="DF102" s="1007"/>
      <c r="DG102" s="1005" t="s">
        <v>591</v>
      </c>
      <c r="DH102" s="1006"/>
      <c r="DI102" s="1006"/>
      <c r="DJ102" s="1006"/>
      <c r="DK102" s="1007"/>
      <c r="DL102" s="1005" t="s">
        <v>591</v>
      </c>
      <c r="DM102" s="1006"/>
      <c r="DN102" s="1006"/>
      <c r="DO102" s="1006"/>
      <c r="DP102" s="1007"/>
      <c r="DQ102" s="1005" t="s">
        <v>591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308</v>
      </c>
      <c r="AG109" s="949"/>
      <c r="AH109" s="949"/>
      <c r="AI109" s="949"/>
      <c r="AJ109" s="950"/>
      <c r="AK109" s="951" t="s">
        <v>307</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308</v>
      </c>
      <c r="BW109" s="949"/>
      <c r="BX109" s="949"/>
      <c r="BY109" s="949"/>
      <c r="BZ109" s="950"/>
      <c r="CA109" s="951" t="s">
        <v>307</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308</v>
      </c>
      <c r="DM109" s="949"/>
      <c r="DN109" s="949"/>
      <c r="DO109" s="949"/>
      <c r="DP109" s="950"/>
      <c r="DQ109" s="951" t="s">
        <v>307</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496335</v>
      </c>
      <c r="AB110" s="942"/>
      <c r="AC110" s="942"/>
      <c r="AD110" s="942"/>
      <c r="AE110" s="943"/>
      <c r="AF110" s="944">
        <v>514138</v>
      </c>
      <c r="AG110" s="942"/>
      <c r="AH110" s="942"/>
      <c r="AI110" s="942"/>
      <c r="AJ110" s="943"/>
      <c r="AK110" s="944">
        <v>524825</v>
      </c>
      <c r="AL110" s="942"/>
      <c r="AM110" s="942"/>
      <c r="AN110" s="942"/>
      <c r="AO110" s="943"/>
      <c r="AP110" s="945">
        <v>15.1</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6084803</v>
      </c>
      <c r="BR110" s="889"/>
      <c r="BS110" s="889"/>
      <c r="BT110" s="889"/>
      <c r="BU110" s="889"/>
      <c r="BV110" s="889">
        <v>6373345</v>
      </c>
      <c r="BW110" s="889"/>
      <c r="BX110" s="889"/>
      <c r="BY110" s="889"/>
      <c r="BZ110" s="889"/>
      <c r="CA110" s="889">
        <v>6389720</v>
      </c>
      <c r="CB110" s="889"/>
      <c r="CC110" s="889"/>
      <c r="CD110" s="889"/>
      <c r="CE110" s="889"/>
      <c r="CF110" s="913">
        <v>183.4</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127</v>
      </c>
      <c r="DH110" s="889"/>
      <c r="DI110" s="889"/>
      <c r="DJ110" s="889"/>
      <c r="DK110" s="889"/>
      <c r="DL110" s="889" t="s">
        <v>435</v>
      </c>
      <c r="DM110" s="889"/>
      <c r="DN110" s="889"/>
      <c r="DO110" s="889"/>
      <c r="DP110" s="889"/>
      <c r="DQ110" s="889" t="s">
        <v>436</v>
      </c>
      <c r="DR110" s="889"/>
      <c r="DS110" s="889"/>
      <c r="DT110" s="889"/>
      <c r="DU110" s="889"/>
      <c r="DV110" s="890" t="s">
        <v>435</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436</v>
      </c>
      <c r="AB111" s="970"/>
      <c r="AC111" s="970"/>
      <c r="AD111" s="970"/>
      <c r="AE111" s="971"/>
      <c r="AF111" s="972" t="s">
        <v>435</v>
      </c>
      <c r="AG111" s="970"/>
      <c r="AH111" s="970"/>
      <c r="AI111" s="970"/>
      <c r="AJ111" s="971"/>
      <c r="AK111" s="972" t="s">
        <v>435</v>
      </c>
      <c r="AL111" s="970"/>
      <c r="AM111" s="970"/>
      <c r="AN111" s="970"/>
      <c r="AO111" s="971"/>
      <c r="AP111" s="973" t="s">
        <v>436</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9795</v>
      </c>
      <c r="BR111" s="861"/>
      <c r="BS111" s="861"/>
      <c r="BT111" s="861"/>
      <c r="BU111" s="861"/>
      <c r="BV111" s="861">
        <v>8753</v>
      </c>
      <c r="BW111" s="861"/>
      <c r="BX111" s="861"/>
      <c r="BY111" s="861"/>
      <c r="BZ111" s="861"/>
      <c r="CA111" s="861">
        <v>7949</v>
      </c>
      <c r="CB111" s="861"/>
      <c r="CC111" s="861"/>
      <c r="CD111" s="861"/>
      <c r="CE111" s="861"/>
      <c r="CF111" s="922">
        <v>0.2</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127</v>
      </c>
      <c r="DH111" s="861"/>
      <c r="DI111" s="861"/>
      <c r="DJ111" s="861"/>
      <c r="DK111" s="861"/>
      <c r="DL111" s="861" t="s">
        <v>435</v>
      </c>
      <c r="DM111" s="861"/>
      <c r="DN111" s="861"/>
      <c r="DO111" s="861"/>
      <c r="DP111" s="861"/>
      <c r="DQ111" s="861" t="s">
        <v>435</v>
      </c>
      <c r="DR111" s="861"/>
      <c r="DS111" s="861"/>
      <c r="DT111" s="861"/>
      <c r="DU111" s="861"/>
      <c r="DV111" s="838" t="s">
        <v>436</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127</v>
      </c>
      <c r="AL112" s="824"/>
      <c r="AM112" s="824"/>
      <c r="AN112" s="824"/>
      <c r="AO112" s="825"/>
      <c r="AP112" s="871" t="s">
        <v>435</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870161</v>
      </c>
      <c r="BR112" s="861"/>
      <c r="BS112" s="861"/>
      <c r="BT112" s="861"/>
      <c r="BU112" s="861"/>
      <c r="BV112" s="861">
        <v>1111659</v>
      </c>
      <c r="BW112" s="861"/>
      <c r="BX112" s="861"/>
      <c r="BY112" s="861"/>
      <c r="BZ112" s="861"/>
      <c r="CA112" s="861">
        <v>1219244</v>
      </c>
      <c r="CB112" s="861"/>
      <c r="CC112" s="861"/>
      <c r="CD112" s="861"/>
      <c r="CE112" s="861"/>
      <c r="CF112" s="922">
        <v>35</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435</v>
      </c>
      <c r="DM112" s="861"/>
      <c r="DN112" s="861"/>
      <c r="DO112" s="861"/>
      <c r="DP112" s="861"/>
      <c r="DQ112" s="861" t="s">
        <v>435</v>
      </c>
      <c r="DR112" s="861"/>
      <c r="DS112" s="861"/>
      <c r="DT112" s="861"/>
      <c r="DU112" s="861"/>
      <c r="DV112" s="838" t="s">
        <v>127</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62877</v>
      </c>
      <c r="AB113" s="970"/>
      <c r="AC113" s="970"/>
      <c r="AD113" s="970"/>
      <c r="AE113" s="971"/>
      <c r="AF113" s="972">
        <v>66860</v>
      </c>
      <c r="AG113" s="970"/>
      <c r="AH113" s="970"/>
      <c r="AI113" s="970"/>
      <c r="AJ113" s="971"/>
      <c r="AK113" s="972">
        <v>64707</v>
      </c>
      <c r="AL113" s="970"/>
      <c r="AM113" s="970"/>
      <c r="AN113" s="970"/>
      <c r="AO113" s="971"/>
      <c r="AP113" s="973">
        <v>1.9</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564161</v>
      </c>
      <c r="BR113" s="861"/>
      <c r="BS113" s="861"/>
      <c r="BT113" s="861"/>
      <c r="BU113" s="861"/>
      <c r="BV113" s="861">
        <v>540082</v>
      </c>
      <c r="BW113" s="861"/>
      <c r="BX113" s="861"/>
      <c r="BY113" s="861"/>
      <c r="BZ113" s="861"/>
      <c r="CA113" s="861">
        <v>502324</v>
      </c>
      <c r="CB113" s="861"/>
      <c r="CC113" s="861"/>
      <c r="CD113" s="861"/>
      <c r="CE113" s="861"/>
      <c r="CF113" s="922">
        <v>14.4</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436</v>
      </c>
      <c r="DM113" s="824"/>
      <c r="DN113" s="824"/>
      <c r="DO113" s="824"/>
      <c r="DP113" s="825"/>
      <c r="DQ113" s="826" t="s">
        <v>436</v>
      </c>
      <c r="DR113" s="824"/>
      <c r="DS113" s="824"/>
      <c r="DT113" s="824"/>
      <c r="DU113" s="825"/>
      <c r="DV113" s="871" t="s">
        <v>436</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34783</v>
      </c>
      <c r="AB114" s="824"/>
      <c r="AC114" s="824"/>
      <c r="AD114" s="824"/>
      <c r="AE114" s="825"/>
      <c r="AF114" s="826">
        <v>34336</v>
      </c>
      <c r="AG114" s="824"/>
      <c r="AH114" s="824"/>
      <c r="AI114" s="824"/>
      <c r="AJ114" s="825"/>
      <c r="AK114" s="826">
        <v>53934</v>
      </c>
      <c r="AL114" s="824"/>
      <c r="AM114" s="824"/>
      <c r="AN114" s="824"/>
      <c r="AO114" s="825"/>
      <c r="AP114" s="871">
        <v>1.5</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1090379</v>
      </c>
      <c r="BR114" s="861"/>
      <c r="BS114" s="861"/>
      <c r="BT114" s="861"/>
      <c r="BU114" s="861"/>
      <c r="BV114" s="861">
        <v>970952</v>
      </c>
      <c r="BW114" s="861"/>
      <c r="BX114" s="861"/>
      <c r="BY114" s="861"/>
      <c r="BZ114" s="861"/>
      <c r="CA114" s="861">
        <v>892695</v>
      </c>
      <c r="CB114" s="861"/>
      <c r="CC114" s="861"/>
      <c r="CD114" s="861"/>
      <c r="CE114" s="861"/>
      <c r="CF114" s="922">
        <v>25.6</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435</v>
      </c>
      <c r="DH114" s="824"/>
      <c r="DI114" s="824"/>
      <c r="DJ114" s="824"/>
      <c r="DK114" s="825"/>
      <c r="DL114" s="826" t="s">
        <v>127</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81858</v>
      </c>
      <c r="AB115" s="970"/>
      <c r="AC115" s="970"/>
      <c r="AD115" s="970"/>
      <c r="AE115" s="971"/>
      <c r="AF115" s="972">
        <v>924</v>
      </c>
      <c r="AG115" s="970"/>
      <c r="AH115" s="970"/>
      <c r="AI115" s="970"/>
      <c r="AJ115" s="971"/>
      <c r="AK115" s="972">
        <v>883</v>
      </c>
      <c r="AL115" s="970"/>
      <c r="AM115" s="970"/>
      <c r="AN115" s="970"/>
      <c r="AO115" s="971"/>
      <c r="AP115" s="973">
        <v>0</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435</v>
      </c>
      <c r="BW115" s="861"/>
      <c r="BX115" s="861"/>
      <c r="BY115" s="861"/>
      <c r="BZ115" s="861"/>
      <c r="CA115" s="861" t="s">
        <v>435</v>
      </c>
      <c r="CB115" s="861"/>
      <c r="CC115" s="861"/>
      <c r="CD115" s="861"/>
      <c r="CE115" s="861"/>
      <c r="CF115" s="922" t="s">
        <v>127</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127</v>
      </c>
      <c r="DH115" s="824"/>
      <c r="DI115" s="824"/>
      <c r="DJ115" s="824"/>
      <c r="DK115" s="825"/>
      <c r="DL115" s="826" t="s">
        <v>435</v>
      </c>
      <c r="DM115" s="824"/>
      <c r="DN115" s="824"/>
      <c r="DO115" s="824"/>
      <c r="DP115" s="825"/>
      <c r="DQ115" s="826" t="s">
        <v>435</v>
      </c>
      <c r="DR115" s="824"/>
      <c r="DS115" s="824"/>
      <c r="DT115" s="824"/>
      <c r="DU115" s="825"/>
      <c r="DV115" s="871" t="s">
        <v>435</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435</v>
      </c>
      <c r="AB116" s="824"/>
      <c r="AC116" s="824"/>
      <c r="AD116" s="824"/>
      <c r="AE116" s="825"/>
      <c r="AF116" s="826" t="s">
        <v>435</v>
      </c>
      <c r="AG116" s="824"/>
      <c r="AH116" s="824"/>
      <c r="AI116" s="824"/>
      <c r="AJ116" s="825"/>
      <c r="AK116" s="826" t="s">
        <v>127</v>
      </c>
      <c r="AL116" s="824"/>
      <c r="AM116" s="824"/>
      <c r="AN116" s="824"/>
      <c r="AO116" s="825"/>
      <c r="AP116" s="871" t="s">
        <v>435</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435</v>
      </c>
      <c r="BR116" s="861"/>
      <c r="BS116" s="861"/>
      <c r="BT116" s="861"/>
      <c r="BU116" s="861"/>
      <c r="BV116" s="861" t="s">
        <v>435</v>
      </c>
      <c r="BW116" s="861"/>
      <c r="BX116" s="861"/>
      <c r="BY116" s="861"/>
      <c r="BZ116" s="861"/>
      <c r="CA116" s="861" t="s">
        <v>435</v>
      </c>
      <c r="CB116" s="861"/>
      <c r="CC116" s="861"/>
      <c r="CD116" s="861"/>
      <c r="CE116" s="861"/>
      <c r="CF116" s="922" t="s">
        <v>436</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9795</v>
      </c>
      <c r="DH116" s="824"/>
      <c r="DI116" s="824"/>
      <c r="DJ116" s="824"/>
      <c r="DK116" s="825"/>
      <c r="DL116" s="826">
        <v>8753</v>
      </c>
      <c r="DM116" s="824"/>
      <c r="DN116" s="824"/>
      <c r="DO116" s="824"/>
      <c r="DP116" s="825"/>
      <c r="DQ116" s="826">
        <v>7949</v>
      </c>
      <c r="DR116" s="824"/>
      <c r="DS116" s="824"/>
      <c r="DT116" s="824"/>
      <c r="DU116" s="825"/>
      <c r="DV116" s="871">
        <v>0.2</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675853</v>
      </c>
      <c r="AB117" s="956"/>
      <c r="AC117" s="956"/>
      <c r="AD117" s="956"/>
      <c r="AE117" s="957"/>
      <c r="AF117" s="958">
        <v>616258</v>
      </c>
      <c r="AG117" s="956"/>
      <c r="AH117" s="956"/>
      <c r="AI117" s="956"/>
      <c r="AJ117" s="957"/>
      <c r="AK117" s="958">
        <v>644349</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436</v>
      </c>
      <c r="BR117" s="861"/>
      <c r="BS117" s="861"/>
      <c r="BT117" s="861"/>
      <c r="BU117" s="861"/>
      <c r="BV117" s="861" t="s">
        <v>127</v>
      </c>
      <c r="BW117" s="861"/>
      <c r="BX117" s="861"/>
      <c r="BY117" s="861"/>
      <c r="BZ117" s="861"/>
      <c r="CA117" s="861" t="s">
        <v>436</v>
      </c>
      <c r="CB117" s="861"/>
      <c r="CC117" s="861"/>
      <c r="CD117" s="861"/>
      <c r="CE117" s="861"/>
      <c r="CF117" s="922" t="s">
        <v>127</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127</v>
      </c>
      <c r="DM117" s="824"/>
      <c r="DN117" s="824"/>
      <c r="DO117" s="824"/>
      <c r="DP117" s="825"/>
      <c r="DQ117" s="826" t="s">
        <v>436</v>
      </c>
      <c r="DR117" s="824"/>
      <c r="DS117" s="824"/>
      <c r="DT117" s="824"/>
      <c r="DU117" s="825"/>
      <c r="DV117" s="871" t="s">
        <v>435</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308</v>
      </c>
      <c r="AG118" s="949"/>
      <c r="AH118" s="949"/>
      <c r="AI118" s="949"/>
      <c r="AJ118" s="950"/>
      <c r="AK118" s="951" t="s">
        <v>307</v>
      </c>
      <c r="AL118" s="949"/>
      <c r="AM118" s="949"/>
      <c r="AN118" s="949"/>
      <c r="AO118" s="950"/>
      <c r="AP118" s="952" t="s">
        <v>429</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436</v>
      </c>
      <c r="BR118" s="892"/>
      <c r="BS118" s="892"/>
      <c r="BT118" s="892"/>
      <c r="BU118" s="892"/>
      <c r="BV118" s="892" t="s">
        <v>127</v>
      </c>
      <c r="BW118" s="892"/>
      <c r="BX118" s="892"/>
      <c r="BY118" s="892"/>
      <c r="BZ118" s="892"/>
      <c r="CA118" s="892" t="s">
        <v>127</v>
      </c>
      <c r="CB118" s="892"/>
      <c r="CC118" s="892"/>
      <c r="CD118" s="892"/>
      <c r="CE118" s="892"/>
      <c r="CF118" s="922" t="s">
        <v>127</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436</v>
      </c>
      <c r="DH118" s="824"/>
      <c r="DI118" s="824"/>
      <c r="DJ118" s="824"/>
      <c r="DK118" s="825"/>
      <c r="DL118" s="826" t="s">
        <v>436</v>
      </c>
      <c r="DM118" s="824"/>
      <c r="DN118" s="824"/>
      <c r="DO118" s="824"/>
      <c r="DP118" s="825"/>
      <c r="DQ118" s="826" t="s">
        <v>435</v>
      </c>
      <c r="DR118" s="824"/>
      <c r="DS118" s="824"/>
      <c r="DT118" s="824"/>
      <c r="DU118" s="825"/>
      <c r="DV118" s="871" t="s">
        <v>127</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436</v>
      </c>
      <c r="AG119" s="942"/>
      <c r="AH119" s="942"/>
      <c r="AI119" s="942"/>
      <c r="AJ119" s="943"/>
      <c r="AK119" s="944" t="s">
        <v>436</v>
      </c>
      <c r="AL119" s="942"/>
      <c r="AM119" s="942"/>
      <c r="AN119" s="942"/>
      <c r="AO119" s="943"/>
      <c r="AP119" s="945" t="s">
        <v>127</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461</v>
      </c>
      <c r="BP119" s="925"/>
      <c r="BQ119" s="929">
        <v>8619299</v>
      </c>
      <c r="BR119" s="892"/>
      <c r="BS119" s="892"/>
      <c r="BT119" s="892"/>
      <c r="BU119" s="892"/>
      <c r="BV119" s="892">
        <v>9004791</v>
      </c>
      <c r="BW119" s="892"/>
      <c r="BX119" s="892"/>
      <c r="BY119" s="892"/>
      <c r="BZ119" s="892"/>
      <c r="CA119" s="892">
        <v>9011932</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127</v>
      </c>
      <c r="DH119" s="807"/>
      <c r="DI119" s="807"/>
      <c r="DJ119" s="807"/>
      <c r="DK119" s="808"/>
      <c r="DL119" s="809" t="s">
        <v>127</v>
      </c>
      <c r="DM119" s="807"/>
      <c r="DN119" s="807"/>
      <c r="DO119" s="807"/>
      <c r="DP119" s="808"/>
      <c r="DQ119" s="809" t="s">
        <v>436</v>
      </c>
      <c r="DR119" s="807"/>
      <c r="DS119" s="807"/>
      <c r="DT119" s="807"/>
      <c r="DU119" s="808"/>
      <c r="DV119" s="895" t="s">
        <v>127</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436</v>
      </c>
      <c r="AB120" s="824"/>
      <c r="AC120" s="824"/>
      <c r="AD120" s="824"/>
      <c r="AE120" s="825"/>
      <c r="AF120" s="826" t="s">
        <v>436</v>
      </c>
      <c r="AG120" s="824"/>
      <c r="AH120" s="824"/>
      <c r="AI120" s="824"/>
      <c r="AJ120" s="825"/>
      <c r="AK120" s="826" t="s">
        <v>436</v>
      </c>
      <c r="AL120" s="824"/>
      <c r="AM120" s="824"/>
      <c r="AN120" s="824"/>
      <c r="AO120" s="825"/>
      <c r="AP120" s="871" t="s">
        <v>127</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719787</v>
      </c>
      <c r="BR120" s="889"/>
      <c r="BS120" s="889"/>
      <c r="BT120" s="889"/>
      <c r="BU120" s="889"/>
      <c r="BV120" s="889">
        <v>895372</v>
      </c>
      <c r="BW120" s="889"/>
      <c r="BX120" s="889"/>
      <c r="BY120" s="889"/>
      <c r="BZ120" s="889"/>
      <c r="CA120" s="889">
        <v>1172850</v>
      </c>
      <c r="CB120" s="889"/>
      <c r="CC120" s="889"/>
      <c r="CD120" s="889"/>
      <c r="CE120" s="889"/>
      <c r="CF120" s="913">
        <v>33.700000000000003</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838962</v>
      </c>
      <c r="DH120" s="889"/>
      <c r="DI120" s="889"/>
      <c r="DJ120" s="889"/>
      <c r="DK120" s="889"/>
      <c r="DL120" s="889">
        <v>1091595</v>
      </c>
      <c r="DM120" s="889"/>
      <c r="DN120" s="889"/>
      <c r="DO120" s="889"/>
      <c r="DP120" s="889"/>
      <c r="DQ120" s="889">
        <v>1210080</v>
      </c>
      <c r="DR120" s="889"/>
      <c r="DS120" s="889"/>
      <c r="DT120" s="889"/>
      <c r="DU120" s="889"/>
      <c r="DV120" s="890">
        <v>34.700000000000003</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436</v>
      </c>
      <c r="AB121" s="824"/>
      <c r="AC121" s="824"/>
      <c r="AD121" s="824"/>
      <c r="AE121" s="825"/>
      <c r="AF121" s="826" t="s">
        <v>127</v>
      </c>
      <c r="AG121" s="824"/>
      <c r="AH121" s="824"/>
      <c r="AI121" s="824"/>
      <c r="AJ121" s="825"/>
      <c r="AK121" s="826" t="s">
        <v>127</v>
      </c>
      <c r="AL121" s="824"/>
      <c r="AM121" s="824"/>
      <c r="AN121" s="824"/>
      <c r="AO121" s="825"/>
      <c r="AP121" s="871" t="s">
        <v>436</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t="s">
        <v>127</v>
      </c>
      <c r="BR121" s="861"/>
      <c r="BS121" s="861"/>
      <c r="BT121" s="861"/>
      <c r="BU121" s="861"/>
      <c r="BV121" s="861">
        <v>1031367</v>
      </c>
      <c r="BW121" s="861"/>
      <c r="BX121" s="861"/>
      <c r="BY121" s="861"/>
      <c r="BZ121" s="861"/>
      <c r="CA121" s="861">
        <v>1060653</v>
      </c>
      <c r="CB121" s="861"/>
      <c r="CC121" s="861"/>
      <c r="CD121" s="861"/>
      <c r="CE121" s="861"/>
      <c r="CF121" s="922">
        <v>30.4</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v>31199</v>
      </c>
      <c r="DH121" s="861"/>
      <c r="DI121" s="861"/>
      <c r="DJ121" s="861"/>
      <c r="DK121" s="861"/>
      <c r="DL121" s="861">
        <v>20064</v>
      </c>
      <c r="DM121" s="861"/>
      <c r="DN121" s="861"/>
      <c r="DO121" s="861"/>
      <c r="DP121" s="861"/>
      <c r="DQ121" s="861">
        <v>9164</v>
      </c>
      <c r="DR121" s="861"/>
      <c r="DS121" s="861"/>
      <c r="DT121" s="861"/>
      <c r="DU121" s="861"/>
      <c r="DV121" s="838">
        <v>0.3</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436</v>
      </c>
      <c r="AB122" s="824"/>
      <c r="AC122" s="824"/>
      <c r="AD122" s="824"/>
      <c r="AE122" s="825"/>
      <c r="AF122" s="826" t="s">
        <v>127</v>
      </c>
      <c r="AG122" s="824"/>
      <c r="AH122" s="824"/>
      <c r="AI122" s="824"/>
      <c r="AJ122" s="825"/>
      <c r="AK122" s="826" t="s">
        <v>436</v>
      </c>
      <c r="AL122" s="824"/>
      <c r="AM122" s="824"/>
      <c r="AN122" s="824"/>
      <c r="AO122" s="825"/>
      <c r="AP122" s="871" t="s">
        <v>127</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5964869</v>
      </c>
      <c r="BR122" s="892"/>
      <c r="BS122" s="892"/>
      <c r="BT122" s="892"/>
      <c r="BU122" s="892"/>
      <c r="BV122" s="892">
        <v>6255239</v>
      </c>
      <c r="BW122" s="892"/>
      <c r="BX122" s="892"/>
      <c r="BY122" s="892"/>
      <c r="BZ122" s="892"/>
      <c r="CA122" s="892">
        <v>6438153</v>
      </c>
      <c r="CB122" s="892"/>
      <c r="CC122" s="892"/>
      <c r="CD122" s="892"/>
      <c r="CE122" s="892"/>
      <c r="CF122" s="893">
        <v>184.7</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881</v>
      </c>
      <c r="AB123" s="824"/>
      <c r="AC123" s="824"/>
      <c r="AD123" s="824"/>
      <c r="AE123" s="825"/>
      <c r="AF123" s="826">
        <v>924</v>
      </c>
      <c r="AG123" s="824"/>
      <c r="AH123" s="824"/>
      <c r="AI123" s="824"/>
      <c r="AJ123" s="825"/>
      <c r="AK123" s="826">
        <v>883</v>
      </c>
      <c r="AL123" s="824"/>
      <c r="AM123" s="824"/>
      <c r="AN123" s="824"/>
      <c r="AO123" s="825"/>
      <c r="AP123" s="871">
        <v>0</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471</v>
      </c>
      <c r="BP123" s="925"/>
      <c r="BQ123" s="879">
        <v>6684656</v>
      </c>
      <c r="BR123" s="880"/>
      <c r="BS123" s="880"/>
      <c r="BT123" s="880"/>
      <c r="BU123" s="880"/>
      <c r="BV123" s="880">
        <v>8181978</v>
      </c>
      <c r="BW123" s="880"/>
      <c r="BX123" s="880"/>
      <c r="BY123" s="880"/>
      <c r="BZ123" s="880"/>
      <c r="CA123" s="880">
        <v>8671656</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436</v>
      </c>
      <c r="AB124" s="824"/>
      <c r="AC124" s="824"/>
      <c r="AD124" s="824"/>
      <c r="AE124" s="825"/>
      <c r="AF124" s="826" t="s">
        <v>436</v>
      </c>
      <c r="AG124" s="824"/>
      <c r="AH124" s="824"/>
      <c r="AI124" s="824"/>
      <c r="AJ124" s="825"/>
      <c r="AK124" s="826" t="s">
        <v>127</v>
      </c>
      <c r="AL124" s="824"/>
      <c r="AM124" s="824"/>
      <c r="AN124" s="824"/>
      <c r="AO124" s="825"/>
      <c r="AP124" s="871" t="s">
        <v>436</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58.2</v>
      </c>
      <c r="BR124" s="878"/>
      <c r="BS124" s="878"/>
      <c r="BT124" s="878"/>
      <c r="BU124" s="878"/>
      <c r="BV124" s="878">
        <v>23.3</v>
      </c>
      <c r="BW124" s="878"/>
      <c r="BX124" s="878"/>
      <c r="BY124" s="878"/>
      <c r="BZ124" s="878"/>
      <c r="CA124" s="878">
        <v>9.6999999999999993</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436</v>
      </c>
      <c r="DH124" s="807"/>
      <c r="DI124" s="807"/>
      <c r="DJ124" s="807"/>
      <c r="DK124" s="808"/>
      <c r="DL124" s="809" t="s">
        <v>436</v>
      </c>
      <c r="DM124" s="807"/>
      <c r="DN124" s="807"/>
      <c r="DO124" s="807"/>
      <c r="DP124" s="808"/>
      <c r="DQ124" s="809" t="s">
        <v>436</v>
      </c>
      <c r="DR124" s="807"/>
      <c r="DS124" s="807"/>
      <c r="DT124" s="807"/>
      <c r="DU124" s="808"/>
      <c r="DV124" s="895" t="s">
        <v>436</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436</v>
      </c>
      <c r="AB125" s="824"/>
      <c r="AC125" s="824"/>
      <c r="AD125" s="824"/>
      <c r="AE125" s="825"/>
      <c r="AF125" s="826" t="s">
        <v>436</v>
      </c>
      <c r="AG125" s="824"/>
      <c r="AH125" s="824"/>
      <c r="AI125" s="824"/>
      <c r="AJ125" s="825"/>
      <c r="AK125" s="826" t="s">
        <v>436</v>
      </c>
      <c r="AL125" s="824"/>
      <c r="AM125" s="824"/>
      <c r="AN125" s="824"/>
      <c r="AO125" s="825"/>
      <c r="AP125" s="871" t="s">
        <v>436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436</v>
      </c>
      <c r="DH125" s="889"/>
      <c r="DI125" s="889"/>
      <c r="DJ125" s="889"/>
      <c r="DK125" s="889"/>
      <c r="DL125" s="889" t="s">
        <v>436</v>
      </c>
      <c r="DM125" s="889"/>
      <c r="DN125" s="889"/>
      <c r="DO125" s="889"/>
      <c r="DP125" s="889"/>
      <c r="DQ125" s="889" t="s">
        <v>436</v>
      </c>
      <c r="DR125" s="889"/>
      <c r="DS125" s="889"/>
      <c r="DT125" s="889"/>
      <c r="DU125" s="889"/>
      <c r="DV125" s="890" t="s">
        <v>436</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80977</v>
      </c>
      <c r="AB126" s="824"/>
      <c r="AC126" s="824"/>
      <c r="AD126" s="824"/>
      <c r="AE126" s="825"/>
      <c r="AF126" s="826" t="s">
        <v>436</v>
      </c>
      <c r="AG126" s="824"/>
      <c r="AH126" s="824"/>
      <c r="AI126" s="824"/>
      <c r="AJ126" s="825"/>
      <c r="AK126" s="826" t="s">
        <v>436</v>
      </c>
      <c r="AL126" s="824"/>
      <c r="AM126" s="824"/>
      <c r="AN126" s="824"/>
      <c r="AO126" s="825"/>
      <c r="AP126" s="871" t="s">
        <v>436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436</v>
      </c>
      <c r="DM126" s="861"/>
      <c r="DN126" s="861"/>
      <c r="DO126" s="861"/>
      <c r="DP126" s="861"/>
      <c r="DQ126" s="861" t="s">
        <v>436</v>
      </c>
      <c r="DR126" s="861"/>
      <c r="DS126" s="861"/>
      <c r="DT126" s="861"/>
      <c r="DU126" s="861"/>
      <c r="DV126" s="838" t="s">
        <v>436</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436</v>
      </c>
      <c r="AB127" s="824"/>
      <c r="AC127" s="824"/>
      <c r="AD127" s="824"/>
      <c r="AE127" s="825"/>
      <c r="AF127" s="826" t="s">
        <v>127</v>
      </c>
      <c r="AG127" s="824"/>
      <c r="AH127" s="824"/>
      <c r="AI127" s="824"/>
      <c r="AJ127" s="825"/>
      <c r="AK127" s="826" t="s">
        <v>436</v>
      </c>
      <c r="AL127" s="824"/>
      <c r="AM127" s="824"/>
      <c r="AN127" s="824"/>
      <c r="AO127" s="825"/>
      <c r="AP127" s="871" t="s">
        <v>436</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436</v>
      </c>
      <c r="DH127" s="861"/>
      <c r="DI127" s="861"/>
      <c r="DJ127" s="861"/>
      <c r="DK127" s="861"/>
      <c r="DL127" s="861" t="s">
        <v>436</v>
      </c>
      <c r="DM127" s="861"/>
      <c r="DN127" s="861"/>
      <c r="DO127" s="861"/>
      <c r="DP127" s="861"/>
      <c r="DQ127" s="861" t="s">
        <v>436</v>
      </c>
      <c r="DR127" s="861"/>
      <c r="DS127" s="861"/>
      <c r="DT127" s="861"/>
      <c r="DU127" s="861"/>
      <c r="DV127" s="838" t="s">
        <v>436</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t="s">
        <v>436</v>
      </c>
      <c r="AB128" s="845"/>
      <c r="AC128" s="845"/>
      <c r="AD128" s="845"/>
      <c r="AE128" s="846"/>
      <c r="AF128" s="847">
        <v>69100</v>
      </c>
      <c r="AG128" s="845"/>
      <c r="AH128" s="845"/>
      <c r="AI128" s="845"/>
      <c r="AJ128" s="846"/>
      <c r="AK128" s="847">
        <v>58358</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127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127</v>
      </c>
      <c r="DH128" s="835"/>
      <c r="DI128" s="835"/>
      <c r="DJ128" s="835"/>
      <c r="DK128" s="835"/>
      <c r="DL128" s="835" t="s">
        <v>127</v>
      </c>
      <c r="DM128" s="835"/>
      <c r="DN128" s="835"/>
      <c r="DO128" s="835"/>
      <c r="DP128" s="835"/>
      <c r="DQ128" s="835" t="s">
        <v>487</v>
      </c>
      <c r="DR128" s="835"/>
      <c r="DS128" s="835"/>
      <c r="DT128" s="835"/>
      <c r="DU128" s="835"/>
      <c r="DV128" s="836" t="s">
        <v>127</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3747734</v>
      </c>
      <c r="AB129" s="824"/>
      <c r="AC129" s="824"/>
      <c r="AD129" s="824"/>
      <c r="AE129" s="825"/>
      <c r="AF129" s="826">
        <v>3967846</v>
      </c>
      <c r="AG129" s="824"/>
      <c r="AH129" s="824"/>
      <c r="AI129" s="824"/>
      <c r="AJ129" s="825"/>
      <c r="AK129" s="826">
        <v>3915852</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127</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425805</v>
      </c>
      <c r="AB130" s="824"/>
      <c r="AC130" s="824"/>
      <c r="AD130" s="824"/>
      <c r="AE130" s="825"/>
      <c r="AF130" s="826">
        <v>438966</v>
      </c>
      <c r="AG130" s="824"/>
      <c r="AH130" s="824"/>
      <c r="AI130" s="824"/>
      <c r="AJ130" s="825"/>
      <c r="AK130" s="826">
        <v>430872</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3321929</v>
      </c>
      <c r="AB131" s="807"/>
      <c r="AC131" s="807"/>
      <c r="AD131" s="807"/>
      <c r="AE131" s="808"/>
      <c r="AF131" s="809">
        <v>3528880</v>
      </c>
      <c r="AG131" s="807"/>
      <c r="AH131" s="807"/>
      <c r="AI131" s="807"/>
      <c r="AJ131" s="808"/>
      <c r="AK131" s="809">
        <v>3484980</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v>9.6999999999999993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7.5271927850000004</v>
      </c>
      <c r="AB132" s="787"/>
      <c r="AC132" s="787"/>
      <c r="AD132" s="787"/>
      <c r="AE132" s="788"/>
      <c r="AF132" s="789">
        <v>3.0659019289999998</v>
      </c>
      <c r="AG132" s="787"/>
      <c r="AH132" s="787"/>
      <c r="AI132" s="787"/>
      <c r="AJ132" s="788"/>
      <c r="AK132" s="789">
        <v>4.4510728899999998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6.5</v>
      </c>
      <c r="AB133" s="766"/>
      <c r="AC133" s="766"/>
      <c r="AD133" s="766"/>
      <c r="AE133" s="767"/>
      <c r="AF133" s="765">
        <v>5.6</v>
      </c>
      <c r="AG133" s="766"/>
      <c r="AH133" s="766"/>
      <c r="AI133" s="766"/>
      <c r="AJ133" s="767"/>
      <c r="AK133" s="765">
        <v>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WZYDLCNs1GPyRolCnhOrNCKiHsPocJ3Kp9wYrQmeRJ4vGjDGH+Eg0NUzCrF6SVQPXNX1fTkoYXyUEPSb2OIbg==" saltValue="rUEq7fsHYy1VhRr4Q4Z0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3" zoomScaleNormal="85" zoomScaleSheetLayoutView="100" workbookViewId="0">
      <selection activeCell="AS50" sqref="AS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nhmmPAqzJpovjvjvwMw9FFj0yvHJwwk0p1Si62jIdlBnEYDozeaK7/5ZbSksy3aW3Q21LY3Lgb4Ubsw9Alw0g==" saltValue="Lbvcee7telwdMXZP+t5D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5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mc40fNydLXW7l/NyQMmf87F3GBMNlSleUhhxMMa/He7x9cOaXKXPEfPsv0iljwBEeFipKpFNcI4VQ29XZ16cA==" saltValue="g3R7p9Ryx2W4OIYy+CrV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G48" sqref="AG4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1166859</v>
      </c>
      <c r="AP9" s="313">
        <v>72525</v>
      </c>
      <c r="AQ9" s="314">
        <v>81607</v>
      </c>
      <c r="AR9" s="315">
        <v>-11.1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65977</v>
      </c>
      <c r="AP10" s="316">
        <v>4101</v>
      </c>
      <c r="AQ10" s="317">
        <v>8429</v>
      </c>
      <c r="AR10" s="318">
        <v>-51.3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304566</v>
      </c>
      <c r="AP11" s="316">
        <v>18930</v>
      </c>
      <c r="AQ11" s="317">
        <v>12564</v>
      </c>
      <c r="AR11" s="318">
        <v>50.7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t="s">
        <v>510</v>
      </c>
      <c r="AP12" s="316" t="s">
        <v>510</v>
      </c>
      <c r="AQ12" s="317">
        <v>603</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510</v>
      </c>
      <c r="AP13" s="316" t="s">
        <v>510</v>
      </c>
      <c r="AQ13" s="317">
        <v>5</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76556</v>
      </c>
      <c r="AP14" s="316">
        <v>4758</v>
      </c>
      <c r="AQ14" s="317">
        <v>4049</v>
      </c>
      <c r="AR14" s="318">
        <v>17.5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5854</v>
      </c>
      <c r="AP15" s="316">
        <v>364</v>
      </c>
      <c r="AQ15" s="317">
        <v>2220</v>
      </c>
      <c r="AR15" s="318">
        <v>-83.6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-120580</v>
      </c>
      <c r="AP16" s="316">
        <v>-7495</v>
      </c>
      <c r="AQ16" s="317">
        <v>-7287</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1499232</v>
      </c>
      <c r="AP17" s="316">
        <v>93184</v>
      </c>
      <c r="AQ17" s="317">
        <v>102189</v>
      </c>
      <c r="AR17" s="318">
        <v>-8.8000000000000007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7.64</v>
      </c>
      <c r="AP21" s="329">
        <v>9.43</v>
      </c>
      <c r="AQ21" s="330">
        <v>-1.79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103.5</v>
      </c>
      <c r="AP22" s="334">
        <v>96.9</v>
      </c>
      <c r="AQ22" s="335">
        <v>6.6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524825</v>
      </c>
      <c r="AP32" s="343">
        <v>32620</v>
      </c>
      <c r="AQ32" s="344">
        <v>48351</v>
      </c>
      <c r="AR32" s="345">
        <v>-32.5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510</v>
      </c>
      <c r="AP34" s="343" t="s">
        <v>510</v>
      </c>
      <c r="AQ34" s="344">
        <v>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64707</v>
      </c>
      <c r="AP35" s="343">
        <v>4022</v>
      </c>
      <c r="AQ35" s="344">
        <v>15327</v>
      </c>
      <c r="AR35" s="345">
        <v>-73.8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53934</v>
      </c>
      <c r="AP36" s="343">
        <v>3352</v>
      </c>
      <c r="AQ36" s="344">
        <v>3222</v>
      </c>
      <c r="AR36" s="345">
        <v>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v>883</v>
      </c>
      <c r="AP37" s="343">
        <v>55</v>
      </c>
      <c r="AQ37" s="344">
        <v>486</v>
      </c>
      <c r="AR37" s="345">
        <v>-88.7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510</v>
      </c>
      <c r="AP38" s="346" t="s">
        <v>510</v>
      </c>
      <c r="AQ38" s="347">
        <v>7</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-58358</v>
      </c>
      <c r="AP39" s="343">
        <v>-3627</v>
      </c>
      <c r="AQ39" s="344">
        <v>-3375</v>
      </c>
      <c r="AR39" s="345">
        <v>7.5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-430872</v>
      </c>
      <c r="AP40" s="343">
        <v>-26781</v>
      </c>
      <c r="AQ40" s="344">
        <v>-44517</v>
      </c>
      <c r="AR40" s="345">
        <v>-39.799999999999997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155119</v>
      </c>
      <c r="AP41" s="343">
        <v>9641</v>
      </c>
      <c r="AQ41" s="344">
        <v>19506</v>
      </c>
      <c r="AR41" s="345">
        <v>-50.6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376624</v>
      </c>
      <c r="AN51" s="365">
        <v>24200</v>
      </c>
      <c r="AO51" s="366">
        <v>7.4</v>
      </c>
      <c r="AP51" s="367">
        <v>69469</v>
      </c>
      <c r="AQ51" s="368">
        <v>-18.5</v>
      </c>
      <c r="AR51" s="369">
        <v>25.9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181129</v>
      </c>
      <c r="AN52" s="373">
        <v>11638</v>
      </c>
      <c r="AO52" s="374">
        <v>89.4</v>
      </c>
      <c r="AP52" s="375">
        <v>38215</v>
      </c>
      <c r="AQ52" s="376">
        <v>-1.6</v>
      </c>
      <c r="AR52" s="377">
        <v>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622256</v>
      </c>
      <c r="AN53" s="365">
        <v>39546</v>
      </c>
      <c r="AO53" s="366">
        <v>63.4</v>
      </c>
      <c r="AP53" s="367">
        <v>67293</v>
      </c>
      <c r="AQ53" s="368">
        <v>-3.1</v>
      </c>
      <c r="AR53" s="369">
        <v>66.5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274880</v>
      </c>
      <c r="AN54" s="373">
        <v>17469</v>
      </c>
      <c r="AO54" s="374">
        <v>50.1</v>
      </c>
      <c r="AP54" s="375">
        <v>35076</v>
      </c>
      <c r="AQ54" s="376">
        <v>-8.1999999999999993</v>
      </c>
      <c r="AR54" s="377">
        <v>58.3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1192700</v>
      </c>
      <c r="AN55" s="365">
        <v>75135</v>
      </c>
      <c r="AO55" s="366">
        <v>90</v>
      </c>
      <c r="AP55" s="367">
        <v>67343</v>
      </c>
      <c r="AQ55" s="368">
        <v>0.1</v>
      </c>
      <c r="AR55" s="369">
        <v>89.9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940505</v>
      </c>
      <c r="AN56" s="373">
        <v>59248</v>
      </c>
      <c r="AO56" s="374">
        <v>239.2</v>
      </c>
      <c r="AP56" s="375">
        <v>32865</v>
      </c>
      <c r="AQ56" s="376">
        <v>-6.3</v>
      </c>
      <c r="AR56" s="377">
        <v>245.5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919754</v>
      </c>
      <c r="AN57" s="365">
        <v>57492</v>
      </c>
      <c r="AO57" s="366">
        <v>-23.5</v>
      </c>
      <c r="AP57" s="367">
        <v>73475</v>
      </c>
      <c r="AQ57" s="368">
        <v>9.1</v>
      </c>
      <c r="AR57" s="369">
        <v>-32.6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313939</v>
      </c>
      <c r="AN58" s="373">
        <v>19624</v>
      </c>
      <c r="AO58" s="374">
        <v>-66.900000000000006</v>
      </c>
      <c r="AP58" s="375">
        <v>43072</v>
      </c>
      <c r="AQ58" s="376">
        <v>31.1</v>
      </c>
      <c r="AR58" s="377">
        <v>-98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466032</v>
      </c>
      <c r="AN59" s="365">
        <v>28966</v>
      </c>
      <c r="AO59" s="366">
        <v>-49.6</v>
      </c>
      <c r="AP59" s="367">
        <v>87464</v>
      </c>
      <c r="AQ59" s="368">
        <v>19</v>
      </c>
      <c r="AR59" s="369">
        <v>-68.599999999999994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191120</v>
      </c>
      <c r="AN60" s="373">
        <v>11879</v>
      </c>
      <c r="AO60" s="374">
        <v>-39.5</v>
      </c>
      <c r="AP60" s="375">
        <v>47479</v>
      </c>
      <c r="AQ60" s="376">
        <v>10.199999999999999</v>
      </c>
      <c r="AR60" s="377">
        <v>-49.7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715473</v>
      </c>
      <c r="AN61" s="380">
        <v>45068</v>
      </c>
      <c r="AO61" s="381">
        <v>17.5</v>
      </c>
      <c r="AP61" s="382">
        <v>73009</v>
      </c>
      <c r="AQ61" s="383">
        <v>1.3</v>
      </c>
      <c r="AR61" s="369">
        <v>16.2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380315</v>
      </c>
      <c r="AN62" s="373">
        <v>23972</v>
      </c>
      <c r="AO62" s="374">
        <v>54.5</v>
      </c>
      <c r="AP62" s="375">
        <v>39341</v>
      </c>
      <c r="AQ62" s="376">
        <v>5</v>
      </c>
      <c r="AR62" s="377">
        <v>49.5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icVV9UpgKLiCKyEAmXbVbMB2jDgMzQnMx/m6D/XEeGfQzrh7svzhcPDUNoFDJ+WhZNbunTsTqbLPC8Ahk0L9g==" saltValue="mwNBZh96pJpUAd2Mt2ta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85" zoomScaleNormal="85" zoomScaleSheetLayoutView="55" workbookViewId="0">
      <selection activeCell="D105" sqref="D10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jKmNx2SG41ezMw6c/K5tXrbr+gJqA4hlIwFVbjQkZTPVgPXnASUMqOovHVCS8zOYGzjbwsiEnkohdPfNCT/65g==" saltValue="7RhCkLkL84lenn0Y7qYh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Normal="100" zoomScaleSheetLayoutView="55" workbookViewId="0">
      <selection activeCell="AD101" sqref="AD10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5FrrETkNuPug5ETUbQ5PVgrTOeqcB1TV0j3iEsyr3960r/FMSvzSQ3BeBbFwsxgVVluHAvtCG6gvRak8a+vXg==" saltValue="dqPBftFAcsxZQjrl5poo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40" zoomScale="90" zoomScaleNormal="9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10.039999999999999</v>
      </c>
      <c r="G47" s="12">
        <v>8.5500000000000007</v>
      </c>
      <c r="H47" s="12">
        <v>8.52</v>
      </c>
      <c r="I47" s="12">
        <v>8.6199999999999992</v>
      </c>
      <c r="J47" s="13">
        <v>9.49</v>
      </c>
    </row>
    <row r="48" spans="2:10" ht="57.75" customHeight="1" x14ac:dyDescent="0.15">
      <c r="B48" s="14"/>
      <c r="C48" s="1200" t="s">
        <v>4</v>
      </c>
      <c r="D48" s="1200"/>
      <c r="E48" s="1201"/>
      <c r="F48" s="15">
        <v>1.72</v>
      </c>
      <c r="G48" s="16">
        <v>3.21</v>
      </c>
      <c r="H48" s="16">
        <v>3.88</v>
      </c>
      <c r="I48" s="16">
        <v>4.42</v>
      </c>
      <c r="J48" s="17">
        <v>4.21</v>
      </c>
    </row>
    <row r="49" spans="2:10" ht="57.75" customHeight="1" thickBot="1" x14ac:dyDescent="0.2">
      <c r="B49" s="18"/>
      <c r="C49" s="1202" t="s">
        <v>5</v>
      </c>
      <c r="D49" s="1202"/>
      <c r="E49" s="1203"/>
      <c r="F49" s="19">
        <v>0.62</v>
      </c>
      <c r="G49" s="20" t="s">
        <v>557</v>
      </c>
      <c r="H49" s="20">
        <v>0.69</v>
      </c>
      <c r="I49" s="20">
        <v>1.33</v>
      </c>
      <c r="J49" s="21">
        <v>0.49</v>
      </c>
    </row>
    <row r="50" spans="2:10" ht="13.5" customHeight="1" x14ac:dyDescent="0.15"/>
  </sheetData>
  <sheetProtection algorithmName="SHA-512" hashValue="SO1C/b9Mv5e7MY38dWo7L82g26wGAvyuvDapm2SMgjhz49lGtRbQ+MF0J2e2wcZgFlGbTDpv6/UarMhKsRys+g==" saltValue="zK3LXYPuXiNOYaihm3TZ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cp:lastPrinted>2021-03-17T07:35:57Z</cp:lastPrinted>
  <dcterms:modified xsi:type="dcterms:W3CDTF">2021-10-14T06:23:49Z</dcterms:modified>
</cp:coreProperties>
</file>