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★抜本的改革\35(R5)年度\0419 令和５年度公営企業の抜本的な改革の取組状況調査について（照会）\07 公表日時\公表用\"/>
    </mc:Choice>
  </mc:AlternateContent>
  <xr:revisionPtr revIDLastSave="0" documentId="13_ncr:1_{D2902A31-2355-4D22-82AE-E628F2D7343E}" xr6:coauthVersionLast="36" xr6:coauthVersionMax="36" xr10:uidLastSave="{00000000-0000-0000-0000-000000000000}"/>
  <bookViews>
    <workbookView xWindow="0" yWindow="0" windowWidth="19200" windowHeight="8090" tabRatio="661" xr2:uid="{00000000-000D-0000-FFFF-FFFF00000000}"/>
  </bookViews>
  <sheets>
    <sheet name="水道事業" sheetId="26" r:id="rId1"/>
    <sheet name="公共下水道事業" sheetId="27" r:id="rId2"/>
  </sheets>
  <externalReferences>
    <externalReference r:id="rId3"/>
    <externalReference r:id="rId4"/>
  </externalReferences>
  <definedNames>
    <definedName name="_xlnm.Print_Area" localSheetId="1">公共下水道事業!$A$1:$BS$73</definedName>
    <definedName name="_xlnm.Print_Area" localSheetId="0">水道事業!$A$1:$BS$61</definedName>
    <definedName name="業種名" localSheetId="1">#REF!</definedName>
    <definedName name="業種名" localSheetId="0">#REF!</definedName>
    <definedName name="業種名">#REF!</definedName>
  </definedNames>
  <calcPr calcId="191029"/>
</workbook>
</file>

<file path=xl/calcChain.xml><?xml version="1.0" encoding="utf-8"?>
<calcChain xmlns="http://schemas.openxmlformats.org/spreadsheetml/2006/main">
  <c r="AM62" i="27" l="1"/>
  <c r="U62" i="27"/>
  <c r="AK57" i="27"/>
  <c r="AC57" i="27"/>
  <c r="U57" i="27"/>
  <c r="N56" i="27"/>
  <c r="BA51" i="27"/>
  <c r="AS51" i="27"/>
  <c r="AK51" i="27"/>
  <c r="AC51" i="27"/>
  <c r="U51" i="27"/>
  <c r="AC45" i="27"/>
  <c r="U45" i="27"/>
  <c r="BN40" i="27"/>
  <c r="BJ40" i="27"/>
  <c r="BF40" i="27"/>
  <c r="U39" i="27"/>
  <c r="BF37" i="27"/>
  <c r="AM37" i="27"/>
  <c r="N37" i="27"/>
  <c r="BB24" i="27"/>
  <c r="AT24" i="27"/>
  <c r="AM24" i="27"/>
  <c r="AF24" i="27"/>
  <c r="R24" i="27"/>
  <c r="K24" i="27"/>
  <c r="D24" i="27"/>
  <c r="AM50" i="26" l="1"/>
  <c r="U50" i="26"/>
  <c r="AC45" i="26"/>
  <c r="U45" i="26"/>
  <c r="N44" i="26"/>
  <c r="BN41" i="26"/>
  <c r="BJ41" i="26"/>
  <c r="BF41" i="26"/>
  <c r="AC40" i="26"/>
  <c r="U40" i="26"/>
  <c r="BF38" i="26"/>
  <c r="AM38" i="26"/>
  <c r="N38" i="26"/>
  <c r="BB24" i="26"/>
  <c r="AT24" i="26"/>
  <c r="AM24" i="26"/>
  <c r="AF24" i="26"/>
  <c r="R24" i="26"/>
  <c r="K24" i="26"/>
  <c r="D24" i="26"/>
</calcChain>
</file>

<file path=xl/sharedStrings.xml><?xml version="1.0" encoding="utf-8"?>
<sst xmlns="http://schemas.openxmlformats.org/spreadsheetml/2006/main" count="89" uniqueCount="56">
  <si>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</si>
  <si>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</si>
  <si>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</si>
  <si>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</si>
  <si>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</si>
  <si>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</si>
  <si>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</si>
  <si>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</si>
  <si>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</si>
  <si>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</si>
  <si>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</si>
  <si>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</si>
  <si>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</si>
  <si>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</si>
  <si>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</si>
  <si>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</si>
  <si>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</si>
  <si>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</si>
  <si>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</si>
  <si>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</si>
  <si>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</si>
  <si>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</si>
  <si>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</si>
  <si>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</si>
  <si>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</si>
  <si>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</si>
  <si>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</si>
  <si>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</si>
  <si>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</si>
  <si>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</si>
  <si>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</si>
  <si>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</si>
  <si>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包括的
民間委託</t>
    <phoneticPr fontId="2"/>
  </si>
  <si>
    <t>●</t>
  </si>
  <si>
    <t>府内水道事業者により構成されている広域連携・広域化推進に関する会議に出席し、検討を行っている。</t>
  </si>
  <si>
    <t>これまでに、資材の共同購入等の広域連携について、検討しているものの、各事業者ごと課題が異なっており、合意形成が課題。</t>
  </si>
  <si>
    <t>大山崎町</t>
    <rPh sb="0" eb="4">
      <t>オオヤマザキチョウ</t>
    </rPh>
    <phoneticPr fontId="2"/>
  </si>
  <si>
    <t>水道事業</t>
    <rPh sb="0" eb="4">
      <t>スイドウジギョウ</t>
    </rPh>
    <phoneticPr fontId="2"/>
  </si>
  <si>
    <t>大山崎町</t>
    <rPh sb="0" eb="4">
      <t>オオヤマザキチョウ</t>
    </rPh>
    <phoneticPr fontId="2"/>
  </si>
  <si>
    <t>下水道事業</t>
    <rPh sb="0" eb="5">
      <t>ゲスイドウジギョウ</t>
    </rPh>
    <phoneticPr fontId="2"/>
  </si>
  <si>
    <t>公共下水道</t>
    <rPh sb="0" eb="5">
      <t>コウキョウゲスイドウ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</si>
  <si>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</si>
  <si>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</si>
  <si>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</si>
  <si>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</si>
  <si>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</si>
  <si>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</si>
  <si>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</si>
  <si>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</si>
  <si>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</si>
  <si>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</si>
  <si>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</si>
  <si>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</si>
  <si>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</si>
  <si>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京都府の広域化等向けた勉強会に出席し、検討を行っている。</t>
  </si>
  <si>
    <t>これまでに、資材の共同購入等の広域連携について、検討しているものの、各事業者ごとの課題が異なっており、合意形成が課題。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</si>
</sst>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74BF24C-5933-4590-B932-DE8B7E59D2F7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7FBD6B7-1511-4BE5-9960-D051E36D0D65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48F5D903-3EA0-43D0-9DDB-C5C4D5E2D0BE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4DDD6FBA-FA70-45B9-A15C-05F4025778CE}"/>
            </a:ext>
          </a:extLst>
        </xdr:cNvPr>
        <xdr:cNvSpPr/>
      </xdr:nvSpPr>
      <xdr:spPr>
        <a:xfrm>
          <a:off x="3019425" y="14601825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60FA70B5-77F8-47B7-B0D6-1C127724FBE5}"/>
            </a:ext>
          </a:extLst>
        </xdr:cNvPr>
        <xdr:cNvSpPr/>
      </xdr:nvSpPr>
      <xdr:spPr>
        <a:xfrm>
          <a:off x="2922057" y="7551209"/>
          <a:ext cx="48048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B3DD1304-3DA3-4BFF-9C07-1CF90056B8E5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66D46124-8484-45C6-9D8D-41417B74A746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6F1AE498-C844-452D-A3CF-805CA64D6889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C537339C-0949-46F4-8570-5A9972895874}"/>
            </a:ext>
          </a:extLst>
        </xdr:cNvPr>
        <xdr:cNvSpPr/>
      </xdr:nvSpPr>
      <xdr:spPr>
        <a:xfrm>
          <a:off x="3019425" y="14601825"/>
          <a:ext cx="36195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CAE99D43-F1E9-47A2-989A-807F47F1C319}"/>
            </a:ext>
          </a:extLst>
        </xdr:cNvPr>
        <xdr:cNvSpPr/>
      </xdr:nvSpPr>
      <xdr:spPr>
        <a:xfrm>
          <a:off x="2922057" y="7551209"/>
          <a:ext cx="480483" cy="46503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3258;&#27835;&#25391;&#33288;&#35506;/07&#31246;&#36001;&#25919;&#25285;&#24403;&#65288;&#22320;&#26041;&#20844;&#21942;&#20225;&#26989;&#65289;/&#9733;&#25244;&#26412;&#30340;&#25913;&#38761;/35(R5)&#24180;&#24230;/0419%20&#20196;&#21644;&#65301;&#24180;&#24230;&#20844;&#21942;&#20225;&#26989;&#12398;&#25244;&#26412;&#30340;&#12394;&#25913;&#38761;&#12398;&#21462;&#32068;&#29366;&#27841;&#35519;&#26619;&#12395;&#12388;&#12356;&#12390;&#65288;&#29031;&#20250;&#65289;/03%20&#22243;&#20307;&#12363;&#12425;&#12398;&#22238;&#31572;/16%20&#22823;&#23665;&#23822;&#30010;&#12295;/02__&#35519;&#26619;&#31080;&#65288;R5&#25244;&#26412;&#25913;&#38761;&#35519;&#26619;&#12539;&#27700;&#3694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3258;&#27835;&#25391;&#33288;&#35506;/07&#31246;&#36001;&#25919;&#25285;&#24403;&#65288;&#22320;&#26041;&#20844;&#21942;&#20225;&#26989;&#65289;/&#9733;&#25244;&#26412;&#30340;&#25913;&#38761;/35(R5)&#24180;&#24230;/0419%20&#20196;&#21644;&#65301;&#24180;&#24230;&#20844;&#21942;&#20225;&#26989;&#12398;&#25244;&#26412;&#30340;&#12394;&#25913;&#38761;&#12398;&#21462;&#32068;&#29366;&#27841;&#35519;&#26619;&#12395;&#12388;&#12356;&#12390;&#65288;&#29031;&#20250;&#65289;/03%20&#22243;&#20307;&#12363;&#12425;&#12398;&#22238;&#31572;/16%20&#22823;&#23665;&#23822;&#30010;&#12295;/02__&#35519;&#26619;&#31080;&#65288;R5&#25244;&#26412;&#25913;&#38761;&#35519;&#26619;&#12539;&#19979;&#2770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大山崎町</v>
          </cell>
        </row>
        <row r="18">
          <cell r="F18" t="str">
            <v>水道事業</v>
          </cell>
        </row>
        <row r="51">
          <cell r="R51" t="str">
            <v xml:space="preserve"> </v>
          </cell>
        </row>
        <row r="52">
          <cell r="X52" t="str">
            <v xml:space="preserve"> </v>
          </cell>
          <cell r="AA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290">
          <cell r="J290" t="str">
            <v xml:space="preserve"> </v>
          </cell>
        </row>
        <row r="292">
          <cell r="J292" t="str">
            <v xml:space="preserve"> </v>
          </cell>
        </row>
        <row r="294">
          <cell r="J294" t="str">
            <v xml:space="preserve"> </v>
          </cell>
        </row>
        <row r="296">
          <cell r="J296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60">
          <cell r="J360" t="str">
            <v xml:space="preserve"> </v>
          </cell>
        </row>
        <row r="362">
          <cell r="J362" t="str">
            <v xml:space="preserve"> </v>
          </cell>
        </row>
        <row r="364">
          <cell r="J364" t="str">
            <v xml:space="preserve"> </v>
          </cell>
        </row>
        <row r="366">
          <cell r="J366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大山崎町</v>
          </cell>
        </row>
        <row r="18">
          <cell r="F18" t="str">
            <v>下水道事業</v>
          </cell>
        </row>
        <row r="51">
          <cell r="R51" t="str">
            <v xml:space="preserve"> </v>
          </cell>
        </row>
        <row r="52">
          <cell r="X52" t="str">
            <v xml:space="preserve"> </v>
          </cell>
          <cell r="AA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81">
          <cell r="N381" t="str">
            <v xml:space="preserve"> </v>
          </cell>
        </row>
        <row r="383">
          <cell r="Y383" t="str">
            <v xml:space="preserve"> 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 xml:space="preserve"> </v>
          </cell>
        </row>
        <row r="392">
          <cell r="N392" t="str">
            <v xml:space="preserve"> </v>
          </cell>
        </row>
        <row r="393">
          <cell r="N393" t="str">
            <v xml:space="preserve"> </v>
          </cell>
        </row>
        <row r="394">
          <cell r="N394" t="str">
            <v xml:space="preserve"> </v>
          </cell>
        </row>
        <row r="400">
          <cell r="E400" t="str">
            <v xml:space="preserve"> </v>
          </cell>
        </row>
        <row r="401">
          <cell r="E40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BG14" sqref="BG14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108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29" t="s">
        <v>22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5"/>
      <c r="AO8" s="130" t="s">
        <v>0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5"/>
      <c r="BG8" s="108" t="s">
        <v>23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6"/>
      <c r="BS8" s="4"/>
    </row>
    <row r="9" spans="1:71" ht="15.65" customHeight="1">
      <c r="A9" s="2"/>
      <c r="B9" s="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26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6"/>
      <c r="BS9" s="4"/>
    </row>
    <row r="10" spans="1:71" ht="15.65" customHeight="1">
      <c r="A10" s="2"/>
      <c r="B10" s="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6"/>
    </row>
    <row r="11" spans="1:71" ht="15.65" customHeight="1">
      <c r="A11" s="2"/>
      <c r="B11" s="2"/>
      <c r="C11" s="110" t="s">
        <v>36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 t="s">
        <v>37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4"/>
      <c r="AH11" s="114"/>
      <c r="AI11" s="114"/>
      <c r="AJ11" s="114"/>
      <c r="AK11" s="114"/>
      <c r="AL11" s="114"/>
      <c r="AM11" s="114"/>
      <c r="AN11" s="115"/>
      <c r="AO11" s="125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5"/>
      <c r="BG11" s="110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7"/>
    </row>
    <row r="12" spans="1:71" ht="15.65" customHeight="1">
      <c r="A12" s="2"/>
      <c r="B12" s="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8"/>
      <c r="AG12" s="118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7"/>
    </row>
    <row r="13" spans="1:71" ht="15.65" customHeight="1">
      <c r="A13" s="2"/>
      <c r="B13" s="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86" t="s">
        <v>31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16</v>
      </c>
      <c r="S20" s="93"/>
      <c r="T20" s="93"/>
      <c r="U20" s="93"/>
      <c r="V20" s="93"/>
      <c r="W20" s="93"/>
      <c r="X20" s="94"/>
      <c r="Y20" s="101" t="s">
        <v>14</v>
      </c>
      <c r="Z20" s="101"/>
      <c r="AA20" s="101"/>
      <c r="AB20" s="101"/>
      <c r="AC20" s="101"/>
      <c r="AD20" s="101"/>
      <c r="AE20" s="101"/>
      <c r="AF20" s="102" t="s">
        <v>15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71" t="s">
        <v>1</v>
      </c>
      <c r="BC20" s="72"/>
      <c r="BD20" s="72"/>
      <c r="BE20" s="72"/>
      <c r="BF20" s="72"/>
      <c r="BG20" s="72"/>
      <c r="BH20" s="72"/>
      <c r="BI20" s="72"/>
      <c r="BJ20" s="73"/>
      <c r="BK20" s="74"/>
      <c r="BL20" s="64"/>
      <c r="BS20" s="35"/>
    </row>
    <row r="21" spans="1:71" ht="13.4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1"/>
      <c r="Z21" s="101"/>
      <c r="AA21" s="101"/>
      <c r="AB21" s="101"/>
      <c r="AC21" s="101"/>
      <c r="AD21" s="101"/>
      <c r="AE21" s="10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75"/>
      <c r="BC21" s="76"/>
      <c r="BD21" s="76"/>
      <c r="BE21" s="76"/>
      <c r="BF21" s="76"/>
      <c r="BG21" s="76"/>
      <c r="BH21" s="76"/>
      <c r="BI21" s="76"/>
      <c r="BJ21" s="77"/>
      <c r="BK21" s="78"/>
      <c r="BL21" s="64"/>
      <c r="BS21" s="35"/>
    </row>
    <row r="22" spans="1:71" ht="13.4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1"/>
      <c r="Z22" s="101"/>
      <c r="AA22" s="101"/>
      <c r="AB22" s="101"/>
      <c r="AC22" s="101"/>
      <c r="AD22" s="101"/>
      <c r="AE22" s="101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36"/>
      <c r="BB22" s="75"/>
      <c r="BC22" s="76"/>
      <c r="BD22" s="76"/>
      <c r="BE22" s="76"/>
      <c r="BF22" s="76"/>
      <c r="BG22" s="76"/>
      <c r="BH22" s="76"/>
      <c r="BI22" s="76"/>
      <c r="BJ22" s="77"/>
      <c r="BK22" s="78"/>
      <c r="BL22" s="64"/>
      <c r="BS22" s="35"/>
    </row>
    <row r="23" spans="1:71" ht="31.4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83" t="s">
        <v>26</v>
      </c>
      <c r="AG23" s="83"/>
      <c r="AH23" s="83"/>
      <c r="AI23" s="83"/>
      <c r="AJ23" s="83"/>
      <c r="AK23" s="83"/>
      <c r="AL23" s="84"/>
      <c r="AM23" s="85" t="s">
        <v>32</v>
      </c>
      <c r="AN23" s="83"/>
      <c r="AO23" s="83"/>
      <c r="AP23" s="83"/>
      <c r="AQ23" s="83"/>
      <c r="AR23" s="83"/>
      <c r="AS23" s="84"/>
      <c r="AT23" s="85" t="s">
        <v>27</v>
      </c>
      <c r="AU23" s="83"/>
      <c r="AV23" s="83"/>
      <c r="AW23" s="83"/>
      <c r="AX23" s="83"/>
      <c r="AY23" s="83"/>
      <c r="AZ23" s="84"/>
      <c r="BA23" s="36"/>
      <c r="BB23" s="79"/>
      <c r="BC23" s="80"/>
      <c r="BD23" s="80"/>
      <c r="BE23" s="80"/>
      <c r="BF23" s="80"/>
      <c r="BG23" s="80"/>
      <c r="BH23" s="80"/>
      <c r="BI23" s="80"/>
      <c r="BJ23" s="81"/>
      <c r="BK23" s="82"/>
      <c r="BL23" s="64"/>
      <c r="BS23" s="35"/>
    </row>
    <row r="24" spans="1:71" ht="15.65" customHeight="1">
      <c r="A24" s="2"/>
      <c r="B24" s="2"/>
      <c r="C24" s="19"/>
      <c r="D24" s="145" t="str">
        <f>IF([1]回答表!R49="●","●","")</f>
        <v/>
      </c>
      <c r="E24" s="146"/>
      <c r="F24" s="146"/>
      <c r="G24" s="146"/>
      <c r="H24" s="146"/>
      <c r="I24" s="146"/>
      <c r="J24" s="147"/>
      <c r="K24" s="145" t="str">
        <f>IF([1]回答表!R50="●","●","")</f>
        <v/>
      </c>
      <c r="L24" s="146"/>
      <c r="M24" s="146"/>
      <c r="N24" s="146"/>
      <c r="O24" s="146"/>
      <c r="P24" s="146"/>
      <c r="Q24" s="147"/>
      <c r="R24" s="145" t="str">
        <f>IF([1]回答表!R51="●","●","")</f>
        <v/>
      </c>
      <c r="S24" s="146"/>
      <c r="T24" s="146"/>
      <c r="U24" s="146"/>
      <c r="V24" s="146"/>
      <c r="W24" s="146"/>
      <c r="X24" s="147"/>
      <c r="Y24" s="145" t="s">
        <v>33</v>
      </c>
      <c r="Z24" s="146"/>
      <c r="AA24" s="146"/>
      <c r="AB24" s="146"/>
      <c r="AC24" s="146"/>
      <c r="AD24" s="146"/>
      <c r="AE24" s="147"/>
      <c r="AF24" s="151" t="str">
        <f>IF([1]回答表!R53="●","●","")</f>
        <v/>
      </c>
      <c r="AG24" s="152"/>
      <c r="AH24" s="152"/>
      <c r="AI24" s="152"/>
      <c r="AJ24" s="152"/>
      <c r="AK24" s="152"/>
      <c r="AL24" s="153"/>
      <c r="AM24" s="151" t="str">
        <f>IF([1]回答表!R54="●","●","")</f>
        <v/>
      </c>
      <c r="AN24" s="152"/>
      <c r="AO24" s="152"/>
      <c r="AP24" s="152"/>
      <c r="AQ24" s="152"/>
      <c r="AR24" s="152"/>
      <c r="AS24" s="153"/>
      <c r="AT24" s="151" t="str">
        <f>IF([1]回答表!R55="●","●","")</f>
        <v/>
      </c>
      <c r="AU24" s="152"/>
      <c r="AV24" s="152"/>
      <c r="AW24" s="152"/>
      <c r="AX24" s="152"/>
      <c r="AY24" s="152"/>
      <c r="AZ24" s="153"/>
      <c r="BA24" s="36"/>
      <c r="BB24" s="151" t="str">
        <f>IF([1]回答表!R56="●","●","")</f>
        <v/>
      </c>
      <c r="BC24" s="152"/>
      <c r="BD24" s="152"/>
      <c r="BE24" s="152"/>
      <c r="BF24" s="152"/>
      <c r="BG24" s="152"/>
      <c r="BH24" s="152"/>
      <c r="BI24" s="152"/>
      <c r="BJ24" s="73"/>
      <c r="BK24" s="74"/>
      <c r="BL24" s="64"/>
      <c r="BS24" s="35"/>
    </row>
    <row r="25" spans="1:71" ht="15.65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77"/>
      <c r="BK25" s="78"/>
      <c r="BL25" s="64"/>
      <c r="BS25" s="35"/>
    </row>
    <row r="26" spans="1:71" ht="15.65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81"/>
      <c r="BK26" s="82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5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5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5" customHeight="1">
      <c r="A34" s="2"/>
      <c r="B34" s="2"/>
      <c r="C34" s="47"/>
      <c r="D34" s="133" t="s">
        <v>4</v>
      </c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139" t="s">
        <v>18</v>
      </c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1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5" customHeight="1">
      <c r="A35" s="2"/>
      <c r="B35" s="2"/>
      <c r="C35" s="47"/>
      <c r="D35" s="13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8"/>
      <c r="R35" s="142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5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9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19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99999999999999" customHeight="1">
      <c r="A38" s="2"/>
      <c r="B38" s="2"/>
      <c r="C38" s="47"/>
      <c r="D38" s="154" t="s">
        <v>6</v>
      </c>
      <c r="E38" s="154"/>
      <c r="F38" s="154"/>
      <c r="G38" s="154"/>
      <c r="H38" s="154"/>
      <c r="I38" s="154"/>
      <c r="J38" s="154"/>
      <c r="K38" s="154"/>
      <c r="L38" s="154"/>
      <c r="M38" s="154"/>
      <c r="N38" s="155" t="str">
        <f>IF([1]回答表!F18="水道事業",IF([1]回答表!X52="●","●",""),"")</f>
        <v/>
      </c>
      <c r="O38" s="156"/>
      <c r="P38" s="156"/>
      <c r="Q38" s="157"/>
      <c r="R38" s="23"/>
      <c r="S38" s="23"/>
      <c r="T38" s="23"/>
      <c r="U38" s="164" t="s">
        <v>24</v>
      </c>
      <c r="V38" s="165"/>
      <c r="W38" s="165"/>
      <c r="X38" s="165"/>
      <c r="Y38" s="165"/>
      <c r="Z38" s="165"/>
      <c r="AA38" s="165"/>
      <c r="AB38" s="165"/>
      <c r="AC38" s="168" t="s">
        <v>25</v>
      </c>
      <c r="AD38" s="169"/>
      <c r="AE38" s="169"/>
      <c r="AF38" s="169"/>
      <c r="AG38" s="169"/>
      <c r="AH38" s="169"/>
      <c r="AI38" s="169"/>
      <c r="AJ38" s="170"/>
      <c r="AK38" s="54"/>
      <c r="AL38" s="54"/>
      <c r="AM38" s="174" t="str">
        <f>IF([1]回答表!F18="水道事業",IF([1]回答表!X52="●",[1]回答表!B282,IF([1]回答表!AA52="●",[1]回答表!B352,"")),"")</f>
        <v/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6"/>
      <c r="BD38" s="21"/>
      <c r="BE38" s="21"/>
      <c r="BF38" s="185" t="str">
        <f>IF([1]回答表!F18="水道事業",IF([1]回答表!X52="●",[1]回答表!B330,IF([1]回答表!AA52="●",[1]回答表!B399,"")),"")</f>
        <v/>
      </c>
      <c r="BG38" s="186"/>
      <c r="BH38" s="186"/>
      <c r="BI38" s="186"/>
      <c r="BJ38" s="185"/>
      <c r="BK38" s="186"/>
      <c r="BL38" s="186"/>
      <c r="BM38" s="186"/>
      <c r="BN38" s="185"/>
      <c r="BO38" s="186"/>
      <c r="BP38" s="186"/>
      <c r="BQ38" s="189"/>
      <c r="BR38" s="50"/>
      <c r="BS38" s="2"/>
    </row>
    <row r="39" spans="1:71" ht="19.399999999999999" customHeight="1">
      <c r="A39" s="2"/>
      <c r="B39" s="2"/>
      <c r="C39" s="47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8"/>
      <c r="O39" s="159"/>
      <c r="P39" s="159"/>
      <c r="Q39" s="160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71"/>
      <c r="AD39" s="172"/>
      <c r="AE39" s="172"/>
      <c r="AF39" s="172"/>
      <c r="AG39" s="172"/>
      <c r="AH39" s="172"/>
      <c r="AI39" s="172"/>
      <c r="AJ39" s="173"/>
      <c r="AK39" s="54"/>
      <c r="AL39" s="54"/>
      <c r="AM39" s="177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9"/>
      <c r="BD39" s="21"/>
      <c r="BE39" s="21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190"/>
      <c r="BR39" s="50"/>
      <c r="BS39" s="2"/>
    </row>
    <row r="40" spans="1:71" ht="15.65" customHeight="1">
      <c r="A40" s="2"/>
      <c r="B40" s="2"/>
      <c r="C40" s="47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8"/>
      <c r="O40" s="159"/>
      <c r="P40" s="159"/>
      <c r="Q40" s="160"/>
      <c r="R40" s="23"/>
      <c r="S40" s="23"/>
      <c r="T40" s="23"/>
      <c r="U40" s="151" t="str">
        <f>IF([1]回答表!F18="水道事業",IF([1]回答表!X52="●",[1]回答表!J290,IF([1]回答表!AA52="●",[1]回答表!J360,"")),"")</f>
        <v/>
      </c>
      <c r="V40" s="152"/>
      <c r="W40" s="152"/>
      <c r="X40" s="152"/>
      <c r="Y40" s="152"/>
      <c r="Z40" s="152"/>
      <c r="AA40" s="152"/>
      <c r="AB40" s="153"/>
      <c r="AC40" s="151" t="str">
        <f>IF([1]回答表!F18="水道事業",IF([1]回答表!X52="●",[1]回答表!J292,IF([1]回答表!AA52="●",[1]回答表!J362,"")),"")</f>
        <v/>
      </c>
      <c r="AD40" s="152"/>
      <c r="AE40" s="152"/>
      <c r="AF40" s="152"/>
      <c r="AG40" s="152"/>
      <c r="AH40" s="152"/>
      <c r="AI40" s="152"/>
      <c r="AJ40" s="153"/>
      <c r="AK40" s="54"/>
      <c r="AL40" s="54"/>
      <c r="AM40" s="177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9"/>
      <c r="BD40" s="21"/>
      <c r="BE40" s="21"/>
      <c r="BF40" s="187"/>
      <c r="BG40" s="188"/>
      <c r="BH40" s="188"/>
      <c r="BI40" s="188"/>
      <c r="BJ40" s="187"/>
      <c r="BK40" s="188"/>
      <c r="BL40" s="188"/>
      <c r="BM40" s="188"/>
      <c r="BN40" s="187"/>
      <c r="BO40" s="188"/>
      <c r="BP40" s="188"/>
      <c r="BQ40" s="190"/>
      <c r="BR40" s="50"/>
      <c r="BS40" s="2"/>
    </row>
    <row r="41" spans="1:71" ht="15.65" customHeight="1">
      <c r="A41" s="2"/>
      <c r="B41" s="2"/>
      <c r="C41" s="47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61"/>
      <c r="O41" s="162"/>
      <c r="P41" s="162"/>
      <c r="Q41" s="163"/>
      <c r="R41" s="23"/>
      <c r="S41" s="23"/>
      <c r="T41" s="23"/>
      <c r="U41" s="145"/>
      <c r="V41" s="146"/>
      <c r="W41" s="146"/>
      <c r="X41" s="146"/>
      <c r="Y41" s="146"/>
      <c r="Z41" s="146"/>
      <c r="AA41" s="146"/>
      <c r="AB41" s="147"/>
      <c r="AC41" s="145"/>
      <c r="AD41" s="146"/>
      <c r="AE41" s="146"/>
      <c r="AF41" s="146"/>
      <c r="AG41" s="146"/>
      <c r="AH41" s="146"/>
      <c r="AI41" s="146"/>
      <c r="AJ41" s="147"/>
      <c r="AK41" s="54"/>
      <c r="AL41" s="54"/>
      <c r="AM41" s="177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9"/>
      <c r="BD41" s="21"/>
      <c r="BE41" s="21"/>
      <c r="BF41" s="187" t="str">
        <f>IF([1]回答表!F18="水道事業",IF([1]回答表!X52="●",[1]回答表!E330,IF([1]回答表!AA52="●",[1]回答表!E399,"")),"")</f>
        <v/>
      </c>
      <c r="BG41" s="188"/>
      <c r="BH41" s="188"/>
      <c r="BI41" s="188"/>
      <c r="BJ41" s="187" t="str">
        <f>IF([1]回答表!F18="水道事業",IF([1]回答表!X52="●",[1]回答表!E331,IF([1]回答表!AA52="●",[1]回答表!E400,"")),"")</f>
        <v/>
      </c>
      <c r="BK41" s="188"/>
      <c r="BL41" s="188"/>
      <c r="BM41" s="188"/>
      <c r="BN41" s="187" t="str">
        <f>IF([1]回答表!F18="水道事業",IF([1]回答表!X52="●",[1]回答表!E332,IF([1]回答表!AA52="●",[1]回答表!E401,"")),"")</f>
        <v/>
      </c>
      <c r="BO41" s="188"/>
      <c r="BP41" s="188"/>
      <c r="BQ41" s="190"/>
      <c r="BR41" s="50"/>
      <c r="BS41" s="2"/>
    </row>
    <row r="42" spans="1:71" ht="15.6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48"/>
      <c r="V42" s="149"/>
      <c r="W42" s="149"/>
      <c r="X42" s="149"/>
      <c r="Y42" s="149"/>
      <c r="Z42" s="149"/>
      <c r="AA42" s="149"/>
      <c r="AB42" s="150"/>
      <c r="AC42" s="148"/>
      <c r="AD42" s="149"/>
      <c r="AE42" s="149"/>
      <c r="AF42" s="149"/>
      <c r="AG42" s="149"/>
      <c r="AH42" s="149"/>
      <c r="AI42" s="149"/>
      <c r="AJ42" s="150"/>
      <c r="AK42" s="54"/>
      <c r="AL42" s="54"/>
      <c r="AM42" s="177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9"/>
      <c r="BD42" s="51"/>
      <c r="BE42" s="51"/>
      <c r="BF42" s="187"/>
      <c r="BG42" s="188"/>
      <c r="BH42" s="188"/>
      <c r="BI42" s="188"/>
      <c r="BJ42" s="187"/>
      <c r="BK42" s="188"/>
      <c r="BL42" s="188"/>
      <c r="BM42" s="188"/>
      <c r="BN42" s="187"/>
      <c r="BO42" s="188"/>
      <c r="BP42" s="188"/>
      <c r="BQ42" s="190"/>
      <c r="BR42" s="50"/>
      <c r="BS42" s="2"/>
    </row>
    <row r="43" spans="1:71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4" t="s">
        <v>20</v>
      </c>
      <c r="V43" s="165"/>
      <c r="W43" s="165"/>
      <c r="X43" s="165"/>
      <c r="Y43" s="165"/>
      <c r="Z43" s="165"/>
      <c r="AA43" s="165"/>
      <c r="AB43" s="165"/>
      <c r="AC43" s="164" t="s">
        <v>21</v>
      </c>
      <c r="AD43" s="165"/>
      <c r="AE43" s="165"/>
      <c r="AF43" s="165"/>
      <c r="AG43" s="165"/>
      <c r="AH43" s="165"/>
      <c r="AI43" s="165"/>
      <c r="AJ43" s="191"/>
      <c r="AK43" s="54"/>
      <c r="AL43" s="54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9"/>
      <c r="BD43" s="21"/>
      <c r="BE43" s="21"/>
      <c r="BF43" s="187"/>
      <c r="BG43" s="188"/>
      <c r="BH43" s="188"/>
      <c r="BI43" s="188"/>
      <c r="BJ43" s="187"/>
      <c r="BK43" s="188"/>
      <c r="BL43" s="188"/>
      <c r="BM43" s="188"/>
      <c r="BN43" s="187"/>
      <c r="BO43" s="188"/>
      <c r="BP43" s="188"/>
      <c r="BQ43" s="190"/>
      <c r="BR43" s="50"/>
      <c r="BS43" s="2"/>
    </row>
    <row r="44" spans="1:71" ht="19.399999999999999" customHeight="1">
      <c r="A44" s="2"/>
      <c r="B44" s="2"/>
      <c r="C44" s="47"/>
      <c r="D44" s="183" t="s">
        <v>7</v>
      </c>
      <c r="E44" s="154"/>
      <c r="F44" s="154"/>
      <c r="G44" s="154"/>
      <c r="H44" s="154"/>
      <c r="I44" s="154"/>
      <c r="J44" s="154"/>
      <c r="K44" s="154"/>
      <c r="L44" s="154"/>
      <c r="M44" s="184"/>
      <c r="N44" s="155" t="str">
        <f>IF([1]回答表!F18="水道事業",IF([1]回答表!AA52="●","●",""),"")</f>
        <v/>
      </c>
      <c r="O44" s="156"/>
      <c r="P44" s="156"/>
      <c r="Q44" s="157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6"/>
      <c r="AD44" s="167"/>
      <c r="AE44" s="167"/>
      <c r="AF44" s="167"/>
      <c r="AG44" s="167"/>
      <c r="AH44" s="167"/>
      <c r="AI44" s="167"/>
      <c r="AJ44" s="192"/>
      <c r="AK44" s="54"/>
      <c r="AL44" s="54"/>
      <c r="AM44" s="17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9"/>
      <c r="BD44" s="57"/>
      <c r="BE44" s="57"/>
      <c r="BF44" s="187"/>
      <c r="BG44" s="188"/>
      <c r="BH44" s="188"/>
      <c r="BI44" s="188"/>
      <c r="BJ44" s="187"/>
      <c r="BK44" s="188"/>
      <c r="BL44" s="188"/>
      <c r="BM44" s="188"/>
      <c r="BN44" s="187"/>
      <c r="BO44" s="188"/>
      <c r="BP44" s="188"/>
      <c r="BQ44" s="190"/>
      <c r="BR44" s="50"/>
      <c r="BS44" s="2"/>
    </row>
    <row r="45" spans="1:71" ht="15.65" customHeight="1">
      <c r="A45" s="2"/>
      <c r="B45" s="2"/>
      <c r="C45" s="47"/>
      <c r="D45" s="154"/>
      <c r="E45" s="154"/>
      <c r="F45" s="154"/>
      <c r="G45" s="154"/>
      <c r="H45" s="154"/>
      <c r="I45" s="154"/>
      <c r="J45" s="154"/>
      <c r="K45" s="154"/>
      <c r="L45" s="154"/>
      <c r="M45" s="184"/>
      <c r="N45" s="158"/>
      <c r="O45" s="159"/>
      <c r="P45" s="159"/>
      <c r="Q45" s="160"/>
      <c r="R45" s="23"/>
      <c r="S45" s="23"/>
      <c r="T45" s="23"/>
      <c r="U45" s="151" t="str">
        <f>IF([1]回答表!F18="水道事業",IF([1]回答表!X52="●",[1]回答表!J294,IF([1]回答表!AA52="●",[1]回答表!J364,"")),"")</f>
        <v/>
      </c>
      <c r="V45" s="152"/>
      <c r="W45" s="152"/>
      <c r="X45" s="152"/>
      <c r="Y45" s="152"/>
      <c r="Z45" s="152"/>
      <c r="AA45" s="152"/>
      <c r="AB45" s="153"/>
      <c r="AC45" s="151" t="str">
        <f>IF([1]回答表!F18="水道事業",IF([1]回答表!X52="●",[1]回答表!J296,IF([1]回答表!AA52="●",[1]回答表!J366,"")),"")</f>
        <v/>
      </c>
      <c r="AD45" s="152"/>
      <c r="AE45" s="152"/>
      <c r="AF45" s="152"/>
      <c r="AG45" s="152"/>
      <c r="AH45" s="152"/>
      <c r="AI45" s="152"/>
      <c r="AJ45" s="153"/>
      <c r="AK45" s="54"/>
      <c r="AL45" s="54"/>
      <c r="AM45" s="177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9"/>
      <c r="BD45" s="57"/>
      <c r="BE45" s="57"/>
      <c r="BF45" s="187" t="s">
        <v>8</v>
      </c>
      <c r="BG45" s="188"/>
      <c r="BH45" s="188"/>
      <c r="BI45" s="188"/>
      <c r="BJ45" s="187" t="s">
        <v>9</v>
      </c>
      <c r="BK45" s="188"/>
      <c r="BL45" s="188"/>
      <c r="BM45" s="188"/>
      <c r="BN45" s="187" t="s">
        <v>10</v>
      </c>
      <c r="BO45" s="188"/>
      <c r="BP45" s="188"/>
      <c r="BQ45" s="190"/>
      <c r="BR45" s="50"/>
      <c r="BS45" s="2"/>
    </row>
    <row r="46" spans="1:71" ht="15.65" customHeight="1">
      <c r="A46" s="2"/>
      <c r="B46" s="2"/>
      <c r="C46" s="47"/>
      <c r="D46" s="154"/>
      <c r="E46" s="154"/>
      <c r="F46" s="154"/>
      <c r="G46" s="154"/>
      <c r="H46" s="154"/>
      <c r="I46" s="154"/>
      <c r="J46" s="154"/>
      <c r="K46" s="154"/>
      <c r="L46" s="154"/>
      <c r="M46" s="184"/>
      <c r="N46" s="158"/>
      <c r="O46" s="159"/>
      <c r="P46" s="159"/>
      <c r="Q46" s="160"/>
      <c r="R46" s="23"/>
      <c r="S46" s="23"/>
      <c r="T46" s="23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54"/>
      <c r="AL46" s="54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9"/>
      <c r="BD46" s="57"/>
      <c r="BE46" s="57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90"/>
      <c r="BR46" s="50"/>
      <c r="BS46" s="2"/>
    </row>
    <row r="47" spans="1:71" ht="15.65" customHeight="1">
      <c r="A47" s="2"/>
      <c r="B47" s="2"/>
      <c r="C47" s="47"/>
      <c r="D47" s="154"/>
      <c r="E47" s="154"/>
      <c r="F47" s="154"/>
      <c r="G47" s="154"/>
      <c r="H47" s="154"/>
      <c r="I47" s="154"/>
      <c r="J47" s="154"/>
      <c r="K47" s="154"/>
      <c r="L47" s="154"/>
      <c r="M47" s="184"/>
      <c r="N47" s="161"/>
      <c r="O47" s="162"/>
      <c r="P47" s="162"/>
      <c r="Q47" s="163"/>
      <c r="R47" s="23"/>
      <c r="S47" s="23"/>
      <c r="T47" s="23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54"/>
      <c r="AL47" s="54"/>
      <c r="AM47" s="180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2"/>
      <c r="BD47" s="57"/>
      <c r="BE47" s="57"/>
      <c r="BF47" s="202"/>
      <c r="BG47" s="203"/>
      <c r="BH47" s="203"/>
      <c r="BI47" s="203"/>
      <c r="BJ47" s="202"/>
      <c r="BK47" s="203"/>
      <c r="BL47" s="203"/>
      <c r="BM47" s="203"/>
      <c r="BN47" s="202"/>
      <c r="BO47" s="203"/>
      <c r="BP47" s="203"/>
      <c r="BQ47" s="204"/>
      <c r="BR47" s="50"/>
      <c r="BS47" s="2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28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29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5" t="str">
        <f>IF([1]回答表!F18="水道事業",IF([1]回答表!X52="●",[1]回答表!E339,IF([1]回答表!AA52="●",[1]回答表!E408,"")),"")</f>
        <v/>
      </c>
      <c r="V50" s="206"/>
      <c r="W50" s="206"/>
      <c r="X50" s="206"/>
      <c r="Y50" s="206"/>
      <c r="Z50" s="206"/>
      <c r="AA50" s="206"/>
      <c r="AB50" s="206"/>
      <c r="AC50" s="206"/>
      <c r="AD50" s="206"/>
      <c r="AE50" s="209" t="s">
        <v>30</v>
      </c>
      <c r="AF50" s="209"/>
      <c r="AG50" s="209"/>
      <c r="AH50" s="209"/>
      <c r="AI50" s="209"/>
      <c r="AJ50" s="210"/>
      <c r="AK50" s="54"/>
      <c r="AL50" s="54"/>
      <c r="AM50" s="174" t="str">
        <f>IF([1]回答表!F18="水道事業",IF([1]回答表!X52="●",[1]回答表!B341,IF([1]回答表!AA52="●",[1]回答表!B410,"")),"")</f>
        <v/>
      </c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6"/>
      <c r="BR50" s="50"/>
      <c r="BS50" s="40"/>
    </row>
    <row r="51" spans="1:144" ht="15.6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7"/>
      <c r="V51" s="208"/>
      <c r="W51" s="208"/>
      <c r="X51" s="208"/>
      <c r="Y51" s="208"/>
      <c r="Z51" s="208"/>
      <c r="AA51" s="208"/>
      <c r="AB51" s="208"/>
      <c r="AC51" s="208"/>
      <c r="AD51" s="208"/>
      <c r="AE51" s="211"/>
      <c r="AF51" s="211"/>
      <c r="AG51" s="211"/>
      <c r="AH51" s="211"/>
      <c r="AI51" s="211"/>
      <c r="AJ51" s="212"/>
      <c r="AK51" s="54"/>
      <c r="AL51" s="54"/>
      <c r="AM51" s="177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9"/>
      <c r="BR51" s="50"/>
      <c r="BS51" s="40"/>
    </row>
    <row r="52" spans="1:144" ht="15.6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9"/>
      <c r="BR52" s="50"/>
      <c r="BS52" s="40"/>
    </row>
    <row r="53" spans="1:144" ht="15.6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9"/>
      <c r="BR53" s="50"/>
      <c r="BS53" s="40"/>
    </row>
    <row r="54" spans="1:144" ht="15.6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180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2"/>
      <c r="BR54" s="50"/>
      <c r="BS54" s="40"/>
    </row>
    <row r="55" spans="1:144" ht="15.65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2"/>
    </row>
    <row r="56" spans="1:144" ht="18.649999999999999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17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2"/>
    </row>
    <row r="57" spans="1:144" ht="15.65" customHeight="1">
      <c r="A57" s="2"/>
      <c r="B57" s="2"/>
      <c r="C57" s="47"/>
      <c r="D57" s="154" t="s">
        <v>12</v>
      </c>
      <c r="E57" s="154"/>
      <c r="F57" s="154"/>
      <c r="G57" s="154"/>
      <c r="H57" s="154"/>
      <c r="I57" s="154"/>
      <c r="J57" s="154"/>
      <c r="K57" s="154"/>
      <c r="L57" s="154"/>
      <c r="M57" s="184"/>
      <c r="N57" s="155" t="s">
        <v>33</v>
      </c>
      <c r="O57" s="156"/>
      <c r="P57" s="156"/>
      <c r="Q57" s="157"/>
      <c r="R57" s="23"/>
      <c r="S57" s="23"/>
      <c r="T57" s="23"/>
      <c r="U57" s="193" t="s">
        <v>34</v>
      </c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5"/>
      <c r="AK57" s="59"/>
      <c r="AL57" s="59"/>
      <c r="AM57" s="174" t="s">
        <v>35</v>
      </c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6"/>
      <c r="BR57" s="50"/>
      <c r="BS57" s="2"/>
    </row>
    <row r="58" spans="1:144" ht="15.65" customHeight="1">
      <c r="A58" s="2"/>
      <c r="B58" s="2"/>
      <c r="C58" s="47"/>
      <c r="D58" s="154"/>
      <c r="E58" s="154"/>
      <c r="F58" s="154"/>
      <c r="G58" s="154"/>
      <c r="H58" s="154"/>
      <c r="I58" s="154"/>
      <c r="J58" s="154"/>
      <c r="K58" s="154"/>
      <c r="L58" s="154"/>
      <c r="M58" s="184"/>
      <c r="N58" s="158"/>
      <c r="O58" s="159"/>
      <c r="P58" s="159"/>
      <c r="Q58" s="160"/>
      <c r="R58" s="23"/>
      <c r="S58" s="23"/>
      <c r="T58" s="23"/>
      <c r="U58" s="196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8"/>
      <c r="AK58" s="59"/>
      <c r="AL58" s="59"/>
      <c r="AM58" s="177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9"/>
      <c r="BR58" s="50"/>
      <c r="BS58" s="2"/>
    </row>
    <row r="59" spans="1:144" ht="15.65" customHeight="1">
      <c r="A59" s="2"/>
      <c r="B59" s="2"/>
      <c r="C59" s="47"/>
      <c r="D59" s="154"/>
      <c r="E59" s="154"/>
      <c r="F59" s="154"/>
      <c r="G59" s="154"/>
      <c r="H59" s="154"/>
      <c r="I59" s="154"/>
      <c r="J59" s="154"/>
      <c r="K59" s="154"/>
      <c r="L59" s="154"/>
      <c r="M59" s="184"/>
      <c r="N59" s="158"/>
      <c r="O59" s="159"/>
      <c r="P59" s="159"/>
      <c r="Q59" s="160"/>
      <c r="R59" s="23"/>
      <c r="S59" s="23"/>
      <c r="T59" s="23"/>
      <c r="U59" s="196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8"/>
      <c r="AK59" s="59"/>
      <c r="AL59" s="59"/>
      <c r="AM59" s="177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9"/>
      <c r="BR59" s="50"/>
      <c r="BS59" s="2"/>
    </row>
    <row r="60" spans="1:144" ht="15.65" customHeight="1">
      <c r="A60" s="2"/>
      <c r="B60" s="2"/>
      <c r="C60" s="47"/>
      <c r="D60" s="154"/>
      <c r="E60" s="154"/>
      <c r="F60" s="154"/>
      <c r="G60" s="154"/>
      <c r="H60" s="154"/>
      <c r="I60" s="154"/>
      <c r="J60" s="154"/>
      <c r="K60" s="154"/>
      <c r="L60" s="154"/>
      <c r="M60" s="184"/>
      <c r="N60" s="161"/>
      <c r="O60" s="162"/>
      <c r="P60" s="162"/>
      <c r="Q60" s="163"/>
      <c r="R60" s="23"/>
      <c r="S60" s="23"/>
      <c r="T60" s="23"/>
      <c r="U60" s="199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1"/>
      <c r="AK60" s="59"/>
      <c r="AL60" s="59"/>
      <c r="AM60" s="180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2"/>
      <c r="BR60" s="50"/>
      <c r="BS60" s="2"/>
    </row>
    <row r="61" spans="1:144" ht="15.65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2"/>
    </row>
    <row r="62" spans="1:144" ht="12.65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5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5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5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5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5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5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5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5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5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5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5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</sheetData>
  <mergeCells count="58">
    <mergeCell ref="D57:M60"/>
    <mergeCell ref="N57:Q60"/>
    <mergeCell ref="U57:AJ60"/>
    <mergeCell ref="AM57:BQ60"/>
    <mergeCell ref="BJ45:BM47"/>
    <mergeCell ref="BN45:BQ47"/>
    <mergeCell ref="U50:AD51"/>
    <mergeCell ref="AE50:AJ51"/>
    <mergeCell ref="AM50:BQ54"/>
    <mergeCell ref="BF45:BI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BT28:XFD30">
    <cfRule type="expression" dxfId="5" priority="4">
      <formula>$BB$25="○"</formula>
    </cfRule>
  </conditionalFormatting>
  <conditionalFormatting sqref="BD28:BD30">
    <cfRule type="expression" dxfId="4" priority="1">
      <formula>$BB$25="○"</formula>
    </cfRule>
  </conditionalFormatting>
  <conditionalFormatting sqref="A28:BC30 BS28 BE28:BJ28 BE29:BS30">
    <cfRule type="expression" dxfId="3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B924-4247-48BE-8BD8-A338AA36C453}">
  <sheetPr>
    <pageSetUpPr fitToPage="1"/>
  </sheetPr>
  <dimension ref="A1:EN92"/>
  <sheetViews>
    <sheetView showZeros="0" view="pageBreakPreview" topLeftCell="A17" zoomScale="55" zoomScaleNormal="55" zoomScaleSheetLayoutView="55" workbookViewId="0">
      <selection activeCell="BG14" sqref="BG14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1:71" ht="15.65" customHeight="1">
      <c r="A1" s="2"/>
      <c r="B1" s="2"/>
    </row>
    <row r="2" spans="1:71" ht="15.6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5" customHeight="1">
      <c r="A8" s="2"/>
      <c r="B8" s="2"/>
      <c r="C8" s="108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29" t="s">
        <v>22</v>
      </c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5"/>
      <c r="AO8" s="130" t="s">
        <v>0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5"/>
      <c r="BG8" s="108" t="s">
        <v>23</v>
      </c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6"/>
      <c r="BS8" s="4"/>
    </row>
    <row r="9" spans="1:71" ht="15.65" customHeight="1">
      <c r="A9" s="2"/>
      <c r="B9" s="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26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6"/>
      <c r="BS9" s="4"/>
    </row>
    <row r="10" spans="1:71" ht="15.65" customHeight="1">
      <c r="A10" s="2"/>
      <c r="B10" s="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6"/>
    </row>
    <row r="11" spans="1:71" ht="15.65" customHeight="1">
      <c r="A11" s="2"/>
      <c r="B11" s="2"/>
      <c r="C11" s="110" t="s">
        <v>38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 t="s">
        <v>39</v>
      </c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4"/>
      <c r="AG11" s="114"/>
      <c r="AH11" s="114"/>
      <c r="AI11" s="114"/>
      <c r="AJ11" s="114"/>
      <c r="AK11" s="114"/>
      <c r="AL11" s="114"/>
      <c r="AM11" s="114"/>
      <c r="AN11" s="115"/>
      <c r="AO11" s="125" t="s">
        <v>40</v>
      </c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5"/>
      <c r="BG11" s="110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7"/>
    </row>
    <row r="12" spans="1:71" ht="15.65" customHeight="1">
      <c r="A12" s="2"/>
      <c r="B12" s="2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8"/>
      <c r="AG12" s="118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7"/>
    </row>
    <row r="13" spans="1:71" ht="15.65" customHeight="1">
      <c r="A13" s="2"/>
      <c r="B13" s="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7"/>
    </row>
    <row r="14" spans="1:71" ht="15.6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5" customHeight="1">
      <c r="C18" s="19"/>
      <c r="D18" s="86" t="s">
        <v>31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5" customHeight="1">
      <c r="C19" s="19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4" customHeight="1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16</v>
      </c>
      <c r="S20" s="93"/>
      <c r="T20" s="93"/>
      <c r="U20" s="93"/>
      <c r="V20" s="93"/>
      <c r="W20" s="93"/>
      <c r="X20" s="94"/>
      <c r="Y20" s="101" t="s">
        <v>14</v>
      </c>
      <c r="Z20" s="101"/>
      <c r="AA20" s="101"/>
      <c r="AB20" s="101"/>
      <c r="AC20" s="101"/>
      <c r="AD20" s="101"/>
      <c r="AE20" s="101"/>
      <c r="AF20" s="102" t="s">
        <v>15</v>
      </c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0"/>
      <c r="BB20" s="71" t="s">
        <v>1</v>
      </c>
      <c r="BC20" s="72"/>
      <c r="BD20" s="72"/>
      <c r="BE20" s="72"/>
      <c r="BF20" s="72"/>
      <c r="BG20" s="72"/>
      <c r="BH20" s="72"/>
      <c r="BI20" s="72"/>
      <c r="BJ20" s="73"/>
      <c r="BK20" s="74"/>
      <c r="BL20" s="64"/>
      <c r="BS20" s="35"/>
    </row>
    <row r="21" spans="1:71" ht="13.4" customHeight="1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1"/>
      <c r="Z21" s="101"/>
      <c r="AA21" s="101"/>
      <c r="AB21" s="101"/>
      <c r="AC21" s="101"/>
      <c r="AD21" s="101"/>
      <c r="AE21" s="101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5"/>
      <c r="BA21" s="20"/>
      <c r="BB21" s="75"/>
      <c r="BC21" s="76"/>
      <c r="BD21" s="76"/>
      <c r="BE21" s="76"/>
      <c r="BF21" s="76"/>
      <c r="BG21" s="76"/>
      <c r="BH21" s="76"/>
      <c r="BI21" s="76"/>
      <c r="BJ21" s="77"/>
      <c r="BK21" s="78"/>
      <c r="BL21" s="64"/>
      <c r="BS21" s="35"/>
    </row>
    <row r="22" spans="1:71" ht="13.4" customHeight="1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1"/>
      <c r="Z22" s="101"/>
      <c r="AA22" s="101"/>
      <c r="AB22" s="101"/>
      <c r="AC22" s="101"/>
      <c r="AD22" s="101"/>
      <c r="AE22" s="101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7"/>
      <c r="BA22" s="36"/>
      <c r="BB22" s="75"/>
      <c r="BC22" s="76"/>
      <c r="BD22" s="76"/>
      <c r="BE22" s="76"/>
      <c r="BF22" s="76"/>
      <c r="BG22" s="76"/>
      <c r="BH22" s="76"/>
      <c r="BI22" s="76"/>
      <c r="BJ22" s="77"/>
      <c r="BK22" s="78"/>
      <c r="BL22" s="64"/>
      <c r="BS22" s="35"/>
    </row>
    <row r="23" spans="1:71" ht="31.4" customHeight="1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83" t="s">
        <v>26</v>
      </c>
      <c r="AG23" s="83"/>
      <c r="AH23" s="83"/>
      <c r="AI23" s="83"/>
      <c r="AJ23" s="83"/>
      <c r="AK23" s="83"/>
      <c r="AL23" s="84"/>
      <c r="AM23" s="85" t="s">
        <v>32</v>
      </c>
      <c r="AN23" s="83"/>
      <c r="AO23" s="83"/>
      <c r="AP23" s="83"/>
      <c r="AQ23" s="83"/>
      <c r="AR23" s="83"/>
      <c r="AS23" s="84"/>
      <c r="AT23" s="85" t="s">
        <v>27</v>
      </c>
      <c r="AU23" s="83"/>
      <c r="AV23" s="83"/>
      <c r="AW23" s="83"/>
      <c r="AX23" s="83"/>
      <c r="AY23" s="83"/>
      <c r="AZ23" s="84"/>
      <c r="BA23" s="36"/>
      <c r="BB23" s="79"/>
      <c r="BC23" s="80"/>
      <c r="BD23" s="80"/>
      <c r="BE23" s="80"/>
      <c r="BF23" s="80"/>
      <c r="BG23" s="80"/>
      <c r="BH23" s="80"/>
      <c r="BI23" s="80"/>
      <c r="BJ23" s="81"/>
      <c r="BK23" s="82"/>
      <c r="BL23" s="64"/>
      <c r="BS23" s="35"/>
    </row>
    <row r="24" spans="1:71" ht="15.65" customHeight="1">
      <c r="A24" s="2"/>
      <c r="B24" s="2"/>
      <c r="C24" s="19"/>
      <c r="D24" s="145" t="str">
        <f>IF([2]回答表!R49="●","●","")</f>
        <v/>
      </c>
      <c r="E24" s="146"/>
      <c r="F24" s="146"/>
      <c r="G24" s="146"/>
      <c r="H24" s="146"/>
      <c r="I24" s="146"/>
      <c r="J24" s="147"/>
      <c r="K24" s="145" t="str">
        <f>IF([2]回答表!R50="●","●","")</f>
        <v/>
      </c>
      <c r="L24" s="146"/>
      <c r="M24" s="146"/>
      <c r="N24" s="146"/>
      <c r="O24" s="146"/>
      <c r="P24" s="146"/>
      <c r="Q24" s="147"/>
      <c r="R24" s="145" t="str">
        <f>IF([2]回答表!R51="●","●","")</f>
        <v/>
      </c>
      <c r="S24" s="146"/>
      <c r="T24" s="146"/>
      <c r="U24" s="146"/>
      <c r="V24" s="146"/>
      <c r="W24" s="146"/>
      <c r="X24" s="147"/>
      <c r="Y24" s="145" t="s">
        <v>33</v>
      </c>
      <c r="Z24" s="146"/>
      <c r="AA24" s="146"/>
      <c r="AB24" s="146"/>
      <c r="AC24" s="146"/>
      <c r="AD24" s="146"/>
      <c r="AE24" s="147"/>
      <c r="AF24" s="151" t="str">
        <f>IF([2]回答表!R53="●","●","")</f>
        <v/>
      </c>
      <c r="AG24" s="152"/>
      <c r="AH24" s="152"/>
      <c r="AI24" s="152"/>
      <c r="AJ24" s="152"/>
      <c r="AK24" s="152"/>
      <c r="AL24" s="153"/>
      <c r="AM24" s="151" t="str">
        <f>IF([2]回答表!R54="●","●","")</f>
        <v/>
      </c>
      <c r="AN24" s="152"/>
      <c r="AO24" s="152"/>
      <c r="AP24" s="152"/>
      <c r="AQ24" s="152"/>
      <c r="AR24" s="152"/>
      <c r="AS24" s="153"/>
      <c r="AT24" s="151" t="str">
        <f>IF([2]回答表!R55="●","●","")</f>
        <v/>
      </c>
      <c r="AU24" s="152"/>
      <c r="AV24" s="152"/>
      <c r="AW24" s="152"/>
      <c r="AX24" s="152"/>
      <c r="AY24" s="152"/>
      <c r="AZ24" s="153"/>
      <c r="BA24" s="36"/>
      <c r="BB24" s="151" t="str">
        <f>IF([2]回答表!R56="●","●","")</f>
        <v/>
      </c>
      <c r="BC24" s="152"/>
      <c r="BD24" s="152"/>
      <c r="BE24" s="152"/>
      <c r="BF24" s="152"/>
      <c r="BG24" s="152"/>
      <c r="BH24" s="152"/>
      <c r="BI24" s="152"/>
      <c r="BJ24" s="73"/>
      <c r="BK24" s="74"/>
      <c r="BL24" s="64"/>
      <c r="BS24" s="35"/>
    </row>
    <row r="25" spans="1:71" ht="15.65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77"/>
      <c r="BK25" s="78"/>
      <c r="BL25" s="64"/>
      <c r="BS25" s="35"/>
    </row>
    <row r="26" spans="1:71" ht="15.65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81"/>
      <c r="BK26" s="82"/>
      <c r="BL26" s="64"/>
      <c r="BS26" s="35"/>
    </row>
    <row r="27" spans="1:71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5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5" customHeight="1">
      <c r="A33" s="2"/>
      <c r="B33" s="2"/>
      <c r="C33" s="47"/>
      <c r="D33" s="133" t="s">
        <v>4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5"/>
      <c r="R33" s="139" t="s">
        <v>41</v>
      </c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5" customHeight="1">
      <c r="A34" s="2"/>
      <c r="B34" s="2"/>
      <c r="C34" s="47"/>
      <c r="D34" s="13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8"/>
      <c r="R34" s="142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5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9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17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99999999999999" customHeight="1">
      <c r="A37" s="2"/>
      <c r="B37" s="2"/>
      <c r="C37" s="47"/>
      <c r="D37" s="154" t="s">
        <v>6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5" t="str">
        <f>IF([2]回答表!F18="下水道事業",IF([2]回答表!X52="●","●",""),"")</f>
        <v/>
      </c>
      <c r="O37" s="156"/>
      <c r="P37" s="156"/>
      <c r="Q37" s="157"/>
      <c r="R37" s="23"/>
      <c r="S37" s="23"/>
      <c r="T37" s="23"/>
      <c r="U37" s="168" t="s">
        <v>42</v>
      </c>
      <c r="V37" s="169"/>
      <c r="W37" s="169"/>
      <c r="X37" s="169"/>
      <c r="Y37" s="169"/>
      <c r="Z37" s="169"/>
      <c r="AA37" s="169"/>
      <c r="AB37" s="169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4" t="str">
        <f>IF([2]回答表!F18="下水道事業",IF([2]回答表!X52="●",[2]回答表!B282,IF([2]回答表!AA52="●",[2]回答表!B352,"")),"")</f>
        <v/>
      </c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6"/>
      <c r="BD37" s="21"/>
      <c r="BE37" s="21"/>
      <c r="BF37" s="185" t="str">
        <f>IF([2]回答表!F18="下水道事業",IF([2]回答表!X52="●",[2]回答表!B330,IF([2]回答表!AA52="●",[2]回答表!B399,"")),"")</f>
        <v/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189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99999999999999" customHeight="1">
      <c r="A38" s="2"/>
      <c r="B38" s="2"/>
      <c r="C38" s="47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8"/>
      <c r="O38" s="159"/>
      <c r="P38" s="159"/>
      <c r="Q38" s="160"/>
      <c r="R38" s="23"/>
      <c r="S38" s="23"/>
      <c r="T38" s="23"/>
      <c r="U38" s="171"/>
      <c r="V38" s="172"/>
      <c r="W38" s="172"/>
      <c r="X38" s="172"/>
      <c r="Y38" s="172"/>
      <c r="Z38" s="172"/>
      <c r="AA38" s="172"/>
      <c r="AB38" s="172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7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9"/>
      <c r="BD38" s="21"/>
      <c r="BE38" s="21"/>
      <c r="BF38" s="187"/>
      <c r="BG38" s="188"/>
      <c r="BH38" s="188"/>
      <c r="BI38" s="188"/>
      <c r="BJ38" s="187"/>
      <c r="BK38" s="188"/>
      <c r="BL38" s="188"/>
      <c r="BM38" s="188"/>
      <c r="BN38" s="187"/>
      <c r="BO38" s="188"/>
      <c r="BP38" s="188"/>
      <c r="BQ38" s="190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5" customHeight="1">
      <c r="A39" s="2"/>
      <c r="B39" s="2"/>
      <c r="C39" s="47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8"/>
      <c r="O39" s="159"/>
      <c r="P39" s="159"/>
      <c r="Q39" s="160"/>
      <c r="R39" s="23"/>
      <c r="S39" s="23"/>
      <c r="T39" s="23"/>
      <c r="U39" s="151" t="str">
        <f>IF([2]回答表!F18="下水道事業",IF([2]回答表!X52="●",[2]回答表!N311,IF([2]回答表!AA52="●",[2]回答表!N381,"")),"")</f>
        <v/>
      </c>
      <c r="V39" s="152"/>
      <c r="W39" s="152"/>
      <c r="X39" s="152"/>
      <c r="Y39" s="152"/>
      <c r="Z39" s="152"/>
      <c r="AA39" s="152"/>
      <c r="AB39" s="153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77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9"/>
      <c r="BD39" s="21"/>
      <c r="BE39" s="21"/>
      <c r="BF39" s="187"/>
      <c r="BG39" s="188"/>
      <c r="BH39" s="188"/>
      <c r="BI39" s="188"/>
      <c r="BJ39" s="187"/>
      <c r="BK39" s="188"/>
      <c r="BL39" s="188"/>
      <c r="BM39" s="188"/>
      <c r="BN39" s="187"/>
      <c r="BO39" s="188"/>
      <c r="BP39" s="188"/>
      <c r="BQ39" s="190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5" customHeight="1">
      <c r="A40" s="2"/>
      <c r="B40" s="2"/>
      <c r="C40" s="47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61"/>
      <c r="O40" s="162"/>
      <c r="P40" s="162"/>
      <c r="Q40" s="163"/>
      <c r="R40" s="23"/>
      <c r="S40" s="23"/>
      <c r="T40" s="23"/>
      <c r="U40" s="145"/>
      <c r="V40" s="146"/>
      <c r="W40" s="146"/>
      <c r="X40" s="146"/>
      <c r="Y40" s="146"/>
      <c r="Z40" s="146"/>
      <c r="AA40" s="146"/>
      <c r="AB40" s="147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77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9"/>
      <c r="BD40" s="21"/>
      <c r="BE40" s="21"/>
      <c r="BF40" s="187" t="str">
        <f>IF([2]回答表!F18="下水道事業",IF([2]回答表!X52="●",[2]回答表!E330,IF([2]回答表!AA52="●",[2]回答表!E399,"")),"")</f>
        <v/>
      </c>
      <c r="BG40" s="188"/>
      <c r="BH40" s="188"/>
      <c r="BI40" s="188"/>
      <c r="BJ40" s="187" t="str">
        <f>IF([2]回答表!F18="下水道事業",IF([2]回答表!X52="●",[2]回答表!E331,IF([2]回答表!AA52="●",[2]回答表!E400,"")),"")</f>
        <v/>
      </c>
      <c r="BK40" s="188"/>
      <c r="BL40" s="188"/>
      <c r="BM40" s="188"/>
      <c r="BN40" s="187" t="str">
        <f>IF([2]回答表!F18="下水道事業",IF([2]回答表!X52="●",[2]回答表!E332,IF([2]回答表!AA52="●",[2]回答表!E401,"")),"")</f>
        <v/>
      </c>
      <c r="BO40" s="188"/>
      <c r="BP40" s="188"/>
      <c r="BQ40" s="190"/>
      <c r="BR40" s="50"/>
      <c r="BS40" s="2"/>
      <c r="BW40" s="3"/>
      <c r="BX40" s="227" t="s">
        <v>43</v>
      </c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3"/>
      <c r="CP40" s="3"/>
    </row>
    <row r="41" spans="1:100" ht="15.6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48"/>
      <c r="V41" s="149"/>
      <c r="W41" s="149"/>
      <c r="X41" s="149"/>
      <c r="Y41" s="149"/>
      <c r="Z41" s="149"/>
      <c r="AA41" s="149"/>
      <c r="AB41" s="150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77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9"/>
      <c r="BD41" s="51"/>
      <c r="BE41" s="51"/>
      <c r="BF41" s="187"/>
      <c r="BG41" s="188"/>
      <c r="BH41" s="188"/>
      <c r="BI41" s="188"/>
      <c r="BJ41" s="187"/>
      <c r="BK41" s="188"/>
      <c r="BL41" s="188"/>
      <c r="BM41" s="188"/>
      <c r="BN41" s="187"/>
      <c r="BO41" s="188"/>
      <c r="BP41" s="188"/>
      <c r="BQ41" s="190"/>
      <c r="BR41" s="50"/>
      <c r="BS41" s="2"/>
      <c r="BW41" s="3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7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9"/>
      <c r="BD42" s="36"/>
      <c r="BE42" s="36"/>
      <c r="BF42" s="187"/>
      <c r="BG42" s="188"/>
      <c r="BH42" s="188"/>
      <c r="BI42" s="188"/>
      <c r="BJ42" s="187"/>
      <c r="BK42" s="188"/>
      <c r="BL42" s="188"/>
      <c r="BM42" s="188"/>
      <c r="BN42" s="187"/>
      <c r="BO42" s="188"/>
      <c r="BP42" s="188"/>
      <c r="BQ42" s="190"/>
      <c r="BR42" s="50"/>
      <c r="BS42" s="34"/>
      <c r="BT42" s="36"/>
      <c r="BU42" s="36"/>
      <c r="BV42" s="36"/>
      <c r="BW42" s="36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3"/>
      <c r="CP42" s="3"/>
    </row>
    <row r="43" spans="1:100" ht="19.3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8" t="s">
        <v>44</v>
      </c>
      <c r="V43" s="169"/>
      <c r="W43" s="169"/>
      <c r="X43" s="169"/>
      <c r="Y43" s="169"/>
      <c r="Z43" s="169"/>
      <c r="AA43" s="169"/>
      <c r="AB43" s="169"/>
      <c r="AC43" s="168" t="s">
        <v>45</v>
      </c>
      <c r="AD43" s="169"/>
      <c r="AE43" s="169"/>
      <c r="AF43" s="169"/>
      <c r="AG43" s="169"/>
      <c r="AH43" s="169"/>
      <c r="AI43" s="169"/>
      <c r="AJ43" s="170"/>
      <c r="AK43" s="54"/>
      <c r="AL43" s="21"/>
      <c r="AM43" s="177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9"/>
      <c r="BD43" s="21"/>
      <c r="BE43" s="21"/>
      <c r="BF43" s="187"/>
      <c r="BG43" s="188"/>
      <c r="BH43" s="188"/>
      <c r="BI43" s="188"/>
      <c r="BJ43" s="187"/>
      <c r="BK43" s="188"/>
      <c r="BL43" s="188"/>
      <c r="BM43" s="188"/>
      <c r="BN43" s="187"/>
      <c r="BO43" s="188"/>
      <c r="BP43" s="188"/>
      <c r="BQ43" s="190"/>
      <c r="BR43" s="50"/>
      <c r="BS43" s="2"/>
      <c r="BW43" s="3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3"/>
      <c r="CP43" s="3"/>
    </row>
    <row r="44" spans="1:100" ht="19.399999999999999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1"/>
      <c r="V44" s="172"/>
      <c r="W44" s="172"/>
      <c r="X44" s="172"/>
      <c r="Y44" s="172"/>
      <c r="Z44" s="172"/>
      <c r="AA44" s="172"/>
      <c r="AB44" s="172"/>
      <c r="AC44" s="228"/>
      <c r="AD44" s="229"/>
      <c r="AE44" s="229"/>
      <c r="AF44" s="229"/>
      <c r="AG44" s="229"/>
      <c r="AH44" s="229"/>
      <c r="AI44" s="229"/>
      <c r="AJ44" s="230"/>
      <c r="AK44" s="54"/>
      <c r="AL44" s="21"/>
      <c r="AM44" s="177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9"/>
      <c r="BD44" s="57"/>
      <c r="BE44" s="57"/>
      <c r="BF44" s="187"/>
      <c r="BG44" s="188"/>
      <c r="BH44" s="188"/>
      <c r="BI44" s="188"/>
      <c r="BJ44" s="187"/>
      <c r="BK44" s="188"/>
      <c r="BL44" s="188"/>
      <c r="BM44" s="188"/>
      <c r="BN44" s="187"/>
      <c r="BO44" s="188"/>
      <c r="BP44" s="188"/>
      <c r="BQ44" s="190"/>
      <c r="BR44" s="50"/>
      <c r="BS44" s="2"/>
      <c r="BW44" s="3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3"/>
      <c r="CP44" s="3"/>
    </row>
    <row r="45" spans="1:100" ht="15.65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51" t="str">
        <f>IF([2]回答表!F18="下水道事業",IF([2]回答表!X52="●",[2]回答表!Y313,IF([2]回答表!AA52="●",[2]回答表!Y383,"")),"")</f>
        <v/>
      </c>
      <c r="V45" s="152"/>
      <c r="W45" s="152"/>
      <c r="X45" s="152"/>
      <c r="Y45" s="152"/>
      <c r="Z45" s="152"/>
      <c r="AA45" s="152"/>
      <c r="AB45" s="153"/>
      <c r="AC45" s="151" t="str">
        <f>IF([2]回答表!F18="下水道事業",IF([2]回答表!X52="●",[2]回答表!Y314,IF([2]回答表!AA52="●",[2]回答表!Y384,"")),"")</f>
        <v/>
      </c>
      <c r="AD45" s="152"/>
      <c r="AE45" s="152"/>
      <c r="AF45" s="152"/>
      <c r="AG45" s="152"/>
      <c r="AH45" s="152"/>
      <c r="AI45" s="152"/>
      <c r="AJ45" s="153"/>
      <c r="AK45" s="54"/>
      <c r="AL45" s="21"/>
      <c r="AM45" s="177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9"/>
      <c r="BD45" s="57"/>
      <c r="BE45" s="57"/>
      <c r="BF45" s="187" t="s">
        <v>8</v>
      </c>
      <c r="BG45" s="188"/>
      <c r="BH45" s="188"/>
      <c r="BI45" s="188"/>
      <c r="BJ45" s="187" t="s">
        <v>9</v>
      </c>
      <c r="BK45" s="188"/>
      <c r="BL45" s="188"/>
      <c r="BM45" s="188"/>
      <c r="BN45" s="187" t="s">
        <v>10</v>
      </c>
      <c r="BO45" s="188"/>
      <c r="BP45" s="188"/>
      <c r="BQ45" s="190"/>
      <c r="BR45" s="50"/>
      <c r="BS45" s="2"/>
      <c r="BW45" s="3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3"/>
      <c r="CP45" s="3"/>
    </row>
    <row r="46" spans="1:100" ht="15.65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54"/>
      <c r="AL46" s="21"/>
      <c r="AM46" s="180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2"/>
      <c r="BD46" s="57"/>
      <c r="BE46" s="57"/>
      <c r="BF46" s="187"/>
      <c r="BG46" s="188"/>
      <c r="BH46" s="188"/>
      <c r="BI46" s="188"/>
      <c r="BJ46" s="187"/>
      <c r="BK46" s="188"/>
      <c r="BL46" s="188"/>
      <c r="BM46" s="188"/>
      <c r="BN46" s="187"/>
      <c r="BO46" s="188"/>
      <c r="BP46" s="188"/>
      <c r="BQ46" s="190"/>
      <c r="BR46" s="50"/>
      <c r="BS46" s="2"/>
      <c r="BW46" s="3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3"/>
      <c r="CP46" s="3"/>
    </row>
    <row r="47" spans="1:100" ht="15.65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202"/>
      <c r="BG47" s="203"/>
      <c r="BH47" s="203"/>
      <c r="BI47" s="203"/>
      <c r="BJ47" s="202"/>
      <c r="BK47" s="203"/>
      <c r="BL47" s="203"/>
      <c r="BM47" s="203"/>
      <c r="BN47" s="202"/>
      <c r="BO47" s="203"/>
      <c r="BP47" s="203"/>
      <c r="BQ47" s="204"/>
      <c r="BR47" s="50"/>
      <c r="BS47" s="2"/>
      <c r="BW47" s="3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3"/>
      <c r="CP48" s="3"/>
    </row>
    <row r="49" spans="1:94" ht="1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21" t="s">
        <v>46</v>
      </c>
      <c r="V49" s="222"/>
      <c r="W49" s="222"/>
      <c r="X49" s="222"/>
      <c r="Y49" s="222"/>
      <c r="Z49" s="222"/>
      <c r="AA49" s="222"/>
      <c r="AB49" s="222"/>
      <c r="AC49" s="221" t="s">
        <v>47</v>
      </c>
      <c r="AD49" s="222"/>
      <c r="AE49" s="222"/>
      <c r="AF49" s="222"/>
      <c r="AG49" s="222"/>
      <c r="AH49" s="222"/>
      <c r="AI49" s="222"/>
      <c r="AJ49" s="225"/>
      <c r="AK49" s="221" t="s">
        <v>48</v>
      </c>
      <c r="AL49" s="222"/>
      <c r="AM49" s="222"/>
      <c r="AN49" s="222"/>
      <c r="AO49" s="222"/>
      <c r="AP49" s="222"/>
      <c r="AQ49" s="222"/>
      <c r="AR49" s="222"/>
      <c r="AS49" s="221" t="s">
        <v>49</v>
      </c>
      <c r="AT49" s="222"/>
      <c r="AU49" s="222"/>
      <c r="AV49" s="222"/>
      <c r="AW49" s="222"/>
      <c r="AX49" s="222"/>
      <c r="AY49" s="222"/>
      <c r="AZ49" s="225"/>
      <c r="BA49" s="221" t="s">
        <v>50</v>
      </c>
      <c r="BB49" s="222"/>
      <c r="BC49" s="222"/>
      <c r="BD49" s="222"/>
      <c r="BE49" s="222"/>
      <c r="BF49" s="222"/>
      <c r="BG49" s="222"/>
      <c r="BH49" s="225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3"/>
      <c r="CP49" s="3"/>
    </row>
    <row r="50" spans="1:94" ht="15.65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23"/>
      <c r="V50" s="224"/>
      <c r="W50" s="224"/>
      <c r="X50" s="224"/>
      <c r="Y50" s="224"/>
      <c r="Z50" s="224"/>
      <c r="AA50" s="224"/>
      <c r="AB50" s="224"/>
      <c r="AC50" s="223"/>
      <c r="AD50" s="224"/>
      <c r="AE50" s="224"/>
      <c r="AF50" s="224"/>
      <c r="AG50" s="224"/>
      <c r="AH50" s="224"/>
      <c r="AI50" s="224"/>
      <c r="AJ50" s="226"/>
      <c r="AK50" s="223"/>
      <c r="AL50" s="224"/>
      <c r="AM50" s="224"/>
      <c r="AN50" s="224"/>
      <c r="AO50" s="224"/>
      <c r="AP50" s="224"/>
      <c r="AQ50" s="224"/>
      <c r="AR50" s="224"/>
      <c r="AS50" s="223"/>
      <c r="AT50" s="224"/>
      <c r="AU50" s="224"/>
      <c r="AV50" s="224"/>
      <c r="AW50" s="224"/>
      <c r="AX50" s="224"/>
      <c r="AY50" s="224"/>
      <c r="AZ50" s="226"/>
      <c r="BA50" s="223"/>
      <c r="BB50" s="224"/>
      <c r="BC50" s="224"/>
      <c r="BD50" s="224"/>
      <c r="BE50" s="224"/>
      <c r="BF50" s="224"/>
      <c r="BG50" s="224"/>
      <c r="BH50" s="226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5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51" t="str">
        <f>IF([2]回答表!F18="下水道事業",IF([2]回答表!X52="●",[2]回答表!Y316,IF([2]回答表!AA52="●",[2]回答表!Y386,"")),"")</f>
        <v/>
      </c>
      <c r="V51" s="152"/>
      <c r="W51" s="152"/>
      <c r="X51" s="152"/>
      <c r="Y51" s="152"/>
      <c r="Z51" s="152"/>
      <c r="AA51" s="152"/>
      <c r="AB51" s="153"/>
      <c r="AC51" s="151" t="str">
        <f>IF([2]回答表!F18="下水道事業",IF([2]回答表!X52="●",[2]回答表!Y317,IF([2]回答表!AA52="●",[2]回答表!Y387,"")),"")</f>
        <v/>
      </c>
      <c r="AD51" s="152"/>
      <c r="AE51" s="152"/>
      <c r="AF51" s="152"/>
      <c r="AG51" s="152"/>
      <c r="AH51" s="152"/>
      <c r="AI51" s="152"/>
      <c r="AJ51" s="153"/>
      <c r="AK51" s="151" t="str">
        <f>IF([2]回答表!F18="下水道事業",IF([2]回答表!X52="●",[2]回答表!Y318,IF([2]回答表!AA52="●",[2]回答表!Y388,"")),"")</f>
        <v/>
      </c>
      <c r="AL51" s="152"/>
      <c r="AM51" s="152"/>
      <c r="AN51" s="152"/>
      <c r="AO51" s="152"/>
      <c r="AP51" s="152"/>
      <c r="AQ51" s="152"/>
      <c r="AR51" s="153"/>
      <c r="AS51" s="151" t="str">
        <f>IF([2]回答表!F18="下水道事業",IF([2]回答表!X52="●",[2]回答表!Y319,IF([2]回答表!AA52="●",[2]回答表!Y389,"")),"")</f>
        <v/>
      </c>
      <c r="AT51" s="152"/>
      <c r="AU51" s="152"/>
      <c r="AV51" s="152"/>
      <c r="AW51" s="152"/>
      <c r="AX51" s="152"/>
      <c r="AY51" s="152"/>
      <c r="AZ51" s="153"/>
      <c r="BA51" s="151" t="str">
        <f>IF([2]回答表!F18="下水道事業",IF([2]回答表!X52="●",[2]回答表!Y320,IF([2]回答表!AA52="●",[2]回答表!Y390,"")),"")</f>
        <v/>
      </c>
      <c r="BB51" s="152"/>
      <c r="BC51" s="152"/>
      <c r="BD51" s="152"/>
      <c r="BE51" s="152"/>
      <c r="BF51" s="152"/>
      <c r="BG51" s="152"/>
      <c r="BH51" s="153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5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5"/>
      <c r="V52" s="146"/>
      <c r="W52" s="146"/>
      <c r="X52" s="146"/>
      <c r="Y52" s="146"/>
      <c r="Z52" s="146"/>
      <c r="AA52" s="146"/>
      <c r="AB52" s="147"/>
      <c r="AC52" s="145"/>
      <c r="AD52" s="146"/>
      <c r="AE52" s="146"/>
      <c r="AF52" s="146"/>
      <c r="AG52" s="146"/>
      <c r="AH52" s="146"/>
      <c r="AI52" s="146"/>
      <c r="AJ52" s="147"/>
      <c r="AK52" s="145"/>
      <c r="AL52" s="146"/>
      <c r="AM52" s="146"/>
      <c r="AN52" s="146"/>
      <c r="AO52" s="146"/>
      <c r="AP52" s="146"/>
      <c r="AQ52" s="146"/>
      <c r="AR52" s="147"/>
      <c r="AS52" s="145"/>
      <c r="AT52" s="146"/>
      <c r="AU52" s="146"/>
      <c r="AV52" s="146"/>
      <c r="AW52" s="146"/>
      <c r="AX52" s="146"/>
      <c r="AY52" s="146"/>
      <c r="AZ52" s="147"/>
      <c r="BA52" s="145"/>
      <c r="BB52" s="146"/>
      <c r="BC52" s="146"/>
      <c r="BD52" s="146"/>
      <c r="BE52" s="146"/>
      <c r="BF52" s="146"/>
      <c r="BG52" s="146"/>
      <c r="BH52" s="147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5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48"/>
      <c r="V53" s="149"/>
      <c r="W53" s="149"/>
      <c r="X53" s="149"/>
      <c r="Y53" s="149"/>
      <c r="Z53" s="149"/>
      <c r="AA53" s="149"/>
      <c r="AB53" s="150"/>
      <c r="AC53" s="148"/>
      <c r="AD53" s="149"/>
      <c r="AE53" s="149"/>
      <c r="AF53" s="149"/>
      <c r="AG53" s="149"/>
      <c r="AH53" s="149"/>
      <c r="AI53" s="149"/>
      <c r="AJ53" s="150"/>
      <c r="AK53" s="148"/>
      <c r="AL53" s="149"/>
      <c r="AM53" s="149"/>
      <c r="AN53" s="149"/>
      <c r="AO53" s="149"/>
      <c r="AP53" s="149"/>
      <c r="AQ53" s="149"/>
      <c r="AR53" s="150"/>
      <c r="AS53" s="148"/>
      <c r="AT53" s="149"/>
      <c r="AU53" s="149"/>
      <c r="AV53" s="149"/>
      <c r="AW53" s="149"/>
      <c r="AX53" s="149"/>
      <c r="AY53" s="149"/>
      <c r="AZ53" s="150"/>
      <c r="BA53" s="148"/>
      <c r="BB53" s="149"/>
      <c r="BC53" s="149"/>
      <c r="BD53" s="149"/>
      <c r="BE53" s="149"/>
      <c r="BF53" s="149"/>
      <c r="BG53" s="149"/>
      <c r="BH53" s="15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5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13" t="s">
        <v>51</v>
      </c>
      <c r="V55" s="214"/>
      <c r="W55" s="214"/>
      <c r="X55" s="214"/>
      <c r="Y55" s="214"/>
      <c r="Z55" s="214"/>
      <c r="AA55" s="214"/>
      <c r="AB55" s="214"/>
      <c r="AC55" s="213" t="s">
        <v>52</v>
      </c>
      <c r="AD55" s="214"/>
      <c r="AE55" s="214"/>
      <c r="AF55" s="214"/>
      <c r="AG55" s="214"/>
      <c r="AH55" s="214"/>
      <c r="AI55" s="214"/>
      <c r="AJ55" s="214"/>
      <c r="AK55" s="213" t="s">
        <v>53</v>
      </c>
      <c r="AL55" s="214"/>
      <c r="AM55" s="214"/>
      <c r="AN55" s="214"/>
      <c r="AO55" s="214"/>
      <c r="AP55" s="214"/>
      <c r="AQ55" s="214"/>
      <c r="AR55" s="21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5" customHeight="1">
      <c r="A56" s="2"/>
      <c r="B56" s="2"/>
      <c r="C56" s="47"/>
      <c r="D56" s="183" t="s">
        <v>7</v>
      </c>
      <c r="E56" s="154"/>
      <c r="F56" s="154"/>
      <c r="G56" s="154"/>
      <c r="H56" s="154"/>
      <c r="I56" s="154"/>
      <c r="J56" s="154"/>
      <c r="K56" s="154"/>
      <c r="L56" s="154"/>
      <c r="M56" s="184"/>
      <c r="N56" s="155" t="str">
        <f>IF([2]回答表!F18="下水道事業",IF([2]回答表!AA52="●","●",""),"")</f>
        <v/>
      </c>
      <c r="O56" s="156"/>
      <c r="P56" s="156"/>
      <c r="Q56" s="157"/>
      <c r="R56" s="23"/>
      <c r="S56" s="23"/>
      <c r="T56" s="23"/>
      <c r="U56" s="215"/>
      <c r="V56" s="216"/>
      <c r="W56" s="216"/>
      <c r="X56" s="216"/>
      <c r="Y56" s="216"/>
      <c r="Z56" s="216"/>
      <c r="AA56" s="216"/>
      <c r="AB56" s="216"/>
      <c r="AC56" s="215"/>
      <c r="AD56" s="216"/>
      <c r="AE56" s="216"/>
      <c r="AF56" s="216"/>
      <c r="AG56" s="216"/>
      <c r="AH56" s="216"/>
      <c r="AI56" s="216"/>
      <c r="AJ56" s="216"/>
      <c r="AK56" s="218"/>
      <c r="AL56" s="219"/>
      <c r="AM56" s="219"/>
      <c r="AN56" s="219"/>
      <c r="AO56" s="219"/>
      <c r="AP56" s="219"/>
      <c r="AQ56" s="219"/>
      <c r="AR56" s="220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5" customHeight="1">
      <c r="A57" s="2"/>
      <c r="B57" s="2"/>
      <c r="C57" s="47"/>
      <c r="D57" s="154"/>
      <c r="E57" s="154"/>
      <c r="F57" s="154"/>
      <c r="G57" s="154"/>
      <c r="H57" s="154"/>
      <c r="I57" s="154"/>
      <c r="J57" s="154"/>
      <c r="K57" s="154"/>
      <c r="L57" s="154"/>
      <c r="M57" s="184"/>
      <c r="N57" s="158"/>
      <c r="O57" s="159"/>
      <c r="P57" s="159"/>
      <c r="Q57" s="160"/>
      <c r="R57" s="23"/>
      <c r="S57" s="23"/>
      <c r="T57" s="23"/>
      <c r="U57" s="151" t="str">
        <f>IF([2]回答表!F18="下水道事業",IF([2]回答表!X52="●",[2]回答表!N322,IF([2]回答表!AA52="●",[2]回答表!N392,"")),"")</f>
        <v/>
      </c>
      <c r="V57" s="152"/>
      <c r="W57" s="152"/>
      <c r="X57" s="152"/>
      <c r="Y57" s="152"/>
      <c r="Z57" s="152"/>
      <c r="AA57" s="152"/>
      <c r="AB57" s="153"/>
      <c r="AC57" s="151" t="str">
        <f>IF([2]回答表!F18="下水道事業",IF([2]回答表!X52="●",[2]回答表!N323,IF([2]回答表!AA52="●",[2]回答表!N393,"")),"")</f>
        <v/>
      </c>
      <c r="AD57" s="152"/>
      <c r="AE57" s="152"/>
      <c r="AF57" s="152"/>
      <c r="AG57" s="152"/>
      <c r="AH57" s="152"/>
      <c r="AI57" s="152"/>
      <c r="AJ57" s="153"/>
      <c r="AK57" s="151" t="str">
        <f>IF([2]回答表!F18="下水道事業",IF([2]回答表!X52="●",[2]回答表!N324,IF([2]回答表!AA52="●",[2]回答表!N394,"")),"")</f>
        <v/>
      </c>
      <c r="AL57" s="152"/>
      <c r="AM57" s="152"/>
      <c r="AN57" s="152"/>
      <c r="AO57" s="152"/>
      <c r="AP57" s="152"/>
      <c r="AQ57" s="152"/>
      <c r="AR57" s="153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5" customHeight="1">
      <c r="A58" s="2"/>
      <c r="B58" s="2"/>
      <c r="C58" s="47"/>
      <c r="D58" s="154"/>
      <c r="E58" s="154"/>
      <c r="F58" s="154"/>
      <c r="G58" s="154"/>
      <c r="H58" s="154"/>
      <c r="I58" s="154"/>
      <c r="J58" s="154"/>
      <c r="K58" s="154"/>
      <c r="L58" s="154"/>
      <c r="M58" s="184"/>
      <c r="N58" s="158"/>
      <c r="O58" s="159"/>
      <c r="P58" s="159"/>
      <c r="Q58" s="160"/>
      <c r="R58" s="23"/>
      <c r="S58" s="23"/>
      <c r="T58" s="23"/>
      <c r="U58" s="145"/>
      <c r="V58" s="146"/>
      <c r="W58" s="146"/>
      <c r="X58" s="146"/>
      <c r="Y58" s="146"/>
      <c r="Z58" s="146"/>
      <c r="AA58" s="146"/>
      <c r="AB58" s="147"/>
      <c r="AC58" s="145"/>
      <c r="AD58" s="146"/>
      <c r="AE58" s="146"/>
      <c r="AF58" s="146"/>
      <c r="AG58" s="146"/>
      <c r="AH58" s="146"/>
      <c r="AI58" s="146"/>
      <c r="AJ58" s="147"/>
      <c r="AK58" s="145"/>
      <c r="AL58" s="146"/>
      <c r="AM58" s="146"/>
      <c r="AN58" s="146"/>
      <c r="AO58" s="146"/>
      <c r="AP58" s="146"/>
      <c r="AQ58" s="146"/>
      <c r="AR58" s="14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5" customHeight="1">
      <c r="A59" s="2"/>
      <c r="B59" s="2"/>
      <c r="C59" s="47"/>
      <c r="D59" s="154"/>
      <c r="E59" s="154"/>
      <c r="F59" s="154"/>
      <c r="G59" s="154"/>
      <c r="H59" s="154"/>
      <c r="I59" s="154"/>
      <c r="J59" s="154"/>
      <c r="K59" s="154"/>
      <c r="L59" s="154"/>
      <c r="M59" s="184"/>
      <c r="N59" s="161"/>
      <c r="O59" s="162"/>
      <c r="P59" s="162"/>
      <c r="Q59" s="163"/>
      <c r="R59" s="23"/>
      <c r="S59" s="23"/>
      <c r="T59" s="23"/>
      <c r="U59" s="148"/>
      <c r="V59" s="149"/>
      <c r="W59" s="149"/>
      <c r="X59" s="149"/>
      <c r="Y59" s="149"/>
      <c r="Z59" s="149"/>
      <c r="AA59" s="149"/>
      <c r="AB59" s="150"/>
      <c r="AC59" s="148"/>
      <c r="AD59" s="149"/>
      <c r="AE59" s="149"/>
      <c r="AF59" s="149"/>
      <c r="AG59" s="149"/>
      <c r="AH59" s="149"/>
      <c r="AI59" s="149"/>
      <c r="AJ59" s="150"/>
      <c r="AK59" s="148"/>
      <c r="AL59" s="149"/>
      <c r="AM59" s="149"/>
      <c r="AN59" s="149"/>
      <c r="AO59" s="149"/>
      <c r="AP59" s="149"/>
      <c r="AQ59" s="149"/>
      <c r="AR59" s="15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5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5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28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29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5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05" t="str">
        <f>IF([2]回答表!F18="下水道事業",IF([2]回答表!X52="●",[2]回答表!E339,IF([2]回答表!AA52="●",[2]回答表!E408,"")),"")</f>
        <v/>
      </c>
      <c r="V62" s="206"/>
      <c r="W62" s="206"/>
      <c r="X62" s="206"/>
      <c r="Y62" s="206"/>
      <c r="Z62" s="206"/>
      <c r="AA62" s="206"/>
      <c r="AB62" s="206"/>
      <c r="AC62" s="206"/>
      <c r="AD62" s="206"/>
      <c r="AE62" s="209" t="s">
        <v>30</v>
      </c>
      <c r="AF62" s="209"/>
      <c r="AG62" s="209"/>
      <c r="AH62" s="209"/>
      <c r="AI62" s="209"/>
      <c r="AJ62" s="210"/>
      <c r="AK62" s="54"/>
      <c r="AL62" s="54"/>
      <c r="AM62" s="174" t="str">
        <f>IF([2]回答表!F18="下水道事業",IF([2]回答表!X52="●",[2]回答表!B341,IF([2]回答表!AA52="●",[2]回答表!B410,"")),"")</f>
        <v/>
      </c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6"/>
      <c r="BR62" s="50"/>
      <c r="BS62" s="40"/>
    </row>
    <row r="63" spans="1:94" ht="15.65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7"/>
      <c r="V63" s="208"/>
      <c r="W63" s="208"/>
      <c r="X63" s="208"/>
      <c r="Y63" s="208"/>
      <c r="Z63" s="208"/>
      <c r="AA63" s="208"/>
      <c r="AB63" s="208"/>
      <c r="AC63" s="208"/>
      <c r="AD63" s="208"/>
      <c r="AE63" s="211"/>
      <c r="AF63" s="211"/>
      <c r="AG63" s="211"/>
      <c r="AH63" s="211"/>
      <c r="AI63" s="211"/>
      <c r="AJ63" s="212"/>
      <c r="AK63" s="54"/>
      <c r="AL63" s="54"/>
      <c r="AM63" s="177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9"/>
      <c r="BR63" s="50"/>
      <c r="BS63" s="40"/>
    </row>
    <row r="64" spans="1:94" ht="15.65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77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9"/>
      <c r="BR64" s="50"/>
      <c r="BS64" s="40"/>
    </row>
    <row r="65" spans="1:144" ht="15.65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7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9"/>
      <c r="BR65" s="50"/>
      <c r="BS65" s="40"/>
    </row>
    <row r="66" spans="1:144" ht="15.65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80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2"/>
      <c r="BR66" s="50"/>
      <c r="BS66" s="40"/>
    </row>
    <row r="67" spans="1:144" ht="15.65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5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17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11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5" customHeight="1">
      <c r="A69" s="2"/>
      <c r="B69" s="2"/>
      <c r="C69" s="47"/>
      <c r="D69" s="154" t="s">
        <v>12</v>
      </c>
      <c r="E69" s="154"/>
      <c r="F69" s="154"/>
      <c r="G69" s="154"/>
      <c r="H69" s="154"/>
      <c r="I69" s="154"/>
      <c r="J69" s="154"/>
      <c r="K69" s="154"/>
      <c r="L69" s="154"/>
      <c r="M69" s="184"/>
      <c r="N69" s="155" t="s">
        <v>33</v>
      </c>
      <c r="O69" s="156"/>
      <c r="P69" s="156"/>
      <c r="Q69" s="157"/>
      <c r="R69" s="23"/>
      <c r="S69" s="23"/>
      <c r="T69" s="23"/>
      <c r="U69" s="174" t="s">
        <v>54</v>
      </c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59"/>
      <c r="AL69" s="59"/>
      <c r="AM69" s="174" t="s">
        <v>55</v>
      </c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6"/>
      <c r="BR69" s="50"/>
      <c r="BS69" s="2"/>
    </row>
    <row r="70" spans="1:144" ht="15.65" customHeight="1">
      <c r="A70" s="2"/>
      <c r="B70" s="2"/>
      <c r="C70" s="47"/>
      <c r="D70" s="154"/>
      <c r="E70" s="154"/>
      <c r="F70" s="154"/>
      <c r="G70" s="154"/>
      <c r="H70" s="154"/>
      <c r="I70" s="154"/>
      <c r="J70" s="154"/>
      <c r="K70" s="154"/>
      <c r="L70" s="154"/>
      <c r="M70" s="184"/>
      <c r="N70" s="158"/>
      <c r="O70" s="159"/>
      <c r="P70" s="159"/>
      <c r="Q70" s="160"/>
      <c r="R70" s="23"/>
      <c r="S70" s="23"/>
      <c r="T70" s="23"/>
      <c r="U70" s="177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59"/>
      <c r="AL70" s="59"/>
      <c r="AM70" s="177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9"/>
      <c r="BR70" s="50"/>
      <c r="BS70" s="2"/>
    </row>
    <row r="71" spans="1:144" ht="15.65" customHeight="1">
      <c r="A71" s="2"/>
      <c r="B71" s="2"/>
      <c r="C71" s="47"/>
      <c r="D71" s="154"/>
      <c r="E71" s="154"/>
      <c r="F71" s="154"/>
      <c r="G71" s="154"/>
      <c r="H71" s="154"/>
      <c r="I71" s="154"/>
      <c r="J71" s="154"/>
      <c r="K71" s="154"/>
      <c r="L71" s="154"/>
      <c r="M71" s="184"/>
      <c r="N71" s="158"/>
      <c r="O71" s="159"/>
      <c r="P71" s="159"/>
      <c r="Q71" s="160"/>
      <c r="R71" s="23"/>
      <c r="S71" s="23"/>
      <c r="T71" s="23"/>
      <c r="U71" s="177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9"/>
      <c r="AK71" s="59"/>
      <c r="AL71" s="59"/>
      <c r="AM71" s="177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9"/>
      <c r="BR71" s="50"/>
      <c r="BS71" s="2"/>
    </row>
    <row r="72" spans="1:144" ht="15.65" customHeight="1">
      <c r="A72" s="2"/>
      <c r="B72" s="2"/>
      <c r="C72" s="47"/>
      <c r="D72" s="154"/>
      <c r="E72" s="154"/>
      <c r="F72" s="154"/>
      <c r="G72" s="154"/>
      <c r="H72" s="154"/>
      <c r="I72" s="154"/>
      <c r="J72" s="154"/>
      <c r="K72" s="154"/>
      <c r="L72" s="154"/>
      <c r="M72" s="184"/>
      <c r="N72" s="161"/>
      <c r="O72" s="162"/>
      <c r="P72" s="162"/>
      <c r="Q72" s="163"/>
      <c r="R72" s="23"/>
      <c r="S72" s="23"/>
      <c r="T72" s="23"/>
      <c r="U72" s="180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2"/>
      <c r="AK72" s="59"/>
      <c r="AL72" s="59"/>
      <c r="AM72" s="180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2"/>
      <c r="BR72" s="50"/>
      <c r="BS72" s="2"/>
    </row>
    <row r="73" spans="1:144" ht="15.65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ht="12.65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5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3:144" ht="12.6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3:144" ht="12.6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3:144" ht="12.65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3:144" ht="12.65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3:144" ht="12.65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3:144" ht="12.65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3:144" ht="12.65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3:144" ht="12.65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3:144" ht="12.65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  <row r="90" spans="3:144" ht="12.65" customHeight="1"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</row>
    <row r="91" spans="3:144" ht="12.65" customHeight="1"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</row>
    <row r="92" spans="3:144" ht="12.65" customHeight="1"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B38"/>
    <mergeCell ref="AM37:BC46"/>
    <mergeCell ref="BF37:BI39"/>
    <mergeCell ref="AT24:AZ26"/>
    <mergeCell ref="BB24:BK26"/>
    <mergeCell ref="AR31:BB32"/>
    <mergeCell ref="D33:Q34"/>
    <mergeCell ref="R33:BB34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BT28:XFD30">
    <cfRule type="expression" dxfId="2" priority="3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公共下水道事業</vt:lpstr>
      <vt:lpstr>公共下水道事業!Print_Area</vt:lpstr>
      <vt:lpstr>水道事業!Print_Area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　侑也</dc:creator>
  <cp:lastModifiedBy>片岡　侑也</cp:lastModifiedBy>
  <cp:lastPrinted>2023-10-25T02:50:56Z</cp:lastPrinted>
  <dcterms:created xsi:type="dcterms:W3CDTF">2023-08-02T00:55:14Z</dcterms:created>
  <dcterms:modified xsi:type="dcterms:W3CDTF">2023-10-25T02:51:09Z</dcterms:modified>
</cp:coreProperties>
</file>