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93374682-EA44-493C-80D1-EC6F433118F9}" xr6:coauthVersionLast="36" xr6:coauthVersionMax="36" xr10:uidLastSave="{00000000-0000-0000-0000-000000000000}"/>
  <bookViews>
    <workbookView xWindow="0" yWindow="0" windowWidth="28800" windowHeight="1213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alcChain>
</file>

<file path=xl/sharedStrings.xml><?xml version="1.0" encoding="utf-8"?>
<sst xmlns="http://schemas.openxmlformats.org/spreadsheetml/2006/main" count="1108" uniqueCount="606">
  <si>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</si>
  <si>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</si>
  <si>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</si>
  <si>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</si>
  <si>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</si>
  <si>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</si>
  <si>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</si>
  <si>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</si>
  <si>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</si>
  <si>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</si>
  <si>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</si>
  <si>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</si>
  <si>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</si>
  <si>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</si>
  <si>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</si>
  <si>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</si>
  <si>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</si>
  <si>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</si>
  <si>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</si>
  <si>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</si>
  <si>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</si>
  <si>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</si>
  <si>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</si>
  <si>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</si>
  <si>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</si>
  <si>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</si>
  <si>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</si>
  <si>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</si>
  <si>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</si>
  <si>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</si>
  <si>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</si>
  <si>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</si>
  <si>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</si>
  <si>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</si>
  <si>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</si>
  <si>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</si>
  <si>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</si>
  <si>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</si>
  <si>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</si>
  <si>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</si>
  <si>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</si>
  <si>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</si>
  <si>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</si>
  <si>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</si>
  <si>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</si>
  <si>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</si>
  <si>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</si>
  <si>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</si>
  <si>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</si>
  <si>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</si>
  <si>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</si>
  <si>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</si>
  <si>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</si>
  <si>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</si>
  <si>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</si>
  <si>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</si>
  <si>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</si>
  <si>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</si>
  <si>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</si>
  <si>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</si>
  <si>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</si>
  <si>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</si>
  <si>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</si>
  <si>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</si>
  <si>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</si>
  <si>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</si>
  <si>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</si>
  <si>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</si>
  <si>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</si>
  <si>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</si>
  <si>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</si>
  <si>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</si>
  <si>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</si>
  <si>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</si>
  <si>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</si>
  <si>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</si>
  <si>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</si>
  <si>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</si>
  <si>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</si>
  <si>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</si>
  <si>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</si>
  <si>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</si>
  <si>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</si>
  <si>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</si>
  <si>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</si>
  <si>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</si>
  <si>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</si>
  <si>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</si>
  <si>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</si>
  <si>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</si>
  <si>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</si>
  <si>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</si>
  <si>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</si>
  <si>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</si>
  <si>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</si>
  <si>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</si>
  <si>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</si>
  <si>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</si>
  <si>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</si>
  <si>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</si>
  <si>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</si>
  <si>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</si>
  <si>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</si>
  <si>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</si>
  <si>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</si>
  <si>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</si>
  <si>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</si>
  <si>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</si>
  <si>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</si>
  <si>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</si>
  <si>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</si>
  <si>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</si>
  <si>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</si>
  <si>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</si>
  <si>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</si>
  <si>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</si>
  <si>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</si>
  <si>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</si>
  <si>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</si>
  <si>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</si>
  <si>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</si>
  <si>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</si>
  <si>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</si>
  <si>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</si>
  <si>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</si>
  <si>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</si>
  <si>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</si>
  <si>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</si>
  <si>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</si>
  <si>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</si>
  <si>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</si>
  <si>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</si>
  <si>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</si>
  <si>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</si>
  <si>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</si>
  <si>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</si>
  <si>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</si>
  <si>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</si>
  <si>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</si>
  <si>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</si>
  <si>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</si>
  <si>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</si>
  <si>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</si>
  <si>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</si>
  <si>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</si>
  <si>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</si>
  <si>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</si>
  <si>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</si>
  <si>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</si>
  <si>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</si>
  <si>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</si>
  <si>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</si>
  <si>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</si>
  <si>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</si>
  <si>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</si>
  <si>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</si>
  <si>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</si>
  <si>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</si>
  <si>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</si>
  <si>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</si>
  <si>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</si>
  <si>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</si>
  <si>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</si>
  <si>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</si>
  <si>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</si>
  <si>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</si>
  <si>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</si>
  <si>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</si>
  <si>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</si>
  <si>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</si>
  <si>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</si>
  <si>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</si>
  <si>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</si>
  <si>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</si>
  <si>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</si>
  <si>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</si>
  <si>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</si>
  <si>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</si>
  <si>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</si>
  <si>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</si>
  <si>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</si>
  <si>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</si>
  <si>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</si>
  <si>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</si>
  <si>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</si>
  <si>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</si>
  <si>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</si>
  <si>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</si>
  <si>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</si>
  <si>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</si>
  <si>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</si>
  <si>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</si>
  <si>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</si>
  <si>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</si>
  <si>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</si>
  <si>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</si>
  <si>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</si>
  <si>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</si>
  <si>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</si>
  <si>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</si>
  <si>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</si>
  <si>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</si>
  <si>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</si>
  <si>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</si>
  <si>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</si>
  <si>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</si>
  <si>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</si>
  <si>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</si>
  <si>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</si>
  <si>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</si>
  <si>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</si>
  <si>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京都府宇治田原町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</si>
  <si>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</si>
  <si>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</si>
  <si>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</si>
  <si>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</si>
  <si>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</si>
  <si>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</si>
  <si>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</si>
  <si>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</si>
  <si>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</si>
  <si>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</si>
  <si>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</si>
  <si>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</si>
  <si>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</si>
  <si>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</si>
  <si>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</si>
  <si>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</si>
  <si>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</si>
  <si>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</si>
  <si>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</si>
  <si>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</si>
  <si>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</si>
  <si>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</si>
  <si>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</si>
  <si>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</si>
  <si>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</si>
  <si>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</si>
  <si>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</si>
  <si>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</si>
  <si>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</si>
  <si>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</si>
  <si>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</si>
  <si>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</si>
  <si>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</si>
  <si>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</si>
  <si>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</si>
  <si>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</si>
  <si>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</si>
  <si>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</si>
  <si>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</si>
  <si>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</si>
  <si>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</si>
  <si>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</si>
  <si>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</si>
  <si>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</si>
  <si>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</si>
  <si>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</si>
  <si>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</si>
  <si>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</si>
  <si>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</si>
  <si>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</si>
  <si>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</si>
  <si>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</si>
  <si>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</si>
  <si>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</si>
  <si>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</si>
  <si>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</si>
  <si>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</si>
  <si>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</si>
  <si>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</si>
  <si>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</si>
  <si>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</si>
  <si>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</si>
  <si>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</si>
  <si>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</si>
  <si>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</si>
  <si>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</si>
  <si>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</si>
  <si>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</si>
  <si>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</si>
  <si>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</si>
  <si>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</si>
  <si>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</si>
  <si>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</si>
  <si>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</si>
  <si>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</si>
  <si>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</si>
  <si>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</si>
  <si>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</si>
  <si>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</si>
  <si>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</si>
  <si>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</si>
  <si>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</si>
  <si>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</si>
  <si>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</si>
  <si>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</si>
  <si>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</si>
  <si>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</si>
  <si>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</si>
  <si>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</si>
  <si>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</si>
  <si>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</si>
  <si>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</si>
  <si>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</si>
  <si>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</si>
  <si>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</si>
  <si>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</si>
  <si>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</si>
  <si>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</si>
  <si>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</si>
  <si>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</si>
  <si>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</si>
  <si>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</si>
  <si>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</si>
  <si>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</si>
  <si>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</si>
  <si>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</si>
  <si>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</si>
  <si>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</si>
  <si>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</si>
  <si>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</si>
  <si>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</si>
  <si>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</si>
  <si>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</si>
  <si>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</si>
  <si>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</si>
  <si>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</si>
  <si>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</si>
  <si>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</si>
  <si>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</si>
  <si>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</si>
  <si>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</si>
  <si>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</si>
  <si>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</si>
  <si>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</si>
  <si>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</si>
  <si>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</si>
  <si>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</si>
  <si>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</si>
  <si>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</si>
  <si>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</si>
  <si>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</si>
  <si>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</si>
  <si>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</si>
  <si>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</si>
  <si>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</si>
  <si>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</si>
  <si>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</si>
  <si>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</si>
  <si>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</si>
  <si>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</si>
  <si>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</si>
  <si>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</si>
  <si>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</si>
  <si>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</si>
  <si>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</si>
  <si>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</si>
  <si>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</si>
  <si>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</si>
  <si>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</si>
  <si>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</si>
  <si>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</si>
  <si>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</si>
  <si>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</si>
  <si>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京都府宇治田原町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</si>
  <si>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</si>
  <si>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</si>
  <si>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</si>
  <si>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</si>
  <si>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</si>
  <si>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</si>
  <si>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</si>
  <si>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</si>
  <si>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</si>
  <si>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</si>
  <si>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</si>
  <si>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</si>
  <si>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</si>
  <si>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</si>
  <si>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</si>
  <si>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</si>
  <si>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</si>
  <si>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</si>
  <si>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</si>
  <si>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</si>
  <si>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</si>
  <si>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</si>
  <si>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</si>
  <si>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</si>
  <si>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</si>
  <si>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</si>
  <si>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</si>
  <si>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</si>
  <si>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</si>
  <si>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</si>
  <si>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</si>
  <si>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</si>
  <si>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</si>
  <si>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</si>
  <si>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</si>
  <si>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</si>
  <si>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</si>
  <si>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</si>
  <si>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</si>
  <si>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</si>
  <si>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</si>
  <si>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</si>
  <si>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</si>
  <si>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</si>
  <si>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</si>
  <si>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</si>
  <si>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</si>
  <si>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</si>
  <si>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</si>
  <si>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</si>
  <si>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</si>
  <si>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</si>
  <si>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</si>
  <si>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</si>
  <si>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</si>
  <si>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</si>
  <si>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</si>
  <si>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</si>
  <si>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</si>
  <si>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</si>
  <si>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</si>
  <si>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</si>
  <si>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</si>
  <si>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</si>
  <si>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</si>
  <si>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</si>
  <si>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</si>
  <si>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</si>
  <si>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</si>
  <si>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</si>
  <si>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</si>
  <si>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</si>
  <si>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</si>
  <si>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</si>
  <si>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</si>
  <si>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</si>
  <si>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</si>
  <si>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</si>
  <si>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</si>
  <si>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</si>
  <si>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</si>
  <si>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</si>
  <si>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</si>
  <si>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</si>
  <si>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</si>
  <si>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</si>
  <si>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</si>
  <si>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</si>
  <si>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</si>
  <si>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</si>
  <si>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</si>
  <si>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</si>
  <si>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</si>
  <si>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</si>
  <si>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</si>
  <si>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</si>
  <si>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宇治田原町下水道事業会計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</si>
  <si>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</si>
  <si>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</si>
  <si>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</si>
  <si>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</si>
  <si>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</si>
  <si>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</si>
  <si>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</si>
  <si>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</si>
  <si>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</si>
  <si>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</si>
  <si>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</si>
  <si>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</si>
  <si>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</si>
  <si>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</si>
  <si>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</si>
  <si>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</si>
  <si>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</si>
  <si>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</si>
  <si>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</si>
  <si>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</si>
  <si>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</si>
  <si>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</si>
  <si>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</si>
  <si>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</si>
  <si>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</si>
  <si>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</si>
  <si>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</si>
  <si>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</si>
  <si>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</si>
  <si>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</si>
  <si>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</si>
  <si>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</si>
  <si>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</si>
  <si>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</si>
  <si>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</si>
  <si>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</si>
  <si>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</si>
  <si>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</si>
  <si>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</si>
  <si>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</si>
  <si>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</si>
  <si>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</si>
  <si>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</si>
  <si>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</si>
  <si>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</si>
  <si>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</si>
  <si>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</si>
  <si>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</si>
  <si>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</si>
  <si>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</si>
  <si>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</si>
  <si>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</si>
  <si>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</si>
  <si>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</si>
  <si>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</si>
  <si>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</si>
  <si>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</si>
  <si>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</si>
  <si>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</si>
  <si>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</si>
  <si>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</si>
  <si>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</si>
  <si>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</si>
  <si>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</si>
  <si>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</si>
  <si>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</si>
  <si>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</si>
  <si>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</si>
  <si>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</si>
  <si>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</si>
  <si>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</si>
  <si>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</si>
  <si>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</si>
  <si>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</si>
  <si>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</si>
  <si>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</si>
  <si>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</si>
  <si>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</si>
  <si>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</si>
  <si>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</si>
  <si>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</si>
  <si>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</si>
  <si>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</si>
  <si>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</si>
  <si>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</si>
  <si>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</si>
  <si>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</si>
  <si>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</si>
  <si>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</si>
  <si>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</si>
  <si>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</si>
  <si>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</si>
  <si>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</si>
  <si>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</si>
  <si>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</si>
  <si>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</si>
  <si>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2.75</t>
  </si>
  <si>
    <t>▲ 6.68</t>
  </si>
  <si>
    <t>▲ 7.85</t>
  </si>
  <si>
    <t>▲ 4.54</t>
  </si>
  <si>
    <t>▲ 8.37</t>
  </si>
  <si>
    <t>宇治田原町水道事業会計</t>
  </si>
  <si>
    <t>一般会計</t>
  </si>
  <si>
    <t>宇治田原町介護保険特別会計</t>
  </si>
  <si>
    <t>宇治田原町下水道事業会計</t>
  </si>
  <si>
    <t>宇治田原町国民健康保険特別会計（事業勘定）</t>
  </si>
  <si>
    <t>▲ 2.08</t>
  </si>
  <si>
    <t>▲ 0.82</t>
  </si>
  <si>
    <t>宇治田原町後期高齢者医療特別会計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</si>
  <si>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</si>
  <si>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</si>
  <si>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</si>
  <si>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</si>
  <si>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</si>
  <si>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</si>
  <si>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</si>
  <si>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</si>
  <si>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城南衛生管理組合</t>
    <rPh sb="0" eb="2">
      <t>ジョウナン</t>
    </rPh>
    <rPh sb="2" eb="4">
      <t>エイセイ</t>
    </rPh>
    <rPh sb="4" eb="6">
      <t>カンリ</t>
    </rPh>
    <rPh sb="6" eb="8">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</si>
  <si>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</si>
  <si>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</si>
  <si>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京都府自治会館管理組合</t>
    <rPh sb="0" eb="3">
      <t>キョウトフ</t>
    </rPh>
    <rPh sb="3" eb="5">
      <t>ジチ</t>
    </rPh>
    <rPh sb="5" eb="7">
      <t>カイカン</t>
    </rPh>
    <rPh sb="7" eb="9">
      <t>カンリ</t>
    </rPh>
    <rPh sb="9" eb="11">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</si>
  <si>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</si>
  <si>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</si>
  <si>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京都地方税機構</t>
    <rPh sb="0" eb="2">
      <t>キョウト</t>
    </rPh>
    <rPh sb="2" eb="4">
      <t>チホウ</t>
    </rPh>
    <rPh sb="4" eb="5">
      <t>ゼイ</t>
    </rPh>
    <rPh sb="5" eb="7">
      <t>キコウ</t>
    </rPh>
    <phoneticPr fontId="2"/>
  </si>
  <si>
    <t>-</t>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</si>
  <si>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</si>
  <si>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</si>
  <si>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地域づくり振興基金</t>
    <rPh sb="0" eb="2">
      <t>チイキ</t>
    </rPh>
    <rPh sb="5" eb="7">
      <t>シンコウ</t>
    </rPh>
    <rPh sb="7" eb="9">
      <t>キキン</t>
    </rPh>
    <phoneticPr fontId="2"/>
  </si>
  <si>
    <t>ふるさと応援基金</t>
    <rPh sb="4" eb="6">
      <t>オウエン</t>
    </rPh>
    <rPh sb="6" eb="8">
      <t>キキン</t>
    </rPh>
    <phoneticPr fontId="2"/>
  </si>
  <si>
    <t>地域福祉振興基金</t>
    <rPh sb="0" eb="2">
      <t>チイキ</t>
    </rPh>
    <rPh sb="2" eb="4">
      <t>フクシ</t>
    </rPh>
    <rPh sb="4" eb="6">
      <t>シンコウ</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</si>
  <si>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</si>
  <si>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</si>
  <si>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</si>
  <si>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</si>
  <si>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令和５年度に完成予定の新名神高速道路に伴う関連インフラの整備及び新庁舎の建設等により、将来負担比率は増加する見込みとなっている。一方、有形固定資産減価償却率についても類似団体よりも高い数値となっているが、次年度完成予定の新庁舎建設等前述の大型公共施設の整備に伴い、有形固定資産減価償却率は今後低くなる。そして、その後整備した公共施設の償却が本格的に始まり、緩やかに上昇する見込みとなっている。</t>
    <rPh sb="105" eb="108">
      <t>ジネンド</t>
    </rPh>
    <rPh sb="108" eb="110">
      <t>カンセイ</t>
    </rPh>
    <rPh sb="110" eb="112">
      <t>ヨテイ</t>
    </rPh>
    <rPh sb="113" eb="116">
      <t>シンチョウシャ</t>
    </rPh>
    <rPh sb="116" eb="118">
      <t>ケンセツ</t>
    </rPh>
    <rPh sb="118" eb="119">
      <t>ナド</t>
    </rPh>
    <rPh sb="130" eb="131">
      <t>ビ</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</si>
  <si>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</si>
  <si>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</si>
  <si>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</si>
  <si>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</si>
  <si>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</si>
  <si>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</si>
  <si>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を下回っているが、平成２９年度より将来負担比率が０以上となり、今後、令和５年度に完成予定の新名神高速道路に伴う関連インフラの整備及び新庁舎の建設等により、いずれの指標も増加する見込みとなっている。このような厳しい財政状況となる中で、効率的・効果的な行財政運営を進める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</si>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</sst>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0DA81A2-ED32-46A6-B7A7-A5BFDFB401C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A5EF-4041-98D1-B2FA7A0C5D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60027</c:v>
                </c:pt>
                <c:pt idx="1">
                  <c:v>49201</c:v>
                </c:pt>
                <c:pt idx="2">
                  <c:v>77780</c:v>
                </c:pt>
                <c:pt idx="3">
                  <c:v>152123</c:v>
                </c:pt>
                <c:pt idx="4">
                  <c:v>289756</c:v>
                </c:pt>
              </c:numCache>
            </c:numRef>
          </c:val>
          <c:smooth val="0"/>
          <c:extLst>
            <c:ext xmlns:c16="http://schemas.microsoft.com/office/drawing/2014/chart" uri="{C3380CC4-5D6E-409C-BE32-E72D297353CC}">
              <c16:uniqueId val="{00000001-A5EF-4041-98D1-B2FA7A0C5D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6.24</c:v>
                </c:pt>
                <c:pt idx="1">
                  <c:v>4.03</c:v>
                </c:pt>
                <c:pt idx="2">
                  <c:v>3.83</c:v>
                </c:pt>
                <c:pt idx="3">
                  <c:v>5.82</c:v>
                </c:pt>
                <c:pt idx="4">
                  <c:v>1.33</c:v>
                </c:pt>
              </c:numCache>
            </c:numRef>
          </c:val>
          <c:extLst>
            <c:ext xmlns:c16="http://schemas.microsoft.com/office/drawing/2014/chart" uri="{C3380CC4-5D6E-409C-BE32-E72D297353CC}">
              <c16:uniqueId val="{00000000-9466-4030-8390-C941772BCA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41.42</c:v>
                </c:pt>
                <c:pt idx="1">
                  <c:v>37.17</c:v>
                </c:pt>
                <c:pt idx="2">
                  <c:v>29.36</c:v>
                </c:pt>
                <c:pt idx="3">
                  <c:v>22.41</c:v>
                </c:pt>
                <c:pt idx="4">
                  <c:v>18.73</c:v>
                </c:pt>
              </c:numCache>
            </c:numRef>
          </c:val>
          <c:extLst>
            <c:ext xmlns:c16="http://schemas.microsoft.com/office/drawing/2014/chart" uri="{C3380CC4-5D6E-409C-BE32-E72D297353CC}">
              <c16:uniqueId val="{00000001-9466-4030-8390-C941772BCA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-2.75</c:v>
                </c:pt>
                <c:pt idx="1">
                  <c:v>-6.68</c:v>
                </c:pt>
                <c:pt idx="2">
                  <c:v>-7.85</c:v>
                </c:pt>
                <c:pt idx="3">
                  <c:v>-4.54</c:v>
                </c:pt>
                <c:pt idx="4">
                  <c:v>-8.3699999999999992</c:v>
                </c:pt>
              </c:numCache>
            </c:numRef>
          </c:val>
          <c:smooth val="0"/>
          <c:extLst>
            <c:ext xmlns:c16="http://schemas.microsoft.com/office/drawing/2014/chart" uri="{C3380CC4-5D6E-409C-BE32-E72D297353CC}">
              <c16:uniqueId val="{00000002-9466-4030-8390-C941772BCA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0.84</c:v>
                </c:pt>
                <c:pt idx="4">
                  <c:v>#N/A</c:v>
                </c:pt>
                <c:pt idx="5">
                  <c:v>0.49</c:v>
                </c:pt>
                <c:pt idx="6">
                  <c:v>#N/A</c:v>
                </c:pt>
                <c:pt idx="7">
                  <c:v>2.09</c:v>
                </c:pt>
                <c:pt idx="8">
                  <c:v>0</c:v>
                </c:pt>
                <c:pt idx="9">
                  <c:v>0</c:v>
                </c:pt>
              </c:numCache>
            </c:numRef>
          </c:val>
          <c:extLst>
            <c:ext xmlns:c16="http://schemas.microsoft.com/office/drawing/2014/chart" uri="{C3380CC4-5D6E-409C-BE32-E72D297353CC}">
              <c16:uniqueId val="{00000000-5586-4ABD-8746-58FF107912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86-4ABD-8746-58FF107912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86-4ABD-8746-58FF107912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586-4ABD-8746-58FF1079120D}"/>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4-5586-4ABD-8746-58FF1079120D}"/>
            </c:ext>
          </c:extLst>
        </c:ser>
        <c:ser>
          <c:idx val="5"/>
          <c:order val="5"/>
          <c:tx>
            <c:strRef>
              <c:f>データシート!$A$32</c:f>
              <c:strCache>
                <c:ptCount val="1"/>
                <c:pt idx="0">
                  <c:v>宇治田原町国民健康保険特別会計（事業勘定）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2.08</c:v>
                </c:pt>
                <c:pt idx="1">
                  <c:v>#N/A</c:v>
                </c:pt>
                <c:pt idx="2">
                  <c:v>0.82</c:v>
                </c:pt>
                <c:pt idx="3">
                  <c:v>#N/A</c:v>
                </c:pt>
                <c:pt idx="4">
                  <c:v>#N/A</c:v>
                </c:pt>
                <c:pt idx="5">
                  <c:v>1.03</c:v>
                </c:pt>
                <c:pt idx="6">
                  <c:v>#N/A</c:v>
                </c:pt>
                <c:pt idx="7">
                  <c:v>0.56000000000000005</c:v>
                </c:pt>
                <c:pt idx="8">
                  <c:v>#N/A</c:v>
                </c:pt>
                <c:pt idx="9">
                  <c:v>0.42</c:v>
                </c:pt>
              </c:numCache>
            </c:numRef>
          </c:val>
          <c:extLst>
            <c:ext xmlns:c16="http://schemas.microsoft.com/office/drawing/2014/chart" uri="{C3380CC4-5D6E-409C-BE32-E72D297353CC}">
              <c16:uniqueId val="{00000005-5586-4ABD-8746-58FF1079120D}"/>
            </c:ext>
          </c:extLst>
        </c:ser>
        <c:ser>
          <c:idx val="6"/>
          <c:order val="6"/>
          <c:tx>
            <c:strRef>
              <c:f>データシート!$A$33</c:f>
              <c:strCache>
                <c:ptCount val="1"/>
                <c:pt idx="0">
                  <c:v>宇治田原町下水道事業会計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6-5586-4ABD-8746-58FF1079120D}"/>
            </c:ext>
          </c:extLst>
        </c:ser>
        <c:ser>
          <c:idx val="7"/>
          <c:order val="7"/>
          <c:tx>
            <c:strRef>
              <c:f>データシート!$A$34</c:f>
              <c:strCache>
                <c:ptCount val="1"/>
                <c:pt idx="0">
                  <c:v>宇治田原町介護保険特別会計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0.61</c:v>
                </c:pt>
                <c:pt idx="4">
                  <c:v>#N/A</c:v>
                </c:pt>
                <c:pt idx="5">
                  <c:v>0.96</c:v>
                </c:pt>
                <c:pt idx="6">
                  <c:v>#N/A</c:v>
                </c:pt>
                <c:pt idx="7">
                  <c:v>1.1100000000000001</c:v>
                </c:pt>
                <c:pt idx="8">
                  <c:v>#N/A</c:v>
                </c:pt>
                <c:pt idx="9">
                  <c:v>1.31</c:v>
                </c:pt>
              </c:numCache>
            </c:numRef>
          </c:val>
          <c:extLst>
            <c:ext xmlns:c16="http://schemas.microsoft.com/office/drawing/2014/chart" uri="{C3380CC4-5D6E-409C-BE32-E72D297353CC}">
              <c16:uniqueId val="{00000007-5586-4ABD-8746-58FF107912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6.24</c:v>
                </c:pt>
                <c:pt idx="2">
                  <c:v>#N/A</c:v>
                </c:pt>
                <c:pt idx="3">
                  <c:v>4.0199999999999996</c:v>
                </c:pt>
                <c:pt idx="4">
                  <c:v>#N/A</c:v>
                </c:pt>
                <c:pt idx="5">
                  <c:v>3.83</c:v>
                </c:pt>
                <c:pt idx="6">
                  <c:v>#N/A</c:v>
                </c:pt>
                <c:pt idx="7">
                  <c:v>5.81</c:v>
                </c:pt>
                <c:pt idx="8">
                  <c:v>#N/A</c:v>
                </c:pt>
                <c:pt idx="9">
                  <c:v>1.33</c:v>
                </c:pt>
              </c:numCache>
            </c:numRef>
          </c:val>
          <c:extLst>
            <c:ext xmlns:c16="http://schemas.microsoft.com/office/drawing/2014/chart" uri="{C3380CC4-5D6E-409C-BE32-E72D297353CC}">
              <c16:uniqueId val="{00000008-5586-4ABD-8746-58FF1079120D}"/>
            </c:ext>
          </c:extLst>
        </c:ser>
        <c:ser>
          <c:idx val="9"/>
          <c:order val="9"/>
          <c:tx>
            <c:strRef>
              <c:f>データシート!$A$36</c:f>
              <c:strCache>
                <c:ptCount val="1"/>
                <c:pt idx="0">
                  <c:v>宇治田原町水道事業会計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10.34</c:v>
                </c:pt>
                <c:pt idx="2">
                  <c:v>#N/A</c:v>
                </c:pt>
                <c:pt idx="3">
                  <c:v>7.3</c:v>
                </c:pt>
                <c:pt idx="4">
                  <c:v>#N/A</c:v>
                </c:pt>
                <c:pt idx="5">
                  <c:v>5.04</c:v>
                </c:pt>
                <c:pt idx="6">
                  <c:v>#N/A</c:v>
                </c:pt>
                <c:pt idx="7">
                  <c:v>4.42</c:v>
                </c:pt>
                <c:pt idx="8">
                  <c:v>#N/A</c:v>
                </c:pt>
                <c:pt idx="9">
                  <c:v>5.75</c:v>
                </c:pt>
              </c:numCache>
            </c:numRef>
          </c:val>
          <c:extLst>
            <c:ext xmlns:c16="http://schemas.microsoft.com/office/drawing/2014/chart" uri="{C3380CC4-5D6E-409C-BE32-E72D297353CC}">
              <c16:uniqueId val="{00000009-5586-4ABD-8746-58FF107912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c:v>
                </c:pt>
                <c:pt idx="5">
                  <c:v>408</c:v>
                </c:pt>
                <c:pt idx="8">
                  <c:v>439</c:v>
                </c:pt>
                <c:pt idx="11">
                  <c:v>440</c:v>
                </c:pt>
                <c:pt idx="14">
                  <c:v>410</c:v>
                </c:pt>
              </c:numCache>
            </c:numRef>
          </c:val>
          <c:extLst>
            <c:ext xmlns:c16="http://schemas.microsoft.com/office/drawing/2014/chart" uri="{C3380CC4-5D6E-409C-BE32-E72D297353CC}">
              <c16:uniqueId val="{00000000-6ED9-404E-8A33-DAE99F07B5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D9-404E-8A33-DAE99F07B5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D9-404E-8A33-DAE99F07B5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14</c:v>
                </c:pt>
                <c:pt idx="6">
                  <c:v>14</c:v>
                </c:pt>
                <c:pt idx="9">
                  <c:v>18</c:v>
                </c:pt>
                <c:pt idx="12">
                  <c:v>17</c:v>
                </c:pt>
              </c:numCache>
            </c:numRef>
          </c:val>
          <c:extLst>
            <c:ext xmlns:c16="http://schemas.microsoft.com/office/drawing/2014/chart" uri="{C3380CC4-5D6E-409C-BE32-E72D297353CC}">
              <c16:uniqueId val="{00000003-6ED9-404E-8A33-DAE99F07B5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121</c:v>
                </c:pt>
                <c:pt idx="3">
                  <c:v>131</c:v>
                </c:pt>
                <c:pt idx="6">
                  <c:v>137</c:v>
                </c:pt>
                <c:pt idx="9">
                  <c:v>162</c:v>
                </c:pt>
                <c:pt idx="12">
                  <c:v>144</c:v>
                </c:pt>
              </c:numCache>
            </c:numRef>
          </c:val>
          <c:extLst>
            <c:ext xmlns:c16="http://schemas.microsoft.com/office/drawing/2014/chart" uri="{C3380CC4-5D6E-409C-BE32-E72D297353CC}">
              <c16:uniqueId val="{00000004-6ED9-404E-8A33-DAE99F07B5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D9-404E-8A33-DAE99F07B5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D9-404E-8A33-DAE99F07B5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381</c:v>
                </c:pt>
                <c:pt idx="3">
                  <c:v>371</c:v>
                </c:pt>
                <c:pt idx="6">
                  <c:v>390</c:v>
                </c:pt>
                <c:pt idx="9">
                  <c:v>395</c:v>
                </c:pt>
                <c:pt idx="12">
                  <c:v>419</c:v>
                </c:pt>
              </c:numCache>
            </c:numRef>
          </c:val>
          <c:extLst>
            <c:ext xmlns:c16="http://schemas.microsoft.com/office/drawing/2014/chart" uri="{C3380CC4-5D6E-409C-BE32-E72D297353CC}">
              <c16:uniqueId val="{00000007-6ED9-404E-8A33-DAE99F07B5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c:v>
                </c:pt>
                <c:pt idx="2">
                  <c:v>#N/A</c:v>
                </c:pt>
                <c:pt idx="3">
                  <c:v>#N/A</c:v>
                </c:pt>
                <c:pt idx="4">
                  <c:v>108</c:v>
                </c:pt>
                <c:pt idx="5">
                  <c:v>#N/A</c:v>
                </c:pt>
                <c:pt idx="6">
                  <c:v>#N/A</c:v>
                </c:pt>
                <c:pt idx="7">
                  <c:v>102</c:v>
                </c:pt>
                <c:pt idx="8">
                  <c:v>#N/A</c:v>
                </c:pt>
                <c:pt idx="9">
                  <c:v>#N/A</c:v>
                </c:pt>
                <c:pt idx="10">
                  <c:v>135</c:v>
                </c:pt>
                <c:pt idx="11">
                  <c:v>#N/A</c:v>
                </c:pt>
                <c:pt idx="12">
                  <c:v>#N/A</c:v>
                </c:pt>
                <c:pt idx="13">
                  <c:v>170</c:v>
                </c:pt>
                <c:pt idx="14">
                  <c:v>#N/A</c:v>
                </c:pt>
              </c:numCache>
            </c:numRef>
          </c:val>
          <c:smooth val="0"/>
          <c:extLst>
            <c:ext xmlns:c16="http://schemas.microsoft.com/office/drawing/2014/chart" uri="{C3380CC4-5D6E-409C-BE32-E72D297353CC}">
              <c16:uniqueId val="{00000008-6ED9-404E-8A33-DAE99F07B5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5047</c:v>
                </c:pt>
                <c:pt idx="5">
                  <c:v>5035</c:v>
                </c:pt>
                <c:pt idx="8">
                  <c:v>5077</c:v>
                </c:pt>
                <c:pt idx="11">
                  <c:v>5201</c:v>
                </c:pt>
                <c:pt idx="14">
                  <c:v>5489</c:v>
                </c:pt>
              </c:numCache>
            </c:numRef>
          </c:val>
          <c:extLst>
            <c:ext xmlns:c16="http://schemas.microsoft.com/office/drawing/2014/chart" uri="{C3380CC4-5D6E-409C-BE32-E72D297353CC}">
              <c16:uniqueId val="{00000000-BDD4-4D2A-9D50-F47FBF7986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c:v>
                </c:pt>
                <c:pt idx="5">
                  <c:v>99</c:v>
                </c:pt>
                <c:pt idx="8">
                  <c:v>68</c:v>
                </c:pt>
                <c:pt idx="11">
                  <c:v>37</c:v>
                </c:pt>
                <c:pt idx="14">
                  <c:v>30</c:v>
                </c:pt>
              </c:numCache>
            </c:numRef>
          </c:val>
          <c:extLst>
            <c:ext xmlns:c16="http://schemas.microsoft.com/office/drawing/2014/chart" uri="{C3380CC4-5D6E-409C-BE32-E72D297353CC}">
              <c16:uniqueId val="{00000001-BDD4-4D2A-9D50-F47FBF7986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2565</c:v>
                </c:pt>
                <c:pt idx="5">
                  <c:v>2446</c:v>
                </c:pt>
                <c:pt idx="8">
                  <c:v>2193</c:v>
                </c:pt>
                <c:pt idx="11">
                  <c:v>1684</c:v>
                </c:pt>
                <c:pt idx="14">
                  <c:v>1304</c:v>
                </c:pt>
              </c:numCache>
            </c:numRef>
          </c:val>
          <c:extLst>
            <c:ext xmlns:c16="http://schemas.microsoft.com/office/drawing/2014/chart" uri="{C3380CC4-5D6E-409C-BE32-E72D297353CC}">
              <c16:uniqueId val="{00000002-BDD4-4D2A-9D50-F47FBF7986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D4-4D2A-9D50-F47FBF7986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D4-4D2A-9D50-F47FBF7986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D4-4D2A-9D50-F47FBF7986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477</c:v>
                </c:pt>
                <c:pt idx="3">
                  <c:v>533</c:v>
                </c:pt>
                <c:pt idx="6">
                  <c:v>530</c:v>
                </c:pt>
                <c:pt idx="9">
                  <c:v>488</c:v>
                </c:pt>
                <c:pt idx="12">
                  <c:v>489</c:v>
                </c:pt>
              </c:numCache>
            </c:numRef>
          </c:val>
          <c:extLst>
            <c:ext xmlns:c16="http://schemas.microsoft.com/office/drawing/2014/chart" uri="{C3380CC4-5D6E-409C-BE32-E72D297353CC}">
              <c16:uniqueId val="{00000006-BDD4-4D2A-9D50-F47FBF7986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108</c:v>
                </c:pt>
                <c:pt idx="3">
                  <c:v>188</c:v>
                </c:pt>
                <c:pt idx="6">
                  <c:v>242</c:v>
                </c:pt>
                <c:pt idx="9">
                  <c:v>233</c:v>
                </c:pt>
                <c:pt idx="12">
                  <c:v>233</c:v>
                </c:pt>
              </c:numCache>
            </c:numRef>
          </c:val>
          <c:extLst>
            <c:ext xmlns:c16="http://schemas.microsoft.com/office/drawing/2014/chart" uri="{C3380CC4-5D6E-409C-BE32-E72D297353CC}">
              <c16:uniqueId val="{00000007-BDD4-4D2A-9D50-F47FBF7986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1959</c:v>
                </c:pt>
                <c:pt idx="3">
                  <c:v>2254</c:v>
                </c:pt>
                <c:pt idx="6">
                  <c:v>2303</c:v>
                </c:pt>
                <c:pt idx="9">
                  <c:v>2330</c:v>
                </c:pt>
                <c:pt idx="12">
                  <c:v>2391</c:v>
                </c:pt>
              </c:numCache>
            </c:numRef>
          </c:val>
          <c:extLst>
            <c:ext xmlns:c16="http://schemas.microsoft.com/office/drawing/2014/chart" uri="{C3380CC4-5D6E-409C-BE32-E72D297353CC}">
              <c16:uniqueId val="{00000008-BDD4-4D2A-9D50-F47FBF7986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c:v>
                </c:pt>
                <c:pt idx="3">
                  <c:v>29</c:v>
                </c:pt>
                <c:pt idx="6">
                  <c:v>26</c:v>
                </c:pt>
                <c:pt idx="9">
                  <c:v>24</c:v>
                </c:pt>
                <c:pt idx="12">
                  <c:v>21</c:v>
                </c:pt>
              </c:numCache>
            </c:numRef>
          </c:val>
          <c:extLst>
            <c:ext xmlns:c16="http://schemas.microsoft.com/office/drawing/2014/chart" uri="{C3380CC4-5D6E-409C-BE32-E72D297353CC}">
              <c16:uniqueId val="{00000009-BDD4-4D2A-9D50-F47FBF7986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4295</c:v>
                </c:pt>
                <c:pt idx="3">
                  <c:v>4322</c:v>
                </c:pt>
                <c:pt idx="6">
                  <c:v>4473</c:v>
                </c:pt>
                <c:pt idx="9">
                  <c:v>4863</c:v>
                </c:pt>
                <c:pt idx="12">
                  <c:v>6399</c:v>
                </c:pt>
              </c:numCache>
            </c:numRef>
          </c:val>
          <c:extLst>
            <c:ext xmlns:c16="http://schemas.microsoft.com/office/drawing/2014/chart" uri="{C3380CC4-5D6E-409C-BE32-E72D297353CC}">
              <c16:uniqueId val="{0000000A-BDD4-4D2A-9D50-F47FBF7986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237</c:v>
                </c:pt>
                <c:pt idx="8">
                  <c:v>#N/A</c:v>
                </c:pt>
                <c:pt idx="9">
                  <c:v>#N/A</c:v>
                </c:pt>
                <c:pt idx="10">
                  <c:v>1016</c:v>
                </c:pt>
                <c:pt idx="11">
                  <c:v>#N/A</c:v>
                </c:pt>
                <c:pt idx="12">
                  <c:v>#N/A</c:v>
                </c:pt>
                <c:pt idx="13">
                  <c:v>2711</c:v>
                </c:pt>
                <c:pt idx="14">
                  <c:v>#N/A</c:v>
                </c:pt>
              </c:numCache>
            </c:numRef>
          </c:val>
          <c:smooth val="0"/>
          <c:extLst>
            <c:ext xmlns:c16="http://schemas.microsoft.com/office/drawing/2014/chart" uri="{C3380CC4-5D6E-409C-BE32-E72D297353CC}">
              <c16:uniqueId val="{0000000B-BDD4-4D2A-9D50-F47FBF7986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834</c:v>
                </c:pt>
                <c:pt idx="1">
                  <c:v>645</c:v>
                </c:pt>
                <c:pt idx="2">
                  <c:v>535</c:v>
                </c:pt>
              </c:numCache>
            </c:numRef>
          </c:val>
          <c:extLst>
            <c:ext xmlns:c16="http://schemas.microsoft.com/office/drawing/2014/chart" uri="{C3380CC4-5D6E-409C-BE32-E72D297353CC}">
              <c16:uniqueId val="{00000000-C71F-4220-BD9E-53AB5DF41E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71F-4220-BD9E-53AB5DF41E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1273</c:v>
                </c:pt>
                <c:pt idx="1">
                  <c:v>954</c:v>
                </c:pt>
                <c:pt idx="2">
                  <c:v>683</c:v>
                </c:pt>
              </c:numCache>
            </c:numRef>
          </c:val>
          <c:extLst>
            <c:ext xmlns:c16="http://schemas.microsoft.com/office/drawing/2014/chart" uri="{C3380CC4-5D6E-409C-BE32-E72D297353CC}">
              <c16:uniqueId val="{00000002-C71F-4220-BD9E-53AB5DF41E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{7C3C6A1B-E524-44D9-A38B-40ABC2FA10A0}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1E5-4278-BA14-0B70798211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{76723B49-27C8-44FB-8BE5-16066A19F574}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5-4278-BA14-0B70798211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{E1CFF8B9-BDFB-48C3-8E1A-9A931AD2ED62}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5-4278-BA14-0B70798211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{5E943783-C128-4678-AFCE-E5A7D7F673EB}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5-4278-BA14-0B70798211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{097AD576-E7ED-4534-9091-9A7EDA34FFF7}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5-4278-BA14-0B70798211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{9160A6B8-B397-4BDA-9A9B-826101E08984}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1E5-4278-BA14-0B70798211D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{697BAB2B-40E2-4064-95DB-19D3B900CECE}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1E5-4278-BA14-0B70798211D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{641879FC-C505-46D1-9FB6-F8B57C5D1088}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1E5-4278-BA14-0B70798211D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{E89EECC1-2C59-45B4-B3D8-9D70AD9CDDE0}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1E5-4278-BA14-0B70798211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61.7</c:v>
                </c:pt>
                <c:pt idx="16">
                  <c:v>62.9</c:v>
                </c:pt>
                <c:pt idx="24">
                  <c:v>64.400000000000006</c:v>
                </c:pt>
                <c:pt idx="32">
                  <c:v>65.900000000000006</c:v>
                </c:pt>
              </c:numCache>
            </c:numRef>
          </c:xVal>
          <c:yVal>
            <c:numRef>
              <c:f>公会計指標分析・財政指標組合せ分析表!$BP$51:$DC$51</c:f>
              <c:numCache>
                <c:formatCode>#,##0.0;"▲ "#,##0.0</c:formatCode>
                <c:ptCount val="40"/>
                <c:pt idx="16">
                  <c:v>9.8000000000000007</c:v>
                </c:pt>
                <c:pt idx="24">
                  <c:v>41.5</c:v>
                </c:pt>
                <c:pt idx="32">
                  <c:v>110.4</c:v>
                </c:pt>
              </c:numCache>
            </c:numRef>
          </c:yVal>
          <c:smooth val="0"/>
          <c:extLst>
            <c:ext xmlns:c16="http://schemas.microsoft.com/office/drawing/2014/chart" uri="{C3380CC4-5D6E-409C-BE32-E72D297353CC}">
              <c16:uniqueId val="{00000009-91E5-4278-BA14-0B70798211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{0CBB8E24-43B6-472D-A4E8-C31F746887C6}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1E5-4278-BA14-0B70798211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{0C32D57C-2F8A-4120-97F0-0C18D7C5EB08}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5-4278-BA14-0B70798211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{81CD7045-DDAA-4F2D-9421-2BDB78E25946}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5-4278-BA14-0B70798211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{A6B8AAEF-393D-43DA-9FED-ACF37A59EF9C}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5-4278-BA14-0B70798211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{190E21D7-8581-4878-A57B-0C1949E40432}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5-4278-BA14-0B70798211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{CEBF8465-B60C-4C79-85B8-2DDAB18C9A55}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1E5-4278-BA14-0B70798211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{B0CB7EC2-662E-4FAB-A5FF-D643CA2BBCF9}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1E5-4278-BA14-0B70798211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{5157D252-6DCD-45A1-823A-E7FD87C76070}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1E5-4278-BA14-0B70798211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{92020AF5-1976-4A8D-8A44-5F4620218591}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1E5-4278-BA14-0B70798211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91E5-4278-BA14-0B70798211DF}"/>
            </c:ext>
          </c:extLst>
        </c:ser>
        <c:dLbls>
          <c:showLegendKey val="0"/>
          <c:showVal val="1"/>
          <c:showCatName val="0"/>
          <c:showSerName val="0"/>
          <c:showPercent val="0"/>
          <c:showBubbleSize val="0"/>
        </c:dLbls>
        <c:axId val="46179840"/>
        <c:axId val="46181760"/>
      </c:scatterChart>
      <c:valAx>
        <c:axId val="46179840"/>
        <c:scaling>
          <c:orientation val="minMax"/>
          <c:max val="66.8"/>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{7AEE6AE0-5387-4CAC-9E8A-65FEF5C6D684}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BB4-406A-8DE6-EBC24B28B1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{AE7BB1DD-3A65-4485-9F19-54447F82E413}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B4-406A-8DE6-EBC24B28B1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{9A3519F1-E463-471D-B90C-FE446E27ACE7}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B4-406A-8DE6-EBC24B28B1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{4FEAEB8D-A95F-4580-A575-38BCF658212F}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B4-406A-8DE6-EBC24B28B1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{6764FB66-2DA6-45B6-9E69-A8A8351BE776}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B4-406A-8DE6-EBC24B28B1B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{63AD8EEF-24C3-45FF-A1D9-662F92F338B7}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BB4-406A-8DE6-EBC24B28B1B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{C3A90679-1ED0-4AA5-BD08-69999829EA37}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BB4-406A-8DE6-EBC24B28B1B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{E2F03BB7-F7C8-4636-9951-5CBC31C62CD3}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BB4-406A-8DE6-EBC24B28B1B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{47C932E2-8FE4-44A8-BE3F-30888A3EA337}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BB4-406A-8DE6-EBC24B28B1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c:v>
                </c:pt>
                <c:pt idx="16">
                  <c:v>4.5</c:v>
                </c:pt>
                <c:pt idx="24">
                  <c:v>4.7</c:v>
                </c:pt>
                <c:pt idx="32">
                  <c:v>5.5</c:v>
                </c:pt>
              </c:numCache>
            </c:numRef>
          </c:xVal>
          <c:yVal>
            <c:numRef>
              <c:f>公会計指標分析・財政指標組合せ分析表!$BP$73:$DC$73</c:f>
              <c:numCache>
                <c:formatCode>#,##0.0;"▲ "#,##0.0</c:formatCode>
                <c:ptCount val="40"/>
                <c:pt idx="16">
                  <c:v>9.8000000000000007</c:v>
                </c:pt>
                <c:pt idx="24">
                  <c:v>41.5</c:v>
                </c:pt>
                <c:pt idx="32">
                  <c:v>110.4</c:v>
                </c:pt>
              </c:numCache>
            </c:numRef>
          </c:yVal>
          <c:smooth val="0"/>
          <c:extLst>
            <c:ext xmlns:c16="http://schemas.microsoft.com/office/drawing/2014/chart" uri="{C3380CC4-5D6E-409C-BE32-E72D297353CC}">
              <c16:uniqueId val="{00000009-3BB4-406A-8DE6-EBC24B28B1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{E3434F77-86CB-40F5-A939-F6FE4252E772}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BB4-406A-8DE6-EBC24B28B1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{B15F82E3-192B-4534-B9C5-A3714532D522}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B4-406A-8DE6-EBC24B28B1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{04E811E8-D716-4406-8C84-843B8A8692C5}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B4-406A-8DE6-EBC24B28B1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{7062B5B9-427D-4D97-B216-D6BD57FAEFE1}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B4-406A-8DE6-EBC24B28B1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{4B492BD5-7A93-4940-A7D6-5DB0821A6C65}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B4-406A-8DE6-EBC24B28B1BF}"/>
                </c:ext>
              </c:extLst>
            </c:dLbl>
            <c:dLbl>
              <c:idx val="8"/>
              <c:layout>
                <c:manualLayout>
                  <c:x val="-2.8325347021200341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{604DE328-C35D-4220-A078-F3684374E8D4}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BB4-406A-8DE6-EBC24B28B1BF}"/>
                </c:ext>
              </c:extLst>
            </c:dLbl>
            <c:dLbl>
              <c:idx val="16"/>
              <c:layout>
                <c:manualLayout>
                  <c:x val="-3.5070636217021056E-2"/>
                  <c:y val="-7.187700997392300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{3BB08C1C-3F80-4BBE-8D3C-ABF1746D316B}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BB4-406A-8DE6-EBC24B28B1BF}"/>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{5C7CA4AA-E343-4E05-8163-48FF7DA49435}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BB4-406A-8DE6-EBC24B28B1B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{4902827F-4485-4D53-A6E2-68D9983603D4}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BB4-406A-8DE6-EBC24B28B1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BB4-406A-8DE6-EBC24B28B1BF}"/>
            </c:ext>
          </c:extLst>
        </c:ser>
        <c:dLbls>
          <c:showLegendKey val="0"/>
          <c:showVal val="1"/>
          <c:showCatName val="0"/>
          <c:showSerName val="0"/>
          <c:showPercent val="0"/>
          <c:showBubbleSize val="0"/>
        </c:dLbls>
        <c:axId val="84219776"/>
        <c:axId val="84234240"/>
      </c:scatterChart>
      <c:valAx>
        <c:axId val="84219776"/>
        <c:scaling>
          <c:orientation val="minMax"/>
          <c:max val="8.4"/>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の繰入金の大半を占める下水道事業債償還額は近年横ばいの状況であるが、新庁舎建設や主要幹線道路整備、下水道整備の拡張など大型公共事業の実施をしているため、平成２６年度並みに実質公債費比率の分子は増加している。</a:t>
          </a:r>
          <a:endParaRPr lang="ja-JP" altLang="ja-JP" sz="1400">
            <a:effectLst/>
          </a:endParaRPr>
        </a:p>
        <a:p>
          <a:r>
            <a:rPr kumimoji="1" lang="ja-JP" altLang="ja-JP" sz="1100">
              <a:solidFill>
                <a:schemeClr val="dk1"/>
              </a:solidFill>
              <a:effectLst/>
              <a:latin typeface="+mn-lt"/>
              <a:ea typeface="+mn-ea"/>
              <a:cs typeface="+mn-cs"/>
            </a:rPr>
            <a:t>今後の公債費については、過度な公債費負担とならないよう、起債対象となる投資的事業を計画的に実施していく必要があると考えている。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今後も減債基金を繰入をする予定がないため、積立をする必要がないと考えている。</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８年度までのマイナスの数値から一転し、平成２９年度以降プラスの数値に悪化した。近年の状況としては地方債残高が増加傾向にあることや充当可能基金が減少傾向にあることなどが要因となっている。</a:t>
          </a:r>
          <a:endParaRPr lang="ja-JP" altLang="ja-JP">
            <a:effectLst/>
          </a:endParaRPr>
        </a:p>
        <a:p>
          <a:r>
            <a:rPr kumimoji="1" lang="ja-JP" altLang="ja-JP" sz="1100">
              <a:solidFill>
                <a:schemeClr val="dk1"/>
              </a:solidFill>
              <a:effectLst/>
              <a:latin typeface="+mn-lt"/>
              <a:ea typeface="+mn-ea"/>
              <a:cs typeface="+mn-cs"/>
            </a:rPr>
            <a:t>現在実施している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京都府宇治田原町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年度から財源不足補填により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年連続で財政調整基金を取り崩しを行ったため、基金残高は減少している。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基金残高の減少を極力抑え、健全な財政運営に努める。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新庁舎建設に新庁舎建設基金を充当し、保育所、小中学校等の施設整備に公共施設整備基金を充当。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上記施設の整備により、基金の残高が減少している。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ふるさと納税によるふるさと応援基金の積み立てが増加しているものの、その他の特定目的基金を過度に取り崩さないよう、健全な財政運営に努める必要がある。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年度において、財政調整基金は財源不足補填に</a:t>
          </a:r>
          <a:r>
            <a:rPr kumimoji="1" lang="ja-JP" altLang="ja-JP" sz="1100">
              <a:solidFill>
                <a:schemeClr val="tx1"/>
              </a:solidFill>
              <a:effectLst/>
              <a:latin typeface="+mn-lt"/>
              <a:ea typeface="+mn-ea"/>
              <a:cs typeface="+mn-cs"/>
            </a:rPr>
            <a:t>より１億</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００万円</a:t>
          </a:r>
          <a:r>
            <a:rPr kumimoji="1" lang="ja-JP" altLang="ja-JP" sz="1100">
              <a:solidFill>
                <a:schemeClr val="dk1"/>
              </a:solidFill>
              <a:effectLst/>
              <a:latin typeface="+mn-lt"/>
              <a:ea typeface="+mn-ea"/>
              <a:cs typeface="+mn-cs"/>
            </a:rPr>
            <a:t>取り崩しを行ったため、基金残高は減少している。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財政調整基金残高の減少を極力抑え、健全な財政運営に努める。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年度については、取り崩しを行っていない。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今後も取り崩すことなく健全な財政運営に努める。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9D35F7-A323-4BC7-8859-1D249C325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3C7448-F5FA-4B68-8F77-90A170963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4C8DB4F-8DAD-44C6-BF6E-5C3E2977E62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30E61C2-4093-4F4A-B100-640A993F9C4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3624511-0815-4D25-9134-F8354B2E3ED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2A5D92E0-159F-4D19-9116-0483FEB7483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E55EB046-3CE5-4673-98B4-99A920538AD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518B2090-A4A3-43DB-AA6D-009E3752BE9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9217EA12-4C99-4E14-8B30-69B3AFCA58C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9B7A2B0-5521-48C8-B050-ACAF9B4A271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81F9C2BD-B555-4B0F-9C20-4D023ED4CC4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EEC0959-9FF2-41D1-AA78-FCED9CAEF3C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C7D6D9B5-8A12-4125-9EEC-93A79B4A2F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1F4CDD60-C450-44EE-AC45-E42E4D07696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7B105180-321C-4C2A-A37D-81778DD1D93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870C125-BB93-4F63-92A4-3575E9AB9E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7A92668B-5B5C-43E1-946F-8BB8009562A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E6FE90BA-5C69-4110-98AF-988F4EAABF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7F5C45E4-9925-4199-AD80-B306695014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F5C8D218-893A-4006-ACDC-90C2BC1B27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72872824-B9F1-4453-95EB-0EB1E27E28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C8A3DD6D-0708-4D05-9605-8B940BFB746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9675A96-80AE-4A17-8595-638627949F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7A6DBF06-DDD2-455F-952A-9846DB6E67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37EB8409-8EAF-445F-B79E-52F4368292C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B0C00DB-E980-45CB-997B-D0C09BDFDD8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A4DA3D62-7232-4FC8-AE2E-E2B86C453F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D726FCA0-5D42-43F5-BA8C-A47C907CA6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1FED4C7-7564-4A41-8BBA-139148600B8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38662BC8-550B-4101-87A3-5DF803F45E2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22726B2-CC08-409C-AF49-6473F537CA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39D726F5-54AF-4292-B662-F7E8EFE991B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56842DD7-1068-4301-824C-CCC63048EC7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65126F1C-B8ED-4268-BAA3-A0537308AD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77170C7B-8D72-4FE3-901D-8E9C15305F9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93B51EBB-DFD9-4ED4-99C8-4A76EEA9F22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9B38C5D5-D04D-4A59-9DA1-C38AEF0583B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9B730A5-B274-4816-80AF-EF65A550571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BE652E7C-F871-4059-AC66-F015BDAB5DA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BF39EA5-D0CB-4469-A107-211EEAC9A9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EE1D7350-644C-403F-AA97-79A82DA4129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648723FE-4820-4612-820C-FBE41BB08C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9494860-0BA2-45A2-B2F1-26B222AC86B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A5B4A600-E1E8-4FE1-8E36-FD43B3A501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3D977D24-892C-40C8-A14D-E60886DFD1E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89B9028-3F8D-46DA-8FDC-D363482B05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DFE9D38-082C-46F0-8AD2-2AA9D446B3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BE4046C-BE5C-497B-94E8-54F458A41AB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BACB481-E6F0-4F31-B201-779C714428A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9F14C509-9A93-4A07-A2D1-4DA00632AF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F6E7DE21-DCC8-4708-8D70-7091B4ABB5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本町では、平成２７年度に策定した公共施設等総合管理計画において、公共施設等の延べ床面積を５％削減するという目標を掲げ、老朽化した施設の集約化・複合化や除却を進めている。</a:t>
          </a:r>
          <a:endParaRPr lang="ja-JP" altLang="ja-JP" sz="1000">
            <a:effectLst/>
          </a:endParaRPr>
        </a:p>
        <a:p>
          <a:r>
            <a:rPr kumimoji="1" lang="ja-JP" altLang="ja-JP" sz="1000">
              <a:solidFill>
                <a:schemeClr val="dk1"/>
              </a:solidFill>
              <a:effectLst/>
              <a:latin typeface="+mn-lt"/>
              <a:ea typeface="+mn-ea"/>
              <a:cs typeface="+mn-cs"/>
            </a:rPr>
            <a:t>有形固定資産減価償却率については、全国平均、類似団体平均程度であるが、今後は既存施設の老朽化に伴い上昇することが見込まれる。</a:t>
          </a:r>
          <a:r>
            <a:rPr kumimoji="1" lang="ja-JP" altLang="en-US" sz="1000">
              <a:solidFill>
                <a:schemeClr val="dk1"/>
              </a:solidFill>
              <a:effectLst/>
              <a:latin typeface="+mn-lt"/>
              <a:ea typeface="+mn-ea"/>
              <a:cs typeface="+mn-cs"/>
            </a:rPr>
            <a:t>令和２年度より新庁舎が完成するので、次年度以降の数値には注視する必要がある。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8A827553-8586-4484-8813-1BB13176ED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8ED08FCE-59CB-41BC-9903-0A0FECAD8E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7DF39B3-E7A5-45EE-A34B-FFE53D05FEA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971C0656-EBE4-41F3-8EB9-0E63C5A0A97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F797E7D6-810E-453A-AB18-A6E71E92757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37B3A618-56DE-4824-BE00-4DC00951055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70EA453F-8826-4769-B5B7-5582E46DFA5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68819AA5-8CA5-44DF-9F06-FFF1BD8FD4D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60EB5EA-6F68-4BFF-9539-D531BD2C0B0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F636F036-E3DE-4E81-9C40-8F859D32D94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4A3FDB0B-052B-4842-BCBC-50EB42FDE73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16CCB0F5-3C17-495E-8115-F0A0C2F7C4D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47A9C723-2314-4E88-9E91-7EAF8E2ECCD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F3ECF39-6318-430B-ACC9-5E3230C1DC3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F6215638-F1AC-4C01-BD96-D27F37C07BD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588FC56-76D1-434F-B1EB-5C1D769C5C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9" name="直線コネクタ 68">
          <a:extLst>
            <a:ext uri="{FF2B5EF4-FFF2-40B4-BE49-F238E27FC236}">
              <a16:creationId xmlns:a16="http://schemas.microsoft.com/office/drawing/2014/main" id="{5BDDFE3C-946E-4070-820A-2970C57D29A2}"/>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a:extLst>
            <a:ext uri="{FF2B5EF4-FFF2-40B4-BE49-F238E27FC236}">
              <a16:creationId xmlns:a16="http://schemas.microsoft.com/office/drawing/2014/main" id="{97E853B0-AFD4-474C-9B10-9F5686CD245F}"/>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a:extLst>
            <a:ext uri="{FF2B5EF4-FFF2-40B4-BE49-F238E27FC236}">
              <a16:creationId xmlns:a16="http://schemas.microsoft.com/office/drawing/2014/main" id="{1437A5E6-184B-4838-96FD-B1D65B1B091A}"/>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2" name="有形固定資産減価償却率最大値テキスト">
          <a:extLst>
            <a:ext uri="{FF2B5EF4-FFF2-40B4-BE49-F238E27FC236}">
              <a16:creationId xmlns:a16="http://schemas.microsoft.com/office/drawing/2014/main" id="{7C26A964-7978-486E-AC0B-512AFFC071BA}"/>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3" name="直線コネクタ 72">
          <a:extLst>
            <a:ext uri="{FF2B5EF4-FFF2-40B4-BE49-F238E27FC236}">
              <a16:creationId xmlns:a16="http://schemas.microsoft.com/office/drawing/2014/main" id="{F2B0D3F9-2FEB-4399-AC86-FEC9A893DA82}"/>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4" name="有形固定資産減価償却率平均値テキスト">
          <a:extLst>
            <a:ext uri="{FF2B5EF4-FFF2-40B4-BE49-F238E27FC236}">
              <a16:creationId xmlns:a16="http://schemas.microsoft.com/office/drawing/2014/main" id="{7E9CD803-6C54-48EE-8CF6-6EC0D892333E}"/>
            </a:ext>
          </a:extLst>
        </xdr:cNvPr>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5" name="フローチャート: 判断 74">
          <a:extLst>
            <a:ext uri="{FF2B5EF4-FFF2-40B4-BE49-F238E27FC236}">
              <a16:creationId xmlns:a16="http://schemas.microsoft.com/office/drawing/2014/main" id="{DC1EC5E7-182F-4F07-B126-1B34122F3DDC}"/>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6" name="フローチャート: 判断 75">
          <a:extLst>
            <a:ext uri="{FF2B5EF4-FFF2-40B4-BE49-F238E27FC236}">
              <a16:creationId xmlns:a16="http://schemas.microsoft.com/office/drawing/2014/main" id="{91AAAD3C-54A6-4A98-B33A-2E34F975515E}"/>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7" name="フローチャート: 判断 76">
          <a:extLst>
            <a:ext uri="{FF2B5EF4-FFF2-40B4-BE49-F238E27FC236}">
              <a16:creationId xmlns:a16="http://schemas.microsoft.com/office/drawing/2014/main" id="{A4C152B5-D9A7-4380-AFCF-931F60F66095}"/>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a:extLst>
            <a:ext uri="{FF2B5EF4-FFF2-40B4-BE49-F238E27FC236}">
              <a16:creationId xmlns:a16="http://schemas.microsoft.com/office/drawing/2014/main" id="{7470DC26-8561-46EA-A103-A696D127C1A9}"/>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9" name="フローチャート: 判断 78">
          <a:extLst>
            <a:ext uri="{FF2B5EF4-FFF2-40B4-BE49-F238E27FC236}">
              <a16:creationId xmlns:a16="http://schemas.microsoft.com/office/drawing/2014/main" id="{57CCD69C-529F-4C0E-876A-B356CD85B6B7}"/>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060EEFC-6E69-4249-901A-8FE1115C48B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6BB12DC-EEEF-4E1E-AC85-A2E91A0778F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FA4E7B6-6ABD-485E-B1A8-2115BDDD8E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35D31BC-E809-4861-900F-79E5E2F596A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66BD6C9-6055-4341-AF8E-336FB95EF9D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1376</xdr:rowOff>
    </xdr:from>
    <xdr:to>
      <xdr:col>23</xdr:col>
      <xdr:colOff>136525</xdr:colOff>
      <xdr:row>31</xdr:row>
      <xdr:rowOff>102976</xdr:rowOff>
    </xdr:to>
    <xdr:sp macro="" textlink="">
      <xdr:nvSpPr>
        <xdr:cNvPr id="85" name="楕円 84">
          <a:extLst>
            <a:ext uri="{FF2B5EF4-FFF2-40B4-BE49-F238E27FC236}">
              <a16:creationId xmlns:a16="http://schemas.microsoft.com/office/drawing/2014/main" id="{C1FE142D-EE78-4757-A127-14450DCD5CA1}"/>
            </a:ext>
          </a:extLst>
        </xdr:cNvPr>
        <xdr:cNvSpPr/>
      </xdr:nvSpPr>
      <xdr:spPr>
        <a:xfrm>
          <a:off x="4711700" y="6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151253</xdr:rowOff>
    </xdr:from>
    <xdr:ext cx="405111" cy="259045"/>
    <xdr:sp macro="" textlink="">
      <xdr:nvSpPr>
        <xdr:cNvPr id="86" name="有形固定資産減価償却率該当値テキスト">
          <a:extLst>
            <a:ext uri="{FF2B5EF4-FFF2-40B4-BE49-F238E27FC236}">
              <a16:creationId xmlns:a16="http://schemas.microsoft.com/office/drawing/2014/main" id="{85B45E1D-E4AD-4D60-AFA6-93FFB02E55EE}"/>
            </a:ext>
          </a:extLst>
        </xdr:cNvPr>
        <xdr:cNvSpPr txBox="1"/>
      </xdr:nvSpPr>
      <xdr:spPr>
        <a:xfrm>
          <a:off x="4813300" y="606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7" name="楕円 86">
          <a:extLst>
            <a:ext uri="{FF2B5EF4-FFF2-40B4-BE49-F238E27FC236}">
              <a16:creationId xmlns:a16="http://schemas.microsoft.com/office/drawing/2014/main" id="{D00E8958-25E4-446E-BF2A-B38B79D9D97F}"/>
            </a:ext>
          </a:extLst>
        </xdr:cNvPr>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52176</xdr:rowOff>
    </xdr:to>
    <xdr:cxnSp macro="">
      <xdr:nvCxnSpPr>
        <xdr:cNvPr id="88" name="直線コネクタ 87">
          <a:extLst>
            <a:ext uri="{FF2B5EF4-FFF2-40B4-BE49-F238E27FC236}">
              <a16:creationId xmlns:a16="http://schemas.microsoft.com/office/drawing/2014/main" id="{AA58AA32-984F-4402-AF55-229577483EB8}"/>
            </a:ext>
          </a:extLst>
        </xdr:cNvPr>
        <xdr:cNvCxnSpPr/>
      </xdr:nvCxnSpPr>
      <xdr:spPr>
        <a:xfrm>
          <a:off x="4051300" y="6111663"/>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118851</xdr:rowOff>
    </xdr:from>
    <xdr:to>
      <xdr:col>15</xdr:col>
      <xdr:colOff>187325</xdr:colOff>
      <xdr:row>31</xdr:row>
      <xdr:rowOff>49001</xdr:rowOff>
    </xdr:to>
    <xdr:sp macro="" textlink="">
      <xdr:nvSpPr>
        <xdr:cNvPr id="89" name="楕円 88">
          <a:extLst>
            <a:ext uri="{FF2B5EF4-FFF2-40B4-BE49-F238E27FC236}">
              <a16:creationId xmlns:a16="http://schemas.microsoft.com/office/drawing/2014/main" id="{552586C7-3A75-4802-8176-D76753DFB3D8}"/>
            </a:ext>
          </a:extLst>
        </xdr:cNvPr>
        <xdr:cNvSpPr/>
      </xdr:nvSpPr>
      <xdr:spPr>
        <a:xfrm>
          <a:off x="3238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169651</xdr:rowOff>
    </xdr:from>
    <xdr:to>
      <xdr:col>19</xdr:col>
      <xdr:colOff>136525</xdr:colOff>
      <xdr:row>31</xdr:row>
      <xdr:rowOff>25188</xdr:rowOff>
    </xdr:to>
    <xdr:cxnSp macro="">
      <xdr:nvCxnSpPr>
        <xdr:cNvPr id="90" name="直線コネクタ 89">
          <a:extLst>
            <a:ext uri="{FF2B5EF4-FFF2-40B4-BE49-F238E27FC236}">
              <a16:creationId xmlns:a16="http://schemas.microsoft.com/office/drawing/2014/main" id="{57FE5083-8E32-4B70-B096-EFCE0C9810DD}"/>
            </a:ext>
          </a:extLst>
        </xdr:cNvPr>
        <xdr:cNvCxnSpPr/>
      </xdr:nvCxnSpPr>
      <xdr:spPr>
        <a:xfrm>
          <a:off x="3289300" y="6084676"/>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97261</xdr:rowOff>
    </xdr:from>
    <xdr:to>
      <xdr:col>11</xdr:col>
      <xdr:colOff>187325</xdr:colOff>
      <xdr:row>31</xdr:row>
      <xdr:rowOff>27411</xdr:rowOff>
    </xdr:to>
    <xdr:sp macro="" textlink="">
      <xdr:nvSpPr>
        <xdr:cNvPr id="91" name="楕円 90">
          <a:extLst>
            <a:ext uri="{FF2B5EF4-FFF2-40B4-BE49-F238E27FC236}">
              <a16:creationId xmlns:a16="http://schemas.microsoft.com/office/drawing/2014/main" id="{428476F4-08CD-44B6-BF22-414206E4C2F9}"/>
            </a:ext>
          </a:extLst>
        </xdr:cNvPr>
        <xdr:cNvSpPr/>
      </xdr:nvSpPr>
      <xdr:spPr>
        <a:xfrm>
          <a:off x="2476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148061</xdr:rowOff>
    </xdr:from>
    <xdr:to>
      <xdr:col>15</xdr:col>
      <xdr:colOff>136525</xdr:colOff>
      <xdr:row>30</xdr:row>
      <xdr:rowOff>169651</xdr:rowOff>
    </xdr:to>
    <xdr:cxnSp macro="">
      <xdr:nvCxnSpPr>
        <xdr:cNvPr id="92" name="直線コネクタ 91">
          <a:extLst>
            <a:ext uri="{FF2B5EF4-FFF2-40B4-BE49-F238E27FC236}">
              <a16:creationId xmlns:a16="http://schemas.microsoft.com/office/drawing/2014/main" id="{B5832092-8686-46C1-A629-4FA3448442C3}"/>
            </a:ext>
          </a:extLst>
        </xdr:cNvPr>
        <xdr:cNvCxnSpPr/>
      </xdr:nvCxnSpPr>
      <xdr:spPr>
        <a:xfrm>
          <a:off x="2527300" y="60630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99589</xdr:rowOff>
    </xdr:from>
    <xdr:to>
      <xdr:col>7</xdr:col>
      <xdr:colOff>187325</xdr:colOff>
      <xdr:row>30</xdr:row>
      <xdr:rowOff>29739</xdr:rowOff>
    </xdr:to>
    <xdr:sp macro="" textlink="">
      <xdr:nvSpPr>
        <xdr:cNvPr id="93" name="楕円 92">
          <a:extLst>
            <a:ext uri="{FF2B5EF4-FFF2-40B4-BE49-F238E27FC236}">
              <a16:creationId xmlns:a16="http://schemas.microsoft.com/office/drawing/2014/main" id="{418373BF-75CC-4941-B413-65D468979DD9}"/>
            </a:ext>
          </a:extLst>
        </xdr:cNvPr>
        <xdr:cNvSpPr/>
      </xdr:nvSpPr>
      <xdr:spPr>
        <a:xfrm>
          <a:off x="1714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150389</xdr:rowOff>
    </xdr:from>
    <xdr:to>
      <xdr:col>11</xdr:col>
      <xdr:colOff>136525</xdr:colOff>
      <xdr:row>30</xdr:row>
      <xdr:rowOff>148061</xdr:rowOff>
    </xdr:to>
    <xdr:cxnSp macro="">
      <xdr:nvCxnSpPr>
        <xdr:cNvPr id="94" name="直線コネクタ 93">
          <a:extLst>
            <a:ext uri="{FF2B5EF4-FFF2-40B4-BE49-F238E27FC236}">
              <a16:creationId xmlns:a16="http://schemas.microsoft.com/office/drawing/2014/main" id="{56D65239-593D-47A1-9306-ECF4F3897EF3}"/>
            </a:ext>
          </a:extLst>
        </xdr:cNvPr>
        <xdr:cNvCxnSpPr/>
      </xdr:nvCxnSpPr>
      <xdr:spPr>
        <a:xfrm>
          <a:off x="1765300" y="5893964"/>
          <a:ext cx="7620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5" name="n_1aveValue有形固定資産減価償却率">
          <a:extLst>
            <a:ext uri="{FF2B5EF4-FFF2-40B4-BE49-F238E27FC236}">
              <a16:creationId xmlns:a16="http://schemas.microsoft.com/office/drawing/2014/main" id="{E95DD2FD-CEA1-4A39-A287-A18F5A83F76B}"/>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6" name="n_2aveValue有形固定資産減価償却率">
          <a:extLst>
            <a:ext uri="{FF2B5EF4-FFF2-40B4-BE49-F238E27FC236}">
              <a16:creationId xmlns:a16="http://schemas.microsoft.com/office/drawing/2014/main" id="{63FB58D4-89FA-41B2-92FD-BB5CB8416210}"/>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7" name="n_3aveValue有形固定資産減価償却率">
          <a:extLst>
            <a:ext uri="{FF2B5EF4-FFF2-40B4-BE49-F238E27FC236}">
              <a16:creationId xmlns:a16="http://schemas.microsoft.com/office/drawing/2014/main" id="{3CCA82BA-F809-4195-AB79-C473C1D22A94}"/>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8" name="n_4aveValue有形固定資産減価償却率">
          <a:extLst>
            <a:ext uri="{FF2B5EF4-FFF2-40B4-BE49-F238E27FC236}">
              <a16:creationId xmlns:a16="http://schemas.microsoft.com/office/drawing/2014/main" id="{70EBAE79-839F-4465-8756-DA7240AE32A9}"/>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99" name="n_1mainValue有形固定資産減価償却率">
          <a:extLst>
            <a:ext uri="{FF2B5EF4-FFF2-40B4-BE49-F238E27FC236}">
              <a16:creationId xmlns:a16="http://schemas.microsoft.com/office/drawing/2014/main" id="{7A96FF24-D694-4184-A935-B87A22CA2C03}"/>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40128</xdr:rowOff>
    </xdr:from>
    <xdr:ext cx="405111" cy="259045"/>
    <xdr:sp macro="" textlink="">
      <xdr:nvSpPr>
        <xdr:cNvPr id="100" name="n_2mainValue有形固定資産減価償却率">
          <a:extLst>
            <a:ext uri="{FF2B5EF4-FFF2-40B4-BE49-F238E27FC236}">
              <a16:creationId xmlns:a16="http://schemas.microsoft.com/office/drawing/2014/main" id="{125869BE-19E8-4D0A-8E8F-AF5F78F24264}"/>
            </a:ext>
          </a:extLst>
        </xdr:cNvPr>
        <xdr:cNvSpPr txBox="1"/>
      </xdr:nvSpPr>
      <xdr:spPr>
        <a:xfrm>
          <a:off x="3086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18538</xdr:rowOff>
    </xdr:from>
    <xdr:ext cx="405111" cy="259045"/>
    <xdr:sp macro="" textlink="">
      <xdr:nvSpPr>
        <xdr:cNvPr id="101" name="n_3mainValue有形固定資産減価償却率">
          <a:extLst>
            <a:ext uri="{FF2B5EF4-FFF2-40B4-BE49-F238E27FC236}">
              <a16:creationId xmlns:a16="http://schemas.microsoft.com/office/drawing/2014/main" id="{8EBA322B-D244-4AD2-997D-F9AA0555AD3D}"/>
            </a:ext>
          </a:extLst>
        </xdr:cNvPr>
        <xdr:cNvSpPr txBox="1"/>
      </xdr:nvSpPr>
      <xdr:spPr>
        <a:xfrm>
          <a:off x="2324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46266</xdr:rowOff>
    </xdr:from>
    <xdr:ext cx="405111" cy="259045"/>
    <xdr:sp macro="" textlink="">
      <xdr:nvSpPr>
        <xdr:cNvPr id="102" name="n_4mainValue有形固定資産減価償却率">
          <a:extLst>
            <a:ext uri="{FF2B5EF4-FFF2-40B4-BE49-F238E27FC236}">
              <a16:creationId xmlns:a16="http://schemas.microsoft.com/office/drawing/2014/main" id="{4EE65976-2C64-416B-965A-4A37F6640D9C}"/>
            </a:ext>
          </a:extLst>
        </xdr:cNvPr>
        <xdr:cNvSpPr txBox="1"/>
      </xdr:nvSpPr>
      <xdr:spPr>
        <a:xfrm>
          <a:off x="15627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5276E9FC-5AE3-4DE4-A9C6-D9D5951E927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129C39E-61CE-4EF6-9A41-090C35050B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5" name="正方形/長方形 104">
          <a:extLst>
            <a:ext uri="{FF2B5EF4-FFF2-40B4-BE49-F238E27FC236}">
              <a16:creationId xmlns:a16="http://schemas.microsoft.com/office/drawing/2014/main" id="{70214EB1-E7C4-4B73-A374-418B82E5B12E}"/>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E06A338-8ACA-4CAB-9E18-4418CEFAB0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5958609D-A1C6-412D-A8E9-E07B00C3998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FD474B12-8BB7-43B6-8455-D87D4F8FD3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9C3B3BA-C1B0-4E06-A7EF-9250449DE54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901FA10-EF92-44E1-812F-ED3138C8E6A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802AE5E-D26E-49C9-A629-31CDAF9C521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4469B6AF-473D-4170-A580-F1A869F39A0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41E4C14B-A141-47A8-AFAF-FA09A3ED4D2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477865C-D647-45DC-8812-24E0138C326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BC367D6-2CCD-498E-BA47-43717E283F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類似団体の平均値よりも高く、京都府平均</a:t>
          </a:r>
          <a:r>
            <a:rPr kumimoji="1" lang="ja-JP" altLang="en-US" sz="1100">
              <a:solidFill>
                <a:schemeClr val="dk1"/>
              </a:solidFill>
              <a:effectLst/>
              <a:latin typeface="+mn-lt"/>
              <a:ea typeface="+mn-ea"/>
              <a:cs typeface="+mn-cs"/>
            </a:rPr>
            <a:t>程度の</a:t>
          </a:r>
          <a:r>
            <a:rPr kumimoji="1" lang="ja-JP" altLang="ja-JP" sz="1100">
              <a:solidFill>
                <a:schemeClr val="dk1"/>
              </a:solidFill>
              <a:effectLst/>
              <a:latin typeface="+mn-lt"/>
              <a:ea typeface="+mn-ea"/>
              <a:cs typeface="+mn-cs"/>
            </a:rPr>
            <a:t>状況ではあるが、今後大型公共施設の整備に伴い、債務が増えるにつれ、債務償還比率も高くなることが見込まれる。このことから第６次行政改革大綱による「財政改革」を推進する必要がある。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9AC1B58-7988-4E44-9BD3-81EBECDACC1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D87C805-3847-48EB-930C-9FDBFD153D7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8D24EB9-228E-4DFC-80DD-682019F668C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EC722EC4-310F-4863-8834-4FE3735E9FB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2319CED4-14C8-4C4E-A625-013D01AF126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B966C59A-476A-424E-B2AF-3E9D5B1C50D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7D77BA2D-EBAE-4EC8-8786-FC94C1C0B1A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45B468E8-3E33-4C0E-AB67-E112691CFEA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5D5D599A-4DCF-47D1-82F6-EF0AE5F33A2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9280517C-F534-43A6-97DC-FB937DAE466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D31596C6-BB0F-4E30-A052-584F81CC06E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20B57F6-B1C8-40DD-BA24-BEC0CBFE66B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E467EEEF-3676-4CE7-B193-652BA2AF983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7EB79B6-EFFF-4311-9E35-C28BC24C603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B0167DF-FF47-4DB9-8211-9DA12EB947C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1" name="直線コネクタ 130">
          <a:extLst>
            <a:ext uri="{FF2B5EF4-FFF2-40B4-BE49-F238E27FC236}">
              <a16:creationId xmlns:a16="http://schemas.microsoft.com/office/drawing/2014/main" id="{37E22D67-0D9F-4153-AAAD-B1E207730165}"/>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2" name="債務償還比率最小値テキスト">
          <a:extLst>
            <a:ext uri="{FF2B5EF4-FFF2-40B4-BE49-F238E27FC236}">
              <a16:creationId xmlns:a16="http://schemas.microsoft.com/office/drawing/2014/main" id="{1333A60E-5629-401A-AF8A-DDFCB98C08AB}"/>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3" name="直線コネクタ 132">
          <a:extLst>
            <a:ext uri="{FF2B5EF4-FFF2-40B4-BE49-F238E27FC236}">
              <a16:creationId xmlns:a16="http://schemas.microsoft.com/office/drawing/2014/main" id="{BFD09CCC-1537-4DA2-9C82-C1A17596A8E0}"/>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1A8B1EF0-F36C-4EE4-9C06-F420930C233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D9BB4E-87CE-4A78-A82A-5CF4AC4A93E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6" name="債務償還比率平均値テキスト">
          <a:extLst>
            <a:ext uri="{FF2B5EF4-FFF2-40B4-BE49-F238E27FC236}">
              <a16:creationId xmlns:a16="http://schemas.microsoft.com/office/drawing/2014/main" id="{05F0EF75-864A-4247-9E2D-EA68346820D9}"/>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7" name="フローチャート: 判断 136">
          <a:extLst>
            <a:ext uri="{FF2B5EF4-FFF2-40B4-BE49-F238E27FC236}">
              <a16:creationId xmlns:a16="http://schemas.microsoft.com/office/drawing/2014/main" id="{4F534830-4285-4B33-A5F2-00656137E04F}"/>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8" name="フローチャート: 判断 137">
          <a:extLst>
            <a:ext uri="{FF2B5EF4-FFF2-40B4-BE49-F238E27FC236}">
              <a16:creationId xmlns:a16="http://schemas.microsoft.com/office/drawing/2014/main" id="{F2395789-4806-457C-B75E-E6FB2DE06FFC}"/>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9" name="フローチャート: 判断 138">
          <a:extLst>
            <a:ext uri="{FF2B5EF4-FFF2-40B4-BE49-F238E27FC236}">
              <a16:creationId xmlns:a16="http://schemas.microsoft.com/office/drawing/2014/main" id="{069E3820-9DC1-4CAF-9BBF-73DEBCEBD429}"/>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0" name="フローチャート: 判断 139">
          <a:extLst>
            <a:ext uri="{FF2B5EF4-FFF2-40B4-BE49-F238E27FC236}">
              <a16:creationId xmlns:a16="http://schemas.microsoft.com/office/drawing/2014/main" id="{1D7DE41F-5D5B-4590-8A4C-69329CA1D7CC}"/>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1" name="フローチャート: 判断 140">
          <a:extLst>
            <a:ext uri="{FF2B5EF4-FFF2-40B4-BE49-F238E27FC236}">
              <a16:creationId xmlns:a16="http://schemas.microsoft.com/office/drawing/2014/main" id="{EA037AC9-6533-48A0-ABFD-7153A17DA0ED}"/>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34FA02D-F24E-427C-9BE1-D19829C2FD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1501EC6-DD25-4B6B-8DE0-1CF59C780E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B4157E4-5ABF-46AF-B5CB-F8266D862A7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5B94C21-BB7E-4DC4-AFEF-28ECDC0E14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AD098EA-D7A2-4553-BBF8-B75A64FED54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98192</xdr:rowOff>
    </xdr:from>
    <xdr:to>
      <xdr:col>76</xdr:col>
      <xdr:colOff>73025</xdr:colOff>
      <xdr:row>34</xdr:row>
      <xdr:rowOff>28342</xdr:rowOff>
    </xdr:to>
    <xdr:sp macro="" textlink="">
      <xdr:nvSpPr>
        <xdr:cNvPr id="147" name="楕円 146">
          <a:extLst>
            <a:ext uri="{FF2B5EF4-FFF2-40B4-BE49-F238E27FC236}">
              <a16:creationId xmlns:a16="http://schemas.microsoft.com/office/drawing/2014/main" id="{747548E9-BC2C-4C98-B3C3-1CF0D0F9F294}"/>
            </a:ext>
          </a:extLst>
        </xdr:cNvPr>
        <xdr:cNvSpPr/>
      </xdr:nvSpPr>
      <xdr:spPr>
        <a:xfrm>
          <a:off x="14744700" y="652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76619</xdr:rowOff>
    </xdr:from>
    <xdr:ext cx="560923" cy="259045"/>
    <xdr:sp macro="" textlink="">
      <xdr:nvSpPr>
        <xdr:cNvPr id="148" name="債務償還比率該当値テキスト">
          <a:extLst>
            <a:ext uri="{FF2B5EF4-FFF2-40B4-BE49-F238E27FC236}">
              <a16:creationId xmlns:a16="http://schemas.microsoft.com/office/drawing/2014/main" id="{0BA36D03-026D-4A18-A0D4-BDA14F3BBB7F}"/>
            </a:ext>
          </a:extLst>
        </xdr:cNvPr>
        <xdr:cNvSpPr txBox="1"/>
      </xdr:nvSpPr>
      <xdr:spPr>
        <a:xfrm>
          <a:off x="14846300" y="65059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123120</xdr:rowOff>
    </xdr:from>
    <xdr:to>
      <xdr:col>72</xdr:col>
      <xdr:colOff>123825</xdr:colOff>
      <xdr:row>32</xdr:row>
      <xdr:rowOff>53270</xdr:rowOff>
    </xdr:to>
    <xdr:sp macro="" textlink="">
      <xdr:nvSpPr>
        <xdr:cNvPr id="149" name="楕円 148">
          <a:extLst>
            <a:ext uri="{FF2B5EF4-FFF2-40B4-BE49-F238E27FC236}">
              <a16:creationId xmlns:a16="http://schemas.microsoft.com/office/drawing/2014/main" id="{8A606CC6-4D70-4458-BF45-7F24D7383519}"/>
            </a:ext>
          </a:extLst>
        </xdr:cNvPr>
        <xdr:cNvSpPr/>
      </xdr:nvSpPr>
      <xdr:spPr>
        <a:xfrm>
          <a:off x="140335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2470</xdr:rowOff>
    </xdr:from>
    <xdr:to>
      <xdr:col>76</xdr:col>
      <xdr:colOff>22225</xdr:colOff>
      <xdr:row>33</xdr:row>
      <xdr:rowOff>148992</xdr:rowOff>
    </xdr:to>
    <xdr:cxnSp macro="">
      <xdr:nvCxnSpPr>
        <xdr:cNvPr id="150" name="直線コネクタ 149">
          <a:extLst>
            <a:ext uri="{FF2B5EF4-FFF2-40B4-BE49-F238E27FC236}">
              <a16:creationId xmlns:a16="http://schemas.microsoft.com/office/drawing/2014/main" id="{7A8B84FA-ADF1-407E-AACF-79FAF3E0B428}"/>
            </a:ext>
          </a:extLst>
        </xdr:cNvPr>
        <xdr:cNvCxnSpPr/>
      </xdr:nvCxnSpPr>
      <xdr:spPr>
        <a:xfrm>
          <a:off x="14084300" y="6260395"/>
          <a:ext cx="711200" cy="3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64826</xdr:rowOff>
    </xdr:from>
    <xdr:to>
      <xdr:col>68</xdr:col>
      <xdr:colOff>123825</xdr:colOff>
      <xdr:row>31</xdr:row>
      <xdr:rowOff>166426</xdr:rowOff>
    </xdr:to>
    <xdr:sp macro="" textlink="">
      <xdr:nvSpPr>
        <xdr:cNvPr id="151" name="楕円 150">
          <a:extLst>
            <a:ext uri="{FF2B5EF4-FFF2-40B4-BE49-F238E27FC236}">
              <a16:creationId xmlns:a16="http://schemas.microsoft.com/office/drawing/2014/main" id="{2F386126-1B97-41BE-96F2-80F744942716}"/>
            </a:ext>
          </a:extLst>
        </xdr:cNvPr>
        <xdr:cNvSpPr/>
      </xdr:nvSpPr>
      <xdr:spPr>
        <a:xfrm>
          <a:off x="13271500" y="61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115626</xdr:rowOff>
    </xdr:from>
    <xdr:to>
      <xdr:col>72</xdr:col>
      <xdr:colOff>73025</xdr:colOff>
      <xdr:row>32</xdr:row>
      <xdr:rowOff>2470</xdr:rowOff>
    </xdr:to>
    <xdr:cxnSp macro="">
      <xdr:nvCxnSpPr>
        <xdr:cNvPr id="152" name="直線コネクタ 151">
          <a:extLst>
            <a:ext uri="{FF2B5EF4-FFF2-40B4-BE49-F238E27FC236}">
              <a16:creationId xmlns:a16="http://schemas.microsoft.com/office/drawing/2014/main" id="{70A6D933-A4B4-49BB-8B5C-5B8DCC7A1D3E}"/>
            </a:ext>
          </a:extLst>
        </xdr:cNvPr>
        <xdr:cNvCxnSpPr/>
      </xdr:nvCxnSpPr>
      <xdr:spPr>
        <a:xfrm>
          <a:off x="13322300" y="6202101"/>
          <a:ext cx="762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42637</xdr:rowOff>
    </xdr:from>
    <xdr:to>
      <xdr:col>64</xdr:col>
      <xdr:colOff>123825</xdr:colOff>
      <xdr:row>31</xdr:row>
      <xdr:rowOff>144237</xdr:rowOff>
    </xdr:to>
    <xdr:sp macro="" textlink="">
      <xdr:nvSpPr>
        <xdr:cNvPr id="153" name="楕円 152">
          <a:extLst>
            <a:ext uri="{FF2B5EF4-FFF2-40B4-BE49-F238E27FC236}">
              <a16:creationId xmlns:a16="http://schemas.microsoft.com/office/drawing/2014/main" id="{3C866825-0D7D-4945-AAD7-2062A97A1E67}"/>
            </a:ext>
          </a:extLst>
        </xdr:cNvPr>
        <xdr:cNvSpPr/>
      </xdr:nvSpPr>
      <xdr:spPr>
        <a:xfrm>
          <a:off x="12509500" y="61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93437</xdr:rowOff>
    </xdr:from>
    <xdr:to>
      <xdr:col>68</xdr:col>
      <xdr:colOff>73025</xdr:colOff>
      <xdr:row>31</xdr:row>
      <xdr:rowOff>115626</xdr:rowOff>
    </xdr:to>
    <xdr:cxnSp macro="">
      <xdr:nvCxnSpPr>
        <xdr:cNvPr id="154" name="直線コネクタ 153">
          <a:extLst>
            <a:ext uri="{FF2B5EF4-FFF2-40B4-BE49-F238E27FC236}">
              <a16:creationId xmlns:a16="http://schemas.microsoft.com/office/drawing/2014/main" id="{13C61111-49B7-414F-BB78-5EA3CC19047B}"/>
            </a:ext>
          </a:extLst>
        </xdr:cNvPr>
        <xdr:cNvCxnSpPr/>
      </xdr:nvCxnSpPr>
      <xdr:spPr>
        <a:xfrm>
          <a:off x="12560300" y="6179912"/>
          <a:ext cx="7620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20736</xdr:rowOff>
    </xdr:from>
    <xdr:to>
      <xdr:col>60</xdr:col>
      <xdr:colOff>123825</xdr:colOff>
      <xdr:row>30</xdr:row>
      <xdr:rowOff>122336</xdr:rowOff>
    </xdr:to>
    <xdr:sp macro="" textlink="">
      <xdr:nvSpPr>
        <xdr:cNvPr id="155" name="楕円 154">
          <a:extLst>
            <a:ext uri="{FF2B5EF4-FFF2-40B4-BE49-F238E27FC236}">
              <a16:creationId xmlns:a16="http://schemas.microsoft.com/office/drawing/2014/main" id="{2F64239F-C0B2-477B-BAAE-1FD1A9943550}"/>
            </a:ext>
          </a:extLst>
        </xdr:cNvPr>
        <xdr:cNvSpPr/>
      </xdr:nvSpPr>
      <xdr:spPr>
        <a:xfrm>
          <a:off x="11747500" y="59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71536</xdr:rowOff>
    </xdr:from>
    <xdr:to>
      <xdr:col>64</xdr:col>
      <xdr:colOff>73025</xdr:colOff>
      <xdr:row>31</xdr:row>
      <xdr:rowOff>93437</xdr:rowOff>
    </xdr:to>
    <xdr:cxnSp macro="">
      <xdr:nvCxnSpPr>
        <xdr:cNvPr id="156" name="直線コネクタ 155">
          <a:extLst>
            <a:ext uri="{FF2B5EF4-FFF2-40B4-BE49-F238E27FC236}">
              <a16:creationId xmlns:a16="http://schemas.microsoft.com/office/drawing/2014/main" id="{93300572-2B20-4CCA-B898-571543AC0DC9}"/>
            </a:ext>
          </a:extLst>
        </xdr:cNvPr>
        <xdr:cNvCxnSpPr/>
      </xdr:nvCxnSpPr>
      <xdr:spPr>
        <a:xfrm>
          <a:off x="11798300" y="5986561"/>
          <a:ext cx="762000" cy="1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7" name="n_1aveValue債務償還比率">
          <a:extLst>
            <a:ext uri="{FF2B5EF4-FFF2-40B4-BE49-F238E27FC236}">
              <a16:creationId xmlns:a16="http://schemas.microsoft.com/office/drawing/2014/main" id="{52D5E605-BE57-47C1-82F1-54A3F4B1A116}"/>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8" name="n_2aveValue債務償還比率">
          <a:extLst>
            <a:ext uri="{FF2B5EF4-FFF2-40B4-BE49-F238E27FC236}">
              <a16:creationId xmlns:a16="http://schemas.microsoft.com/office/drawing/2014/main" id="{A58F6ADD-FFC6-4D80-878F-2F24C9046C66}"/>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9" name="n_3aveValue債務償還比率">
          <a:extLst>
            <a:ext uri="{FF2B5EF4-FFF2-40B4-BE49-F238E27FC236}">
              <a16:creationId xmlns:a16="http://schemas.microsoft.com/office/drawing/2014/main" id="{2B75D80D-DC8C-4C0E-9A14-B180751D3AE7}"/>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60" name="n_4aveValue債務償還比率">
          <a:extLst>
            <a:ext uri="{FF2B5EF4-FFF2-40B4-BE49-F238E27FC236}">
              <a16:creationId xmlns:a16="http://schemas.microsoft.com/office/drawing/2014/main" id="{129DBA68-68DE-4B79-BCD6-25F892A3D509}"/>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44397</xdr:rowOff>
    </xdr:from>
    <xdr:ext cx="469744" cy="259045"/>
    <xdr:sp macro="" textlink="">
      <xdr:nvSpPr>
        <xdr:cNvPr id="161" name="n_1mainValue債務償還比率">
          <a:extLst>
            <a:ext uri="{FF2B5EF4-FFF2-40B4-BE49-F238E27FC236}">
              <a16:creationId xmlns:a16="http://schemas.microsoft.com/office/drawing/2014/main" id="{93953659-0CFD-400C-967A-CA7CAC0FDEE2}"/>
            </a:ext>
          </a:extLst>
        </xdr:cNvPr>
        <xdr:cNvSpPr txBox="1"/>
      </xdr:nvSpPr>
      <xdr:spPr>
        <a:xfrm>
          <a:off x="13836727" y="6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157553</xdr:rowOff>
    </xdr:from>
    <xdr:ext cx="469744" cy="259045"/>
    <xdr:sp macro="" textlink="">
      <xdr:nvSpPr>
        <xdr:cNvPr id="162" name="n_2mainValue債務償還比率">
          <a:extLst>
            <a:ext uri="{FF2B5EF4-FFF2-40B4-BE49-F238E27FC236}">
              <a16:creationId xmlns:a16="http://schemas.microsoft.com/office/drawing/2014/main" id="{0B8D5D40-4A47-4381-B429-7598D6648453}"/>
            </a:ext>
          </a:extLst>
        </xdr:cNvPr>
        <xdr:cNvSpPr txBox="1"/>
      </xdr:nvSpPr>
      <xdr:spPr>
        <a:xfrm>
          <a:off x="13087427" y="62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135364</xdr:rowOff>
    </xdr:from>
    <xdr:ext cx="469744" cy="259045"/>
    <xdr:sp macro="" textlink="">
      <xdr:nvSpPr>
        <xdr:cNvPr id="163" name="n_3mainValue債務償還比率">
          <a:extLst>
            <a:ext uri="{FF2B5EF4-FFF2-40B4-BE49-F238E27FC236}">
              <a16:creationId xmlns:a16="http://schemas.microsoft.com/office/drawing/2014/main" id="{C07FEADE-938C-4595-995A-0AFCEB658A09}"/>
            </a:ext>
          </a:extLst>
        </xdr:cNvPr>
        <xdr:cNvSpPr txBox="1"/>
      </xdr:nvSpPr>
      <xdr:spPr>
        <a:xfrm>
          <a:off x="12325427" y="622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113463</xdr:rowOff>
    </xdr:from>
    <xdr:ext cx="469744" cy="259045"/>
    <xdr:sp macro="" textlink="">
      <xdr:nvSpPr>
        <xdr:cNvPr id="164" name="n_4mainValue債務償還比率">
          <a:extLst>
            <a:ext uri="{FF2B5EF4-FFF2-40B4-BE49-F238E27FC236}">
              <a16:creationId xmlns:a16="http://schemas.microsoft.com/office/drawing/2014/main" id="{A889E68C-3AAD-45F1-85C2-1D2BADD4B554}"/>
            </a:ext>
          </a:extLst>
        </xdr:cNvPr>
        <xdr:cNvSpPr txBox="1"/>
      </xdr:nvSpPr>
      <xdr:spPr>
        <a:xfrm>
          <a:off x="11563427" y="60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9C0C06E-8017-4C3A-9EA0-87443652A04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B35FEECE-903C-4C1B-9DDC-B4B704B5BB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BABFB7E-F4DC-4853-B4B8-EC732CD7F35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99D535A-F319-4E94-A26B-53DF0D3BEA6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F5299EC-EF9F-42D4-BFA2-7338FCEDA3D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3A8AE81-09C3-4AD9-A637-2C8AE414B4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E727CA-7081-457F-A61B-997951D225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751951-D205-4281-A2B0-D0D8A1C380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EA8FAC-B8DF-4E80-BCAB-3F6378B13B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F81E20-90A3-4719-853C-2E16B9220A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DB4E90-088F-4612-B3B8-134E227BDE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A4242B-F7BC-4F44-BC03-1834A5990D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1A3B50-5467-4547-86E2-FCF84C3B00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78AC52-6CD6-4D07-8E48-9FB650C846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F84A29-3DC4-4CD7-BE2E-9275B99874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CDB761-39C6-4AB8-89DA-4847642121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8B4057-0F88-4D39-AD3C-7688DF95BB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4C59F4-A726-468B-9953-044BEEBAB4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FFE938-2136-406C-B781-09CE203E87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A55CFF-30C8-439B-87C7-160227448C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11C594-7342-414A-856E-43937A270D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99E6FA-88F1-40CF-BB50-FB3A915AEB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5A9E5D-D37E-4CF6-970F-9EEF7A275C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1F0F8C-7A8C-4A41-887A-11BD6CFCAE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ACEBF4-F01D-46E7-BB79-2DF48CB78B1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1C4A0C-3BBF-4A0C-9A28-42FA84D92D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CC36D7-EEAD-443F-9BAE-1F7FC142AB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EB99B1-2331-40BF-8A49-034CCBA02B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8C18DA-3F06-423E-9012-86650508EE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890E67-DAFF-435D-847E-74742F4E3B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BA70C1-1616-49C0-8019-84EE430D29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8B939E-53B9-4BE8-A549-DAF84A5564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0413CA-8CF4-4C46-ACCE-604F961D39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343AE0-6868-49C8-A87B-B1BC46B135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4B357BA-FA0C-4F19-A43F-5EA4449267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AB010F-2969-409C-A09A-DC530DB9CBA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F3505D-8359-404A-9280-5E3F6205E6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D98B2E-65DE-4280-A14A-E1EEF359AA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749C1B4-91C9-40F5-9F40-7B7BB6BC9C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496EA6-E571-4908-9D17-77E9A19F6B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0A1111-39EE-4A7B-8930-319BE95784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A176AA-7EB4-4B94-A8BA-4CAD424A94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BD28FA-D0FB-41C3-A234-49F866E170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BC23B7-B5B6-40FC-AF72-E8AE0A6D5D7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2C4EDC-CF79-4D42-8A69-5928089120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BC50AE-8CAE-4679-8025-68B42D5762B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20267D2-0BD9-4DF3-9FCE-84D84D8179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FCFF6D6-1ADF-43F3-9249-C86010C354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B207AE7-B72D-4EC7-ADB9-BB7C00E20E7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E1097B3-3FBB-4220-80F9-FA63CE6BE5E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170C88E-54F7-4484-8C95-92BA1CE421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70B575D-3859-4E5C-A3BF-D3AFBA0E031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7DDDE57-B329-48D8-BD56-5D8C7612BA6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ADB520-7D4E-4BDA-978D-F40E17F6B3D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37A2EC9-0313-4F90-90D4-351AD29F1BE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42D40D9-6E30-4914-AB1D-57B302786EC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9EF7904-178B-4656-9251-10C98A4AE1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71DAB60-458B-4BA9-AF0C-AD827A6F992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027D62A-18C6-4C9F-8436-1542A6B14E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31D688C-B8EB-4CF7-96E6-7F4BDF7B3AC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0D78D57-9225-40E9-9C72-37A14458217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D412B672-87B2-4EC2-B3C9-74CA7669C464}"/>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19B72230-9FD8-4841-9D5C-C5859505AC52}"/>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900148B-7499-48F6-B883-FBFD96AE7CA5}"/>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12F12CEF-A841-49FB-ABD9-350DE445C872}"/>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54832502-4A72-4FD4-926E-48AFF86FA955}"/>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0D83B433-76C5-47C0-9DE2-EC2683B8BAE5}"/>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F0E0320B-B690-4683-8988-E2914E4E2419}"/>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9BF085FC-96DD-48DE-8274-47148C959131}"/>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2F60CD52-DB7E-4F34-9DDC-83C8C30C5D39}"/>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12D23465-C6F9-4F1A-B54B-553C246E6D28}"/>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354F84E9-6201-4C80-B49E-373A78DAEB8C}"/>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9529177-31CC-4E32-B6A3-3327333909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5D312C4-D565-491B-A7EA-D766769DFE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2D6D17-02AF-4568-8C49-5ACB195A0E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0976B44-7DD1-44E9-A8B9-2D465DE3F05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F6E74A0-FD0F-4503-B830-988CDD6CA0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3" name="楕円 72">
          <a:extLst>
            <a:ext uri="{FF2B5EF4-FFF2-40B4-BE49-F238E27FC236}">
              <a16:creationId xmlns:a16="http://schemas.microsoft.com/office/drawing/2014/main" id="{E01BE2B0-7A45-4413-87CC-7F1B70CD6FBE}"/>
            </a:ext>
          </a:extLst>
        </xdr:cNvPr>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2CFFE51C-3A39-419A-B407-EE90434AAE97}"/>
            </a:ext>
          </a:extLst>
        </xdr:cNvPr>
        <xdr:cNvSpPr txBox="1"/>
      </xdr:nvSpPr>
      <xdr:spPr>
        <a:xfrm>
          <a:off x="4673600"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a:extLst>
            <a:ext uri="{FF2B5EF4-FFF2-40B4-BE49-F238E27FC236}">
              <a16:creationId xmlns:a16="http://schemas.microsoft.com/office/drawing/2014/main" id="{617B0D83-B4A7-4478-A1F4-2CFE2908F876}"/>
            </a:ext>
          </a:extLst>
        </xdr:cNvPr>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49530</xdr:rowOff>
    </xdr:to>
    <xdr:cxnSp macro="">
      <xdr:nvCxnSpPr>
        <xdr:cNvPr id="76" name="直線コネクタ 75">
          <a:extLst>
            <a:ext uri="{FF2B5EF4-FFF2-40B4-BE49-F238E27FC236}">
              <a16:creationId xmlns:a16="http://schemas.microsoft.com/office/drawing/2014/main" id="{BB87A41A-75BB-4492-B103-36E3E541945F}"/>
            </a:ext>
          </a:extLst>
        </xdr:cNvPr>
        <xdr:cNvCxnSpPr/>
      </xdr:nvCxnSpPr>
      <xdr:spPr>
        <a:xfrm>
          <a:off x="3797300" y="65379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7" name="楕円 76">
          <a:extLst>
            <a:ext uri="{FF2B5EF4-FFF2-40B4-BE49-F238E27FC236}">
              <a16:creationId xmlns:a16="http://schemas.microsoft.com/office/drawing/2014/main" id="{B348FFA6-4B87-45DE-866F-4CB71F571D81}"/>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22860</xdr:rowOff>
    </xdr:to>
    <xdr:cxnSp macro="">
      <xdr:nvCxnSpPr>
        <xdr:cNvPr id="78" name="直線コネクタ 77">
          <a:extLst>
            <a:ext uri="{FF2B5EF4-FFF2-40B4-BE49-F238E27FC236}">
              <a16:creationId xmlns:a16="http://schemas.microsoft.com/office/drawing/2014/main" id="{CB3CAE25-CBA7-4F83-886A-844163C9D949}"/>
            </a:ext>
          </a:extLst>
        </xdr:cNvPr>
        <xdr:cNvCxnSpPr/>
      </xdr:nvCxnSpPr>
      <xdr:spPr>
        <a:xfrm>
          <a:off x="2908300" y="6507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84455</xdr:rowOff>
    </xdr:from>
    <xdr:to>
      <xdr:col>10</xdr:col>
      <xdr:colOff>165100</xdr:colOff>
      <xdr:row>38</xdr:row>
      <xdr:rowOff>14605</xdr:rowOff>
    </xdr:to>
    <xdr:sp macro="" textlink="">
      <xdr:nvSpPr>
        <xdr:cNvPr id="79" name="楕円 78">
          <a:extLst>
            <a:ext uri="{FF2B5EF4-FFF2-40B4-BE49-F238E27FC236}">
              <a16:creationId xmlns:a16="http://schemas.microsoft.com/office/drawing/2014/main" id="{8E48A6DB-0B70-4944-8961-57FFDF390468}"/>
            </a:ext>
          </a:extLst>
        </xdr:cNvPr>
        <xdr:cNvSpPr/>
      </xdr:nvSpPr>
      <xdr:spPr>
        <a:xfrm>
          <a:off x="196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135255</xdr:rowOff>
    </xdr:from>
    <xdr:to>
      <xdr:col>15</xdr:col>
      <xdr:colOff>50800</xdr:colOff>
      <xdr:row>37</xdr:row>
      <xdr:rowOff>163830</xdr:rowOff>
    </xdr:to>
    <xdr:cxnSp macro="">
      <xdr:nvCxnSpPr>
        <xdr:cNvPr id="80" name="直線コネクタ 79">
          <a:extLst>
            <a:ext uri="{FF2B5EF4-FFF2-40B4-BE49-F238E27FC236}">
              <a16:creationId xmlns:a16="http://schemas.microsoft.com/office/drawing/2014/main" id="{93749FA8-A3F8-4D0B-9815-3B8245388767}"/>
            </a:ext>
          </a:extLst>
        </xdr:cNvPr>
        <xdr:cNvCxnSpPr/>
      </xdr:nvCxnSpPr>
      <xdr:spPr>
        <a:xfrm>
          <a:off x="2019300" y="6478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a:extLst>
            <a:ext uri="{FF2B5EF4-FFF2-40B4-BE49-F238E27FC236}">
              <a16:creationId xmlns:a16="http://schemas.microsoft.com/office/drawing/2014/main" id="{89E172BB-DCFD-4DBF-A48D-ABBE5047A04C}"/>
            </a:ext>
          </a:extLst>
        </xdr:cNvPr>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135255</xdr:rowOff>
    </xdr:to>
    <xdr:cxnSp macro="">
      <xdr:nvCxnSpPr>
        <xdr:cNvPr id="82" name="直線コネクタ 81">
          <a:extLst>
            <a:ext uri="{FF2B5EF4-FFF2-40B4-BE49-F238E27FC236}">
              <a16:creationId xmlns:a16="http://schemas.microsoft.com/office/drawing/2014/main" id="{5B553818-0489-4B2F-A7E4-35DD26F646A1}"/>
            </a:ext>
          </a:extLst>
        </xdr:cNvPr>
        <xdr:cNvCxnSpPr/>
      </xdr:nvCxnSpPr>
      <xdr:spPr>
        <a:xfrm>
          <a:off x="1130300" y="6456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D0F9824B-D174-4A1D-9DAB-D043D4516E94}"/>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DFD214AC-10E7-42E3-8368-CA328FFDC024}"/>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554AF293-A152-4057-83A5-4B7AFD9074B4}"/>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a:extLst>
            <a:ext uri="{FF2B5EF4-FFF2-40B4-BE49-F238E27FC236}">
              <a16:creationId xmlns:a16="http://schemas.microsoft.com/office/drawing/2014/main" id="{314850C8-4CA8-46BE-B13F-AB48F0249A0A}"/>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4211F42F-2E1F-4A40-9A47-298286F8D789}"/>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8" name="n_2mainValue【道路】&#10;有形固定資産減価償却率">
          <a:extLst>
            <a:ext uri="{FF2B5EF4-FFF2-40B4-BE49-F238E27FC236}">
              <a16:creationId xmlns:a16="http://schemas.microsoft.com/office/drawing/2014/main" id="{B2E9E667-A6E1-4C36-85AE-46152FFE506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31132</xdr:rowOff>
    </xdr:from>
    <xdr:ext cx="405111" cy="259045"/>
    <xdr:sp macro="" textlink="">
      <xdr:nvSpPr>
        <xdr:cNvPr id="89" name="n_3mainValue【道路】&#10;有形固定資産減価償却率">
          <a:extLst>
            <a:ext uri="{FF2B5EF4-FFF2-40B4-BE49-F238E27FC236}">
              <a16:creationId xmlns:a16="http://schemas.microsoft.com/office/drawing/2014/main" id="{65473E5B-D847-4D20-B9C1-F9C5BBEFA7E9}"/>
            </a:ext>
          </a:extLst>
        </xdr:cNvPr>
        <xdr:cNvSpPr txBox="1"/>
      </xdr:nvSpPr>
      <xdr:spPr>
        <a:xfrm>
          <a:off x="1816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a:extLst>
            <a:ext uri="{FF2B5EF4-FFF2-40B4-BE49-F238E27FC236}">
              <a16:creationId xmlns:a16="http://schemas.microsoft.com/office/drawing/2014/main" id="{A2242F27-A1BE-4059-BB9D-92176387D2FB}"/>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6489C23-5AEE-4DF5-AE03-135D003AF0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DF85E37-C75C-4A58-8A20-38F0B3ADD6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2A4EA61-F46C-4E64-98F0-785F4B1925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ECCB702-8DFA-49AE-B4F9-B9442241982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9CBD7D3-462F-4CF7-8865-069CCDE859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B1534C7-29D3-4113-867C-8B424B9A33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3C8D7C1-C46F-41BA-92D8-8472D0D609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4417B9C-96D7-4D6C-BDB8-4718E765CC5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2FBD573-F844-4A2F-B31D-85B5742E06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77F5BFB-1EFE-4EC8-9B5C-3FC57F091B1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E7E30D-3512-4F9E-A3BB-1D2A557FB5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ED56127-ED15-4C22-994C-0596C02E72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A745FDD-BFE1-4B21-974F-8896479482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9C3830BD-6D4D-4475-BEE5-10E17EBE396B}"/>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361DA66-BC39-4FEA-AF77-8252D8ED5A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DD433997-95D2-48B2-A9EC-357CB7204036}"/>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D6991D-AF9B-45FD-A912-365D774D7D9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7B3B2C83-B870-4669-91B1-70D9B69880C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391989A-DA53-417B-9A51-F76D079CCE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A78CC125-12BA-4319-A2BD-03700269EBC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C2181DB-4FFE-449C-AF21-00A818BD0B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3E6AF3DB-47C8-4CDA-9E0A-B6BCC73B0B7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33B39F0-F524-4439-961E-15611A04451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DF560FD1-81F2-451D-9AA7-878EC2BE4ED5}"/>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8FCE70AC-55EC-4DC8-A0AD-4451FB62A310}"/>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A833B06C-8366-4DB5-B4AA-233688DA2958}"/>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D54EE169-9072-4C4F-B431-BFD6A29C989B}"/>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1E52E19D-91BC-423B-BED8-3DBB52945845}"/>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FED7EEB9-52FB-44BD-A1E3-C322AD9C2547}"/>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FEC244DC-7B87-47CC-86E2-821826685597}"/>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1F27028E-4A15-4CED-A9D4-FE308A964FB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61ADBBBB-2372-4B01-B6B2-1878173DCFB8}"/>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817C9DD8-CD04-43DA-9032-94FA0B8EB5BD}"/>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56A7C258-FBDE-4C58-9322-1492F9A18363}"/>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8BB8648-B812-414E-8D1A-2324281C42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9942D7-A4C5-4E19-B230-A17C60FA1E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AFB0F7C-D015-4C70-9CC3-430CAF5005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0D254FB-F49B-4164-9290-50BFC5CAF3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05BD949-493F-4F94-A9C3-69F48EE182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155151</xdr:rowOff>
    </xdr:from>
    <xdr:to>
      <xdr:col>55</xdr:col>
      <xdr:colOff>50800</xdr:colOff>
      <xdr:row>42</xdr:row>
      <xdr:rowOff>85301</xdr:rowOff>
    </xdr:to>
    <xdr:sp macro="" textlink="">
      <xdr:nvSpPr>
        <xdr:cNvPr id="130" name="楕円 129">
          <a:extLst>
            <a:ext uri="{FF2B5EF4-FFF2-40B4-BE49-F238E27FC236}">
              <a16:creationId xmlns:a16="http://schemas.microsoft.com/office/drawing/2014/main" id="{E6A7FB81-4E62-4CC0-9C49-0D49A772B393}"/>
            </a:ext>
          </a:extLst>
        </xdr:cNvPr>
        <xdr:cNvSpPr/>
      </xdr:nvSpPr>
      <xdr:spPr>
        <a:xfrm>
          <a:off x="10426700" y="7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B9EC3EF1-1D2E-400F-89E6-C9645D38E8BF}"/>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155186</xdr:rowOff>
    </xdr:from>
    <xdr:to>
      <xdr:col>50</xdr:col>
      <xdr:colOff>165100</xdr:colOff>
      <xdr:row>42</xdr:row>
      <xdr:rowOff>85336</xdr:rowOff>
    </xdr:to>
    <xdr:sp macro="" textlink="">
      <xdr:nvSpPr>
        <xdr:cNvPr id="132" name="楕円 131">
          <a:extLst>
            <a:ext uri="{FF2B5EF4-FFF2-40B4-BE49-F238E27FC236}">
              <a16:creationId xmlns:a16="http://schemas.microsoft.com/office/drawing/2014/main" id="{F8C2832F-8134-457B-A8E5-107B82E5FC51}"/>
            </a:ext>
          </a:extLst>
        </xdr:cNvPr>
        <xdr:cNvSpPr/>
      </xdr:nvSpPr>
      <xdr:spPr>
        <a:xfrm>
          <a:off x="9588500" y="71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34501</xdr:rowOff>
    </xdr:from>
    <xdr:to>
      <xdr:col>55</xdr:col>
      <xdr:colOff>0</xdr:colOff>
      <xdr:row>42</xdr:row>
      <xdr:rowOff>34536</xdr:rowOff>
    </xdr:to>
    <xdr:cxnSp macro="">
      <xdr:nvCxnSpPr>
        <xdr:cNvPr id="133" name="直線コネクタ 132">
          <a:extLst>
            <a:ext uri="{FF2B5EF4-FFF2-40B4-BE49-F238E27FC236}">
              <a16:creationId xmlns:a16="http://schemas.microsoft.com/office/drawing/2014/main" id="{0F8B28E2-F7B8-4696-84DC-8D8E20D1E5FC}"/>
            </a:ext>
          </a:extLst>
        </xdr:cNvPr>
        <xdr:cNvCxnSpPr/>
      </xdr:nvCxnSpPr>
      <xdr:spPr>
        <a:xfrm flipV="1">
          <a:off x="9639300" y="7235401"/>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155211</xdr:rowOff>
    </xdr:from>
    <xdr:to>
      <xdr:col>46</xdr:col>
      <xdr:colOff>38100</xdr:colOff>
      <xdr:row>42</xdr:row>
      <xdr:rowOff>85361</xdr:rowOff>
    </xdr:to>
    <xdr:sp macro="" textlink="">
      <xdr:nvSpPr>
        <xdr:cNvPr id="134" name="楕円 133">
          <a:extLst>
            <a:ext uri="{FF2B5EF4-FFF2-40B4-BE49-F238E27FC236}">
              <a16:creationId xmlns:a16="http://schemas.microsoft.com/office/drawing/2014/main" id="{A4AD6C36-64EE-4EE5-8079-2B594A66B5F1}"/>
            </a:ext>
          </a:extLst>
        </xdr:cNvPr>
        <xdr:cNvSpPr/>
      </xdr:nvSpPr>
      <xdr:spPr>
        <a:xfrm>
          <a:off x="8699500" y="71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34536</xdr:rowOff>
    </xdr:from>
    <xdr:to>
      <xdr:col>50</xdr:col>
      <xdr:colOff>114300</xdr:colOff>
      <xdr:row>42</xdr:row>
      <xdr:rowOff>34561</xdr:rowOff>
    </xdr:to>
    <xdr:cxnSp macro="">
      <xdr:nvCxnSpPr>
        <xdr:cNvPr id="135" name="直線コネクタ 134">
          <a:extLst>
            <a:ext uri="{FF2B5EF4-FFF2-40B4-BE49-F238E27FC236}">
              <a16:creationId xmlns:a16="http://schemas.microsoft.com/office/drawing/2014/main" id="{35AF5368-C667-4162-9702-62AD8145A82E}"/>
            </a:ext>
          </a:extLst>
        </xdr:cNvPr>
        <xdr:cNvCxnSpPr/>
      </xdr:nvCxnSpPr>
      <xdr:spPr>
        <a:xfrm flipV="1">
          <a:off x="8750300" y="7235436"/>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155249</xdr:rowOff>
    </xdr:from>
    <xdr:to>
      <xdr:col>41</xdr:col>
      <xdr:colOff>101600</xdr:colOff>
      <xdr:row>42</xdr:row>
      <xdr:rowOff>85399</xdr:rowOff>
    </xdr:to>
    <xdr:sp macro="" textlink="">
      <xdr:nvSpPr>
        <xdr:cNvPr id="136" name="楕円 135">
          <a:extLst>
            <a:ext uri="{FF2B5EF4-FFF2-40B4-BE49-F238E27FC236}">
              <a16:creationId xmlns:a16="http://schemas.microsoft.com/office/drawing/2014/main" id="{7AB847DC-BD9D-4DCE-87DD-B88FFE7BB051}"/>
            </a:ext>
          </a:extLst>
        </xdr:cNvPr>
        <xdr:cNvSpPr/>
      </xdr:nvSpPr>
      <xdr:spPr>
        <a:xfrm>
          <a:off x="7810500" y="71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34561</xdr:rowOff>
    </xdr:from>
    <xdr:to>
      <xdr:col>45</xdr:col>
      <xdr:colOff>177800</xdr:colOff>
      <xdr:row>42</xdr:row>
      <xdr:rowOff>34599</xdr:rowOff>
    </xdr:to>
    <xdr:cxnSp macro="">
      <xdr:nvCxnSpPr>
        <xdr:cNvPr id="137" name="直線コネクタ 136">
          <a:extLst>
            <a:ext uri="{FF2B5EF4-FFF2-40B4-BE49-F238E27FC236}">
              <a16:creationId xmlns:a16="http://schemas.microsoft.com/office/drawing/2014/main" id="{A89E51B4-DD6C-4BFF-9BF3-58801404E16D}"/>
            </a:ext>
          </a:extLst>
        </xdr:cNvPr>
        <xdr:cNvCxnSpPr/>
      </xdr:nvCxnSpPr>
      <xdr:spPr>
        <a:xfrm flipV="1">
          <a:off x="7861300" y="723546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154440</xdr:rowOff>
    </xdr:from>
    <xdr:to>
      <xdr:col>36</xdr:col>
      <xdr:colOff>165100</xdr:colOff>
      <xdr:row>42</xdr:row>
      <xdr:rowOff>84590</xdr:rowOff>
    </xdr:to>
    <xdr:sp macro="" textlink="">
      <xdr:nvSpPr>
        <xdr:cNvPr id="138" name="楕円 137">
          <a:extLst>
            <a:ext uri="{FF2B5EF4-FFF2-40B4-BE49-F238E27FC236}">
              <a16:creationId xmlns:a16="http://schemas.microsoft.com/office/drawing/2014/main" id="{B31414B1-D44C-4BC5-94C0-17E236F36837}"/>
            </a:ext>
          </a:extLst>
        </xdr:cNvPr>
        <xdr:cNvSpPr/>
      </xdr:nvSpPr>
      <xdr:spPr>
        <a:xfrm>
          <a:off x="6921500" y="71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33790</xdr:rowOff>
    </xdr:from>
    <xdr:to>
      <xdr:col>41</xdr:col>
      <xdr:colOff>50800</xdr:colOff>
      <xdr:row>42</xdr:row>
      <xdr:rowOff>34599</xdr:rowOff>
    </xdr:to>
    <xdr:cxnSp macro="">
      <xdr:nvCxnSpPr>
        <xdr:cNvPr id="139" name="直線コネクタ 138">
          <a:extLst>
            <a:ext uri="{FF2B5EF4-FFF2-40B4-BE49-F238E27FC236}">
              <a16:creationId xmlns:a16="http://schemas.microsoft.com/office/drawing/2014/main" id="{A5E52346-449C-4017-A83D-2C802779CB96}"/>
            </a:ext>
          </a:extLst>
        </xdr:cNvPr>
        <xdr:cNvCxnSpPr/>
      </xdr:nvCxnSpPr>
      <xdr:spPr>
        <a:xfrm>
          <a:off x="6972300" y="7234690"/>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6564BAB4-83D8-4E00-94B8-91DD598A94B8}"/>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F169041C-02A9-4F12-83C7-D06C05E0DAE5}"/>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C8DA2F17-965B-495A-8816-55B3991236B6}"/>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id="{50005081-FBB0-4DB7-9F99-72963FB514AF}"/>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76463</xdr:rowOff>
    </xdr:from>
    <xdr:ext cx="534377" cy="259045"/>
    <xdr:sp macro="" textlink="">
      <xdr:nvSpPr>
        <xdr:cNvPr id="144" name="n_1mainValue【道路】&#10;一人当たり延長">
          <a:extLst>
            <a:ext uri="{FF2B5EF4-FFF2-40B4-BE49-F238E27FC236}">
              <a16:creationId xmlns:a16="http://schemas.microsoft.com/office/drawing/2014/main" id="{EC00E959-B7B9-4D94-A33C-55AA803D8FD8}"/>
            </a:ext>
          </a:extLst>
        </xdr:cNvPr>
        <xdr:cNvSpPr txBox="1"/>
      </xdr:nvSpPr>
      <xdr:spPr>
        <a:xfrm>
          <a:off x="9359411" y="72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76488</xdr:rowOff>
    </xdr:from>
    <xdr:ext cx="534377" cy="259045"/>
    <xdr:sp macro="" textlink="">
      <xdr:nvSpPr>
        <xdr:cNvPr id="145" name="n_2mainValue【道路】&#10;一人当たり延長">
          <a:extLst>
            <a:ext uri="{FF2B5EF4-FFF2-40B4-BE49-F238E27FC236}">
              <a16:creationId xmlns:a16="http://schemas.microsoft.com/office/drawing/2014/main" id="{B1B2843B-7374-43B5-A172-D05DD89ADEBA}"/>
            </a:ext>
          </a:extLst>
        </xdr:cNvPr>
        <xdr:cNvSpPr txBox="1"/>
      </xdr:nvSpPr>
      <xdr:spPr>
        <a:xfrm>
          <a:off x="8483111" y="727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76526</xdr:rowOff>
    </xdr:from>
    <xdr:ext cx="534377" cy="259045"/>
    <xdr:sp macro="" textlink="">
      <xdr:nvSpPr>
        <xdr:cNvPr id="146" name="n_3mainValue【道路】&#10;一人当たり延長">
          <a:extLst>
            <a:ext uri="{FF2B5EF4-FFF2-40B4-BE49-F238E27FC236}">
              <a16:creationId xmlns:a16="http://schemas.microsoft.com/office/drawing/2014/main" id="{8B2897D5-8E32-484C-8E26-46A9925E8325}"/>
            </a:ext>
          </a:extLst>
        </xdr:cNvPr>
        <xdr:cNvSpPr txBox="1"/>
      </xdr:nvSpPr>
      <xdr:spPr>
        <a:xfrm>
          <a:off x="7594111" y="727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75717</xdr:rowOff>
    </xdr:from>
    <xdr:ext cx="534377" cy="259045"/>
    <xdr:sp macro="" textlink="">
      <xdr:nvSpPr>
        <xdr:cNvPr id="147" name="n_4mainValue【道路】&#10;一人当たり延長">
          <a:extLst>
            <a:ext uri="{FF2B5EF4-FFF2-40B4-BE49-F238E27FC236}">
              <a16:creationId xmlns:a16="http://schemas.microsoft.com/office/drawing/2014/main" id="{97298A19-6B6D-478C-B263-8E9101A33C5F}"/>
            </a:ext>
          </a:extLst>
        </xdr:cNvPr>
        <xdr:cNvSpPr txBox="1"/>
      </xdr:nvSpPr>
      <xdr:spPr>
        <a:xfrm>
          <a:off x="6705111" y="72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F79DE6E-EC70-4FC8-B786-9925BA66EE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D05DB48-3845-4EA8-B3BD-18D9601BEB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FFA266E-1F69-4196-A93A-3CF7448424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E57BC50-6A2B-4E96-836E-B3EA12CF57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57D2199-79F0-4A8A-BAC1-DE791A1492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8E972DA-E1C6-4558-B673-6D9E089FEE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69D44FD-5375-4546-A44A-B9931F119C1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AA032FE-71C9-44AA-9405-0AF8F150F4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1F4576E-B393-41A4-914F-8253CA6E70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800746B-164C-4D05-AA64-CBA22F78FC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4B43D48-8CD5-4BF4-B832-E055CC1981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B9F46CB-76ED-4BF3-82C2-AA24961EEB6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8825902-269E-4D11-A9C2-DD87BEAC9C2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9CDD3B3-2D68-4BC7-99F1-68AC9755D4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906FAF9-0C1D-421B-98F7-0A3E4607441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C3F0EED-AB82-4ADB-871D-F07CC94704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0EA044F-8A47-4CDC-9E91-1C71039050D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BAB3C7E-CD40-4B60-8D9A-9A5A99AC91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3DF990A-6E17-4F77-A6C2-7588ABE33D0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F0485DB-0129-483F-AC2C-F9CBD81930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FE4588A-0E0B-4009-A5BC-E8A847C0AAB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2947FE2-5F84-4BAB-84BC-63E92F91F82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E16008A-5532-4A78-9963-7355046347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46D2046-A6DB-4938-8382-E6D43A8DA7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0638E55-75D1-4BAF-BE94-0DBFA90B87F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FE94815F-F9FB-4093-A71D-AD44367A6DCB}"/>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CD60AF5-F54C-4FCC-9E82-76F375E5AFF5}"/>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5DD4571F-3A27-41B6-8642-0B7D992EDDF6}"/>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1B031EF-08BD-4281-B5F4-DF4998DFC5D3}"/>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0F8E509F-36AC-43B1-9D7C-83767F93C691}"/>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BC4D961-0DC8-44B9-9052-D0D20F4640E2}"/>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398B2D1C-93AA-407F-A368-7C82504D26DA}"/>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4D3A0CAC-288B-420B-9999-50B4A80EC5AE}"/>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0AD97CAC-0D0D-48DC-BD10-54B70D30B0FA}"/>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19A3BE00-C982-42DE-B20F-6CDD306D1F01}"/>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D7CF0DFC-D555-44C3-AA85-B2F74DDF0DC3}"/>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CCE4BF4-228A-4ECA-9C37-E49F84F04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5F3202C-55CB-4F8A-B7BE-412DB19F2F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9CECCCC-5569-4CE6-9B72-DAD714D9CD4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C939B0A-F09F-4586-82C8-CD9B312F96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F2C84A7-9071-48C5-99EC-6B2A81E6A1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96157</xdr:rowOff>
    </xdr:from>
    <xdr:to>
      <xdr:col>24</xdr:col>
      <xdr:colOff>114300</xdr:colOff>
      <xdr:row>64</xdr:row>
      <xdr:rowOff>26307</xdr:rowOff>
    </xdr:to>
    <xdr:sp macro="" textlink="">
      <xdr:nvSpPr>
        <xdr:cNvPr id="189" name="楕円 188">
          <a:extLst>
            <a:ext uri="{FF2B5EF4-FFF2-40B4-BE49-F238E27FC236}">
              <a16:creationId xmlns:a16="http://schemas.microsoft.com/office/drawing/2014/main" id="{FF71270D-5CD7-4122-A331-6FCF7E18FD45}"/>
            </a:ext>
          </a:extLst>
        </xdr:cNvPr>
        <xdr:cNvSpPr/>
      </xdr:nvSpPr>
      <xdr:spPr>
        <a:xfrm>
          <a:off x="45847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11084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9E13473-AA7C-424E-8213-126F7362DA8F}"/>
            </a:ext>
          </a:extLst>
        </xdr:cNvPr>
        <xdr:cNvSpPr txBox="1"/>
      </xdr:nvSpPr>
      <xdr:spPr>
        <a:xfrm>
          <a:off x="4673600" y="10812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191" name="楕円 190">
          <a:extLst>
            <a:ext uri="{FF2B5EF4-FFF2-40B4-BE49-F238E27FC236}">
              <a16:creationId xmlns:a16="http://schemas.microsoft.com/office/drawing/2014/main" id="{D78A7E02-326A-427D-8B78-38A7C664FA87}"/>
            </a:ext>
          </a:extLst>
        </xdr:cNvPr>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125730</xdr:rowOff>
    </xdr:from>
    <xdr:to>
      <xdr:col>24</xdr:col>
      <xdr:colOff>63500</xdr:colOff>
      <xdr:row>63</xdr:row>
      <xdr:rowOff>146957</xdr:rowOff>
    </xdr:to>
    <xdr:cxnSp macro="">
      <xdr:nvCxnSpPr>
        <xdr:cNvPr id="192" name="直線コネクタ 191">
          <a:extLst>
            <a:ext uri="{FF2B5EF4-FFF2-40B4-BE49-F238E27FC236}">
              <a16:creationId xmlns:a16="http://schemas.microsoft.com/office/drawing/2014/main" id="{3738B2E3-4F7D-4342-9F29-BC25790D0BBC}"/>
            </a:ext>
          </a:extLst>
        </xdr:cNvPr>
        <xdr:cNvCxnSpPr/>
      </xdr:nvCxnSpPr>
      <xdr:spPr>
        <a:xfrm>
          <a:off x="3797300" y="1092708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50437</xdr:rowOff>
    </xdr:from>
    <xdr:to>
      <xdr:col>15</xdr:col>
      <xdr:colOff>101600</xdr:colOff>
      <xdr:row>63</xdr:row>
      <xdr:rowOff>152037</xdr:rowOff>
    </xdr:to>
    <xdr:sp macro="" textlink="">
      <xdr:nvSpPr>
        <xdr:cNvPr id="193" name="楕円 192">
          <a:extLst>
            <a:ext uri="{FF2B5EF4-FFF2-40B4-BE49-F238E27FC236}">
              <a16:creationId xmlns:a16="http://schemas.microsoft.com/office/drawing/2014/main" id="{91C56D9A-D623-4CDD-80D4-A51F3796A44F}"/>
            </a:ext>
          </a:extLst>
        </xdr:cNvPr>
        <xdr:cNvSpPr/>
      </xdr:nvSpPr>
      <xdr:spPr>
        <a:xfrm>
          <a:off x="2857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101237</xdr:rowOff>
    </xdr:from>
    <xdr:to>
      <xdr:col>19</xdr:col>
      <xdr:colOff>177800</xdr:colOff>
      <xdr:row>63</xdr:row>
      <xdr:rowOff>125730</xdr:rowOff>
    </xdr:to>
    <xdr:cxnSp macro="">
      <xdr:nvCxnSpPr>
        <xdr:cNvPr id="194" name="直線コネクタ 193">
          <a:extLst>
            <a:ext uri="{FF2B5EF4-FFF2-40B4-BE49-F238E27FC236}">
              <a16:creationId xmlns:a16="http://schemas.microsoft.com/office/drawing/2014/main" id="{C2210651-681F-47DD-A3B5-5BBDB55CE0DB}"/>
            </a:ext>
          </a:extLst>
        </xdr:cNvPr>
        <xdr:cNvCxnSpPr/>
      </xdr:nvCxnSpPr>
      <xdr:spPr>
        <a:xfrm>
          <a:off x="2908300" y="109025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24312</xdr:rowOff>
    </xdr:from>
    <xdr:to>
      <xdr:col>10</xdr:col>
      <xdr:colOff>165100</xdr:colOff>
      <xdr:row>63</xdr:row>
      <xdr:rowOff>125912</xdr:rowOff>
    </xdr:to>
    <xdr:sp macro="" textlink="">
      <xdr:nvSpPr>
        <xdr:cNvPr id="195" name="楕円 194">
          <a:extLst>
            <a:ext uri="{FF2B5EF4-FFF2-40B4-BE49-F238E27FC236}">
              <a16:creationId xmlns:a16="http://schemas.microsoft.com/office/drawing/2014/main" id="{167B6175-8621-48D1-A021-D995BA2170C7}"/>
            </a:ext>
          </a:extLst>
        </xdr:cNvPr>
        <xdr:cNvSpPr/>
      </xdr:nvSpPr>
      <xdr:spPr>
        <a:xfrm>
          <a:off x="1968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75112</xdr:rowOff>
    </xdr:from>
    <xdr:to>
      <xdr:col>15</xdr:col>
      <xdr:colOff>50800</xdr:colOff>
      <xdr:row>63</xdr:row>
      <xdr:rowOff>101237</xdr:rowOff>
    </xdr:to>
    <xdr:cxnSp macro="">
      <xdr:nvCxnSpPr>
        <xdr:cNvPr id="196" name="直線コネクタ 195">
          <a:extLst>
            <a:ext uri="{FF2B5EF4-FFF2-40B4-BE49-F238E27FC236}">
              <a16:creationId xmlns:a16="http://schemas.microsoft.com/office/drawing/2014/main" id="{85D5AEDB-881B-425F-8479-673D19EF517E}"/>
            </a:ext>
          </a:extLst>
        </xdr:cNvPr>
        <xdr:cNvCxnSpPr/>
      </xdr:nvCxnSpPr>
      <xdr:spPr>
        <a:xfrm>
          <a:off x="2019300" y="108764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169635</xdr:rowOff>
    </xdr:from>
    <xdr:to>
      <xdr:col>6</xdr:col>
      <xdr:colOff>38100</xdr:colOff>
      <xdr:row>63</xdr:row>
      <xdr:rowOff>99785</xdr:rowOff>
    </xdr:to>
    <xdr:sp macro="" textlink="">
      <xdr:nvSpPr>
        <xdr:cNvPr id="197" name="楕円 196">
          <a:extLst>
            <a:ext uri="{FF2B5EF4-FFF2-40B4-BE49-F238E27FC236}">
              <a16:creationId xmlns:a16="http://schemas.microsoft.com/office/drawing/2014/main" id="{6379B923-2118-42C4-9D29-7A627C493D76}"/>
            </a:ext>
          </a:extLst>
        </xdr:cNvPr>
        <xdr:cNvSpPr/>
      </xdr:nvSpPr>
      <xdr:spPr>
        <a:xfrm>
          <a:off x="1079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48985</xdr:rowOff>
    </xdr:from>
    <xdr:to>
      <xdr:col>10</xdr:col>
      <xdr:colOff>114300</xdr:colOff>
      <xdr:row>63</xdr:row>
      <xdr:rowOff>75112</xdr:rowOff>
    </xdr:to>
    <xdr:cxnSp macro="">
      <xdr:nvCxnSpPr>
        <xdr:cNvPr id="198" name="直線コネクタ 197">
          <a:extLst>
            <a:ext uri="{FF2B5EF4-FFF2-40B4-BE49-F238E27FC236}">
              <a16:creationId xmlns:a16="http://schemas.microsoft.com/office/drawing/2014/main" id="{4C88789C-B80E-4A2A-9A58-65D09DE0294D}"/>
            </a:ext>
          </a:extLst>
        </xdr:cNvPr>
        <xdr:cNvCxnSpPr/>
      </xdr:nvCxnSpPr>
      <xdr:spPr>
        <a:xfrm>
          <a:off x="1130300" y="108503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3F56EEC-0D17-43F7-B377-CBCBEC6E638D}"/>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7AA24ED-B9F1-454E-8DA4-69DB489E9C5C}"/>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234133D-3DA0-4F4A-BF75-9FDEFCE076C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7A95F94-CDDA-4B75-BF43-6359DE170140}"/>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167657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F25093D-0DBB-4BEC-9062-4A0C12BC5EE8}"/>
            </a:ext>
          </a:extLst>
        </xdr:cNvPr>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143164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2FB9F35-4E49-4DD9-AEC4-50FDDB83138B}"/>
            </a:ext>
          </a:extLst>
        </xdr:cNvPr>
        <xdr:cNvSpPr txBox="1"/>
      </xdr:nvSpPr>
      <xdr:spPr>
        <a:xfrm>
          <a:off x="2705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117039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CE4DBD3-56C7-4CAF-9946-75BEB32EC888}"/>
            </a:ext>
          </a:extLst>
        </xdr:cNvPr>
        <xdr:cNvSpPr txBox="1"/>
      </xdr:nvSpPr>
      <xdr:spPr>
        <a:xfrm>
          <a:off x="1816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90912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19ECB26-C1FD-4384-8179-B6B41F31AA07}"/>
            </a:ext>
          </a:extLst>
        </xdr:cNvPr>
        <xdr:cNvSpPr txBox="1"/>
      </xdr:nvSpPr>
      <xdr:spPr>
        <a:xfrm>
          <a:off x="927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73D2D7B-E701-4417-8692-A6CC77D740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C8F1741-0AC1-4A2D-840B-27C9A1F9C7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A64C278-11CF-41D7-8103-191487B504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6B280CD-EB7B-408A-B195-9A63E8737D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7CC19FD-FB42-4B4D-A2C6-3DC18540D8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2166A8F-DE15-4572-805A-702AC2544B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E5DD56F-E3E5-441F-8B07-970E5934EF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050D4BC-3471-46B6-B36F-12D3D035AA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E4C5F93-CAF4-4A14-AF2B-49F1F1D61C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4053D32-C4C8-40D4-9C49-75FE4764E3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D7F2B3C4-00EE-4E6F-A237-113E3C34028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4F1EDCB4-6093-48A4-A31A-AD6206CC623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B798FA1F-6AE0-492F-8B58-479CA20ECFD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2B58C1CE-B09A-4FBA-9994-847054A36A4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311B54DB-1864-4FDF-AC14-3D27F1DC8A2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B42145E4-C121-442E-854B-D9F06A88D4B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82EDA104-CF67-45BE-91DD-96D62B005A8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A3B21544-1C78-4A3C-9432-5FC25471F3F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EE5CF2F-B0F9-4C63-BD55-4A3F40809F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D5568557-47AB-45A5-954D-0B5ED2335FD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EE586DA-20D6-421A-BFC7-7D951AD541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DC447242-9B28-420E-9DAF-C090C5EB5E62}"/>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76FCAE2-E24A-4A08-ACA4-5D4977FF2931}"/>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B094B590-1977-46E7-8D36-D6D00A9E7372}"/>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0F1A9F3-0DAF-4388-A69A-CDA7C5E0859B}"/>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D4517890-F019-4C4A-9C0F-A332BFCCC7EC}"/>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F64F6573-323E-4862-A53B-A998CD5F38E0}"/>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D8B9023B-232E-4188-BD5B-053AD5056CCC}"/>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C2047722-8EF3-4312-9051-B2911B83C211}"/>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DCC2A798-3B2D-4161-8FDC-030E30ACD19C}"/>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040E71D2-E335-4EA8-883E-A839FEA0887A}"/>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05854FD1-C296-4922-8760-D2E06BE209B9}"/>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674E44D-F54E-4F8B-96D7-E24BC66CB0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354F7B2-70ED-47F0-BFA9-8981709B80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5B5A3B9-EE27-4637-9FEF-A810F32998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FA47AC7-AC9A-4FC4-BE9A-FA809BF133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418DF37-0D62-4CAD-B646-EE405B5477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43791</xdr:rowOff>
    </xdr:from>
    <xdr:to>
      <xdr:col>55</xdr:col>
      <xdr:colOff>50800</xdr:colOff>
      <xdr:row>62</xdr:row>
      <xdr:rowOff>145391</xdr:rowOff>
    </xdr:to>
    <xdr:sp macro="" textlink="">
      <xdr:nvSpPr>
        <xdr:cNvPr id="244" name="楕円 243">
          <a:extLst>
            <a:ext uri="{FF2B5EF4-FFF2-40B4-BE49-F238E27FC236}">
              <a16:creationId xmlns:a16="http://schemas.microsoft.com/office/drawing/2014/main" id="{C62B28FA-E9AC-44A6-95EE-EDB1558B6199}"/>
            </a:ext>
          </a:extLst>
        </xdr:cNvPr>
        <xdr:cNvSpPr/>
      </xdr:nvSpPr>
      <xdr:spPr>
        <a:xfrm>
          <a:off x="10426700" y="106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66668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6CC38687-F8E2-4295-AF09-5C1E2268BE75}"/>
            </a:ext>
          </a:extLst>
        </xdr:cNvPr>
        <xdr:cNvSpPr txBox="1"/>
      </xdr:nvSpPr>
      <xdr:spPr>
        <a:xfrm>
          <a:off x="10515600" y="1052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46237</xdr:rowOff>
    </xdr:from>
    <xdr:to>
      <xdr:col>50</xdr:col>
      <xdr:colOff>165100</xdr:colOff>
      <xdr:row>62</xdr:row>
      <xdr:rowOff>147837</xdr:rowOff>
    </xdr:to>
    <xdr:sp macro="" textlink="">
      <xdr:nvSpPr>
        <xdr:cNvPr id="246" name="楕円 245">
          <a:extLst>
            <a:ext uri="{FF2B5EF4-FFF2-40B4-BE49-F238E27FC236}">
              <a16:creationId xmlns:a16="http://schemas.microsoft.com/office/drawing/2014/main" id="{1F642BD6-DAAA-4096-AB14-5F82792BA170}"/>
            </a:ext>
          </a:extLst>
        </xdr:cNvPr>
        <xdr:cNvSpPr/>
      </xdr:nvSpPr>
      <xdr:spPr>
        <a:xfrm>
          <a:off x="9588500" y="106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94591</xdr:rowOff>
    </xdr:from>
    <xdr:to>
      <xdr:col>55</xdr:col>
      <xdr:colOff>0</xdr:colOff>
      <xdr:row>62</xdr:row>
      <xdr:rowOff>97037</xdr:rowOff>
    </xdr:to>
    <xdr:cxnSp macro="">
      <xdr:nvCxnSpPr>
        <xdr:cNvPr id="247" name="直線コネクタ 246">
          <a:extLst>
            <a:ext uri="{FF2B5EF4-FFF2-40B4-BE49-F238E27FC236}">
              <a16:creationId xmlns:a16="http://schemas.microsoft.com/office/drawing/2014/main" id="{D48A352A-F2D5-4F92-8451-2B4B6AB2AD5D}"/>
            </a:ext>
          </a:extLst>
        </xdr:cNvPr>
        <xdr:cNvCxnSpPr/>
      </xdr:nvCxnSpPr>
      <xdr:spPr>
        <a:xfrm flipV="1">
          <a:off x="9639300" y="10724491"/>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47909</xdr:rowOff>
    </xdr:from>
    <xdr:to>
      <xdr:col>46</xdr:col>
      <xdr:colOff>38100</xdr:colOff>
      <xdr:row>62</xdr:row>
      <xdr:rowOff>149509</xdr:rowOff>
    </xdr:to>
    <xdr:sp macro="" textlink="">
      <xdr:nvSpPr>
        <xdr:cNvPr id="248" name="楕円 247">
          <a:extLst>
            <a:ext uri="{FF2B5EF4-FFF2-40B4-BE49-F238E27FC236}">
              <a16:creationId xmlns:a16="http://schemas.microsoft.com/office/drawing/2014/main" id="{26478E51-E124-4B63-BB06-8F111274D59B}"/>
            </a:ext>
          </a:extLst>
        </xdr:cNvPr>
        <xdr:cNvSpPr/>
      </xdr:nvSpPr>
      <xdr:spPr>
        <a:xfrm>
          <a:off x="8699500" y="106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97037</xdr:rowOff>
    </xdr:from>
    <xdr:to>
      <xdr:col>50</xdr:col>
      <xdr:colOff>114300</xdr:colOff>
      <xdr:row>62</xdr:row>
      <xdr:rowOff>98709</xdr:rowOff>
    </xdr:to>
    <xdr:cxnSp macro="">
      <xdr:nvCxnSpPr>
        <xdr:cNvPr id="249" name="直線コネクタ 248">
          <a:extLst>
            <a:ext uri="{FF2B5EF4-FFF2-40B4-BE49-F238E27FC236}">
              <a16:creationId xmlns:a16="http://schemas.microsoft.com/office/drawing/2014/main" id="{7B550EE3-14E3-430E-9976-FB824F4AE22C}"/>
            </a:ext>
          </a:extLst>
        </xdr:cNvPr>
        <xdr:cNvCxnSpPr/>
      </xdr:nvCxnSpPr>
      <xdr:spPr>
        <a:xfrm flipV="1">
          <a:off x="8750300" y="10726937"/>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50580</xdr:rowOff>
    </xdr:from>
    <xdr:to>
      <xdr:col>41</xdr:col>
      <xdr:colOff>101600</xdr:colOff>
      <xdr:row>62</xdr:row>
      <xdr:rowOff>152180</xdr:rowOff>
    </xdr:to>
    <xdr:sp macro="" textlink="">
      <xdr:nvSpPr>
        <xdr:cNvPr id="250" name="楕円 249">
          <a:extLst>
            <a:ext uri="{FF2B5EF4-FFF2-40B4-BE49-F238E27FC236}">
              <a16:creationId xmlns:a16="http://schemas.microsoft.com/office/drawing/2014/main" id="{BE24FBAA-12FD-4E97-986E-236231DF0340}"/>
            </a:ext>
          </a:extLst>
        </xdr:cNvPr>
        <xdr:cNvSpPr/>
      </xdr:nvSpPr>
      <xdr:spPr>
        <a:xfrm>
          <a:off x="7810500" y="106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98709</xdr:rowOff>
    </xdr:from>
    <xdr:to>
      <xdr:col>45</xdr:col>
      <xdr:colOff>177800</xdr:colOff>
      <xdr:row>62</xdr:row>
      <xdr:rowOff>101380</xdr:rowOff>
    </xdr:to>
    <xdr:cxnSp macro="">
      <xdr:nvCxnSpPr>
        <xdr:cNvPr id="251" name="直線コネクタ 250">
          <a:extLst>
            <a:ext uri="{FF2B5EF4-FFF2-40B4-BE49-F238E27FC236}">
              <a16:creationId xmlns:a16="http://schemas.microsoft.com/office/drawing/2014/main" id="{A1349BEC-9E1E-45BD-ACDE-2E86D266FA11}"/>
            </a:ext>
          </a:extLst>
        </xdr:cNvPr>
        <xdr:cNvCxnSpPr/>
      </xdr:nvCxnSpPr>
      <xdr:spPr>
        <a:xfrm flipV="1">
          <a:off x="7861300" y="10728609"/>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53217</xdr:rowOff>
    </xdr:from>
    <xdr:to>
      <xdr:col>36</xdr:col>
      <xdr:colOff>165100</xdr:colOff>
      <xdr:row>62</xdr:row>
      <xdr:rowOff>154817</xdr:rowOff>
    </xdr:to>
    <xdr:sp macro="" textlink="">
      <xdr:nvSpPr>
        <xdr:cNvPr id="252" name="楕円 251">
          <a:extLst>
            <a:ext uri="{FF2B5EF4-FFF2-40B4-BE49-F238E27FC236}">
              <a16:creationId xmlns:a16="http://schemas.microsoft.com/office/drawing/2014/main" id="{5C0212B4-E9E5-4A3F-866D-918219DFBB71}"/>
            </a:ext>
          </a:extLst>
        </xdr:cNvPr>
        <xdr:cNvSpPr/>
      </xdr:nvSpPr>
      <xdr:spPr>
        <a:xfrm>
          <a:off x="6921500" y="1068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101380</xdr:rowOff>
    </xdr:from>
    <xdr:to>
      <xdr:col>41</xdr:col>
      <xdr:colOff>50800</xdr:colOff>
      <xdr:row>62</xdr:row>
      <xdr:rowOff>104017</xdr:rowOff>
    </xdr:to>
    <xdr:cxnSp macro="">
      <xdr:nvCxnSpPr>
        <xdr:cNvPr id="253" name="直線コネクタ 252">
          <a:extLst>
            <a:ext uri="{FF2B5EF4-FFF2-40B4-BE49-F238E27FC236}">
              <a16:creationId xmlns:a16="http://schemas.microsoft.com/office/drawing/2014/main" id="{2ABF53AE-2EE0-45BA-AAD6-F6B0AAA04702}"/>
            </a:ext>
          </a:extLst>
        </xdr:cNvPr>
        <xdr:cNvCxnSpPr/>
      </xdr:nvCxnSpPr>
      <xdr:spPr>
        <a:xfrm flipV="1">
          <a:off x="6972300" y="10731280"/>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A3753C3-753D-4F55-AA0D-900A3CBD1E92}"/>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776A93E-9F9E-4C6F-8F2E-C1F3A7BB8EAB}"/>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C709BDE-DF14-464D-9F64-3F0CFB772937}"/>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603E29F-0C53-4AAC-B18D-533DB4FAD9D2}"/>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164364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FE95FA9-65CB-4ACF-83D0-30BA470375FF}"/>
            </a:ext>
          </a:extLst>
        </xdr:cNvPr>
        <xdr:cNvSpPr txBox="1"/>
      </xdr:nvSpPr>
      <xdr:spPr>
        <a:xfrm>
          <a:off x="9327095" y="104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140636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A600C10-FA68-46D5-B828-7B0E9B93C9F1}"/>
            </a:ext>
          </a:extLst>
        </xdr:cNvPr>
        <xdr:cNvSpPr txBox="1"/>
      </xdr:nvSpPr>
      <xdr:spPr>
        <a:xfrm>
          <a:off x="8450795" y="1077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143307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FC0C187-847C-4672-B22F-14D2B4B4512C}"/>
            </a:ext>
          </a:extLst>
        </xdr:cNvPr>
        <xdr:cNvSpPr txBox="1"/>
      </xdr:nvSpPr>
      <xdr:spPr>
        <a:xfrm>
          <a:off x="7561795" y="1077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171344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6D06C060-FFF5-4FF2-93EA-3884B157C2FE}"/>
            </a:ext>
          </a:extLst>
        </xdr:cNvPr>
        <xdr:cNvSpPr txBox="1"/>
      </xdr:nvSpPr>
      <xdr:spPr>
        <a:xfrm>
          <a:off x="6672795" y="1045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F92BABF-D34C-4775-B7C3-1996A54611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7D18F9B-C69C-4C54-BDE9-65C74BB9BF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EDE2C1A-0186-44F3-B88F-87042D0120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8A2266E-3FFD-4266-BB5A-F9FF5B4522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066B830-9FDE-40DC-A0C6-80157138ED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93440FE-125B-4098-B216-0DA9DBC017A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B668889-E9B6-42AE-92F1-BBC110CEFE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F93A32F-052B-4F25-A6C6-19D5B559804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F3EDFF4-BF30-4DC9-A398-DB27E6E1613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08A0E16-A80E-450C-B62C-E31E5175C7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512D624-7629-44D4-83B6-C0A5270968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58AE6B2D-1E05-47F7-A83A-D7ABD9C354C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55306A6-4631-4EEE-84F1-EE9480D9E7F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155330A-6922-4BBA-8423-6B011A04B1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965D187-9FE5-4356-898B-622014F22CE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79B0BF8-E9DD-490E-8268-A44986327C8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3C090A3-F7D1-4358-B94E-AB7C9E0E295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9CFC535-F690-4D06-820B-EE42979AA10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4C1041B-FF26-4CD5-A233-5E66EC9CCDE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7748C7D-A56D-4AE3-86F0-1845C5D5F35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2E0F7615-496A-478E-B67A-80FAC3EDCE8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0F24017-C117-4E60-B654-0AEA57447DF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2730250-AF50-4609-BC34-077BEA457B7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B3CA656-684D-4691-80CF-54BE21D1C1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F965F62-2789-4A15-AFC8-54AAAE03DE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AE4BC162-1CD3-4902-A5D9-1F21AF7893E2}"/>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FE9C2F3-64AA-4E34-BF1C-004B3C09EDF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1A66DDE1-7DF9-4956-87D0-9757F3144EF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E8BAFF5-E9E1-4436-8D67-1D834BBE0714}"/>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AF921302-612A-462E-AED9-391698C2195A}"/>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4ADA746-84D0-4747-AEBE-9602B8596AF4}"/>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1A4A6DB6-EAEC-4DA1-B110-1F43D70837F0}"/>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7E7787CA-59C7-4D12-8BBB-F51FB92BA396}"/>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8713C9D6-E25D-4B9E-AC4E-139C4B764E1B}"/>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B3F35F76-EEC1-4651-960B-34D04781D0F7}"/>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B11729F6-B1B1-4625-B57B-159E0EC2984D}"/>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99C51B2-C2E0-40F2-8097-49934F092A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D4B7669-21DD-4F4B-A484-69E35A0FAF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A15CF1C-EEED-422A-8375-D24F144041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0016181-914B-4A1D-B016-5635E7E9AF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B0CADC9-9C94-4AF0-AE03-CB2B9072841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88537</xdr:rowOff>
    </xdr:from>
    <xdr:to>
      <xdr:col>24</xdr:col>
      <xdr:colOff>114300</xdr:colOff>
      <xdr:row>83</xdr:row>
      <xdr:rowOff>18687</xdr:rowOff>
    </xdr:to>
    <xdr:sp macro="" textlink="">
      <xdr:nvSpPr>
        <xdr:cNvPr id="303" name="楕円 302">
          <a:extLst>
            <a:ext uri="{FF2B5EF4-FFF2-40B4-BE49-F238E27FC236}">
              <a16:creationId xmlns:a16="http://schemas.microsoft.com/office/drawing/2014/main" id="{587C57DB-11D0-4376-ADDA-9692615CA7F0}"/>
            </a:ext>
          </a:extLst>
        </xdr:cNvPr>
        <xdr:cNvSpPr/>
      </xdr:nvSpPr>
      <xdr:spPr>
        <a:xfrm>
          <a:off x="4584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111414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CFEE74B-8387-42EA-A48C-96DDCF4D8BFF}"/>
            </a:ext>
          </a:extLst>
        </xdr:cNvPr>
        <xdr:cNvSpPr txBox="1"/>
      </xdr:nvSpPr>
      <xdr:spPr>
        <a:xfrm>
          <a:off x="4673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52614</xdr:rowOff>
    </xdr:from>
    <xdr:to>
      <xdr:col>20</xdr:col>
      <xdr:colOff>38100</xdr:colOff>
      <xdr:row>82</xdr:row>
      <xdr:rowOff>154214</xdr:rowOff>
    </xdr:to>
    <xdr:sp macro="" textlink="">
      <xdr:nvSpPr>
        <xdr:cNvPr id="305" name="楕円 304">
          <a:extLst>
            <a:ext uri="{FF2B5EF4-FFF2-40B4-BE49-F238E27FC236}">
              <a16:creationId xmlns:a16="http://schemas.microsoft.com/office/drawing/2014/main" id="{05CFF4AB-B196-41D3-83CC-D183370207E8}"/>
            </a:ext>
          </a:extLst>
        </xdr:cNvPr>
        <xdr:cNvSpPr/>
      </xdr:nvSpPr>
      <xdr:spPr>
        <a:xfrm>
          <a:off x="3746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103414</xdr:rowOff>
    </xdr:from>
    <xdr:to>
      <xdr:col>24</xdr:col>
      <xdr:colOff>63500</xdr:colOff>
      <xdr:row>82</xdr:row>
      <xdr:rowOff>139337</xdr:rowOff>
    </xdr:to>
    <xdr:cxnSp macro="">
      <xdr:nvCxnSpPr>
        <xdr:cNvPr id="306" name="直線コネクタ 305">
          <a:extLst>
            <a:ext uri="{FF2B5EF4-FFF2-40B4-BE49-F238E27FC236}">
              <a16:creationId xmlns:a16="http://schemas.microsoft.com/office/drawing/2014/main" id="{4F7CE463-CF2A-4A9D-A9F3-EF75B41ECF53}"/>
            </a:ext>
          </a:extLst>
        </xdr:cNvPr>
        <xdr:cNvCxnSpPr/>
      </xdr:nvCxnSpPr>
      <xdr:spPr>
        <a:xfrm>
          <a:off x="3797300" y="141623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16692</xdr:rowOff>
    </xdr:from>
    <xdr:to>
      <xdr:col>15</xdr:col>
      <xdr:colOff>101600</xdr:colOff>
      <xdr:row>82</xdr:row>
      <xdr:rowOff>118292</xdr:rowOff>
    </xdr:to>
    <xdr:sp macro="" textlink="">
      <xdr:nvSpPr>
        <xdr:cNvPr id="307" name="楕円 306">
          <a:extLst>
            <a:ext uri="{FF2B5EF4-FFF2-40B4-BE49-F238E27FC236}">
              <a16:creationId xmlns:a16="http://schemas.microsoft.com/office/drawing/2014/main" id="{16CC0623-0384-4B2C-9B1E-92996D078270}"/>
            </a:ext>
          </a:extLst>
        </xdr:cNvPr>
        <xdr:cNvSpPr/>
      </xdr:nvSpPr>
      <xdr:spPr>
        <a:xfrm>
          <a:off x="2857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67492</xdr:rowOff>
    </xdr:from>
    <xdr:to>
      <xdr:col>19</xdr:col>
      <xdr:colOff>177800</xdr:colOff>
      <xdr:row>82</xdr:row>
      <xdr:rowOff>103414</xdr:rowOff>
    </xdr:to>
    <xdr:cxnSp macro="">
      <xdr:nvCxnSpPr>
        <xdr:cNvPr id="308" name="直線コネクタ 307">
          <a:extLst>
            <a:ext uri="{FF2B5EF4-FFF2-40B4-BE49-F238E27FC236}">
              <a16:creationId xmlns:a16="http://schemas.microsoft.com/office/drawing/2014/main" id="{F83FB93F-1AF5-4D45-B04D-A97D6978BFED}"/>
            </a:ext>
          </a:extLst>
        </xdr:cNvPr>
        <xdr:cNvCxnSpPr/>
      </xdr:nvCxnSpPr>
      <xdr:spPr>
        <a:xfrm>
          <a:off x="2908300" y="1412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153851</xdr:rowOff>
    </xdr:from>
    <xdr:to>
      <xdr:col>10</xdr:col>
      <xdr:colOff>165100</xdr:colOff>
      <xdr:row>82</xdr:row>
      <xdr:rowOff>84001</xdr:rowOff>
    </xdr:to>
    <xdr:sp macro="" textlink="">
      <xdr:nvSpPr>
        <xdr:cNvPr id="309" name="楕円 308">
          <a:extLst>
            <a:ext uri="{FF2B5EF4-FFF2-40B4-BE49-F238E27FC236}">
              <a16:creationId xmlns:a16="http://schemas.microsoft.com/office/drawing/2014/main" id="{882121EF-AE60-4D90-8A97-ECD934DFFB21}"/>
            </a:ext>
          </a:extLst>
        </xdr:cNvPr>
        <xdr:cNvSpPr/>
      </xdr:nvSpPr>
      <xdr:spPr>
        <a:xfrm>
          <a:off x="1968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33201</xdr:rowOff>
    </xdr:from>
    <xdr:to>
      <xdr:col>15</xdr:col>
      <xdr:colOff>50800</xdr:colOff>
      <xdr:row>82</xdr:row>
      <xdr:rowOff>67492</xdr:rowOff>
    </xdr:to>
    <xdr:cxnSp macro="">
      <xdr:nvCxnSpPr>
        <xdr:cNvPr id="310" name="直線コネクタ 309">
          <a:extLst>
            <a:ext uri="{FF2B5EF4-FFF2-40B4-BE49-F238E27FC236}">
              <a16:creationId xmlns:a16="http://schemas.microsoft.com/office/drawing/2014/main" id="{83D4740D-3477-4579-98AC-D6D5AEE05177}"/>
            </a:ext>
          </a:extLst>
        </xdr:cNvPr>
        <xdr:cNvCxnSpPr/>
      </xdr:nvCxnSpPr>
      <xdr:spPr>
        <a:xfrm>
          <a:off x="2019300" y="140921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96701</xdr:rowOff>
    </xdr:from>
    <xdr:to>
      <xdr:col>6</xdr:col>
      <xdr:colOff>38100</xdr:colOff>
      <xdr:row>81</xdr:row>
      <xdr:rowOff>26851</xdr:rowOff>
    </xdr:to>
    <xdr:sp macro="" textlink="">
      <xdr:nvSpPr>
        <xdr:cNvPr id="311" name="楕円 310">
          <a:extLst>
            <a:ext uri="{FF2B5EF4-FFF2-40B4-BE49-F238E27FC236}">
              <a16:creationId xmlns:a16="http://schemas.microsoft.com/office/drawing/2014/main" id="{60888A68-5E1F-41C1-B136-5624FF595E78}"/>
            </a:ext>
          </a:extLst>
        </xdr:cNvPr>
        <xdr:cNvSpPr/>
      </xdr:nvSpPr>
      <xdr:spPr>
        <a:xfrm>
          <a:off x="1079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147501</xdr:rowOff>
    </xdr:from>
    <xdr:to>
      <xdr:col>10</xdr:col>
      <xdr:colOff>114300</xdr:colOff>
      <xdr:row>82</xdr:row>
      <xdr:rowOff>33201</xdr:rowOff>
    </xdr:to>
    <xdr:cxnSp macro="">
      <xdr:nvCxnSpPr>
        <xdr:cNvPr id="312" name="直線コネクタ 311">
          <a:extLst>
            <a:ext uri="{FF2B5EF4-FFF2-40B4-BE49-F238E27FC236}">
              <a16:creationId xmlns:a16="http://schemas.microsoft.com/office/drawing/2014/main" id="{82E3BFE3-916F-44E4-97FB-BD99CBFE57A7}"/>
            </a:ext>
          </a:extLst>
        </xdr:cNvPr>
        <xdr:cNvCxnSpPr/>
      </xdr:nvCxnSpPr>
      <xdr:spPr>
        <a:xfrm>
          <a:off x="1130300" y="1386350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id="{47B949F1-66D0-4DDE-8174-5239AC0C31D2}"/>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26038FEE-842A-40C0-9705-5A5B35827E45}"/>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A343140F-1ABC-4B1B-BB3A-B264EEB82C4A}"/>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a:extLst>
            <a:ext uri="{FF2B5EF4-FFF2-40B4-BE49-F238E27FC236}">
              <a16:creationId xmlns:a16="http://schemas.microsoft.com/office/drawing/2014/main" id="{846D44EC-5380-424F-B65F-FBFBAAC92C5E}"/>
            </a:ext>
          </a:extLst>
        </xdr:cNvPr>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170741</xdr:rowOff>
    </xdr:from>
    <xdr:ext cx="405111" cy="259045"/>
    <xdr:sp macro="" textlink="">
      <xdr:nvSpPr>
        <xdr:cNvPr id="317" name="n_1mainValue【公営住宅】&#10;有形固定資産減価償却率">
          <a:extLst>
            <a:ext uri="{FF2B5EF4-FFF2-40B4-BE49-F238E27FC236}">
              <a16:creationId xmlns:a16="http://schemas.microsoft.com/office/drawing/2014/main" id="{E4BA1906-5BF9-47FF-AF52-72AD793C3636}"/>
            </a:ext>
          </a:extLst>
        </xdr:cNvPr>
        <xdr:cNvSpPr txBox="1"/>
      </xdr:nvSpPr>
      <xdr:spPr>
        <a:xfrm>
          <a:off x="3582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134819</xdr:rowOff>
    </xdr:from>
    <xdr:ext cx="405111" cy="259045"/>
    <xdr:sp macro="" textlink="">
      <xdr:nvSpPr>
        <xdr:cNvPr id="318" name="n_2mainValue【公営住宅】&#10;有形固定資産減価償却率">
          <a:extLst>
            <a:ext uri="{FF2B5EF4-FFF2-40B4-BE49-F238E27FC236}">
              <a16:creationId xmlns:a16="http://schemas.microsoft.com/office/drawing/2014/main" id="{1CD2FE7D-4E03-4FA0-8189-82C2A76EAC66}"/>
            </a:ext>
          </a:extLst>
        </xdr:cNvPr>
        <xdr:cNvSpPr txBox="1"/>
      </xdr:nvSpPr>
      <xdr:spPr>
        <a:xfrm>
          <a:off x="2705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100528</xdr:rowOff>
    </xdr:from>
    <xdr:ext cx="405111" cy="259045"/>
    <xdr:sp macro="" textlink="">
      <xdr:nvSpPr>
        <xdr:cNvPr id="319" name="n_3mainValue【公営住宅】&#10;有形固定資産減価償却率">
          <a:extLst>
            <a:ext uri="{FF2B5EF4-FFF2-40B4-BE49-F238E27FC236}">
              <a16:creationId xmlns:a16="http://schemas.microsoft.com/office/drawing/2014/main" id="{E23CF0A0-0193-43DB-AD84-E922CFDD223E}"/>
            </a:ext>
          </a:extLst>
        </xdr:cNvPr>
        <xdr:cNvSpPr txBox="1"/>
      </xdr:nvSpPr>
      <xdr:spPr>
        <a:xfrm>
          <a:off x="1816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43378</xdr:rowOff>
    </xdr:from>
    <xdr:ext cx="405111" cy="259045"/>
    <xdr:sp macro="" textlink="">
      <xdr:nvSpPr>
        <xdr:cNvPr id="320" name="n_4mainValue【公営住宅】&#10;有形固定資産減価償却率">
          <a:extLst>
            <a:ext uri="{FF2B5EF4-FFF2-40B4-BE49-F238E27FC236}">
              <a16:creationId xmlns:a16="http://schemas.microsoft.com/office/drawing/2014/main" id="{4F6803A3-0470-4368-9007-D888A3DB8365}"/>
            </a:ext>
          </a:extLst>
        </xdr:cNvPr>
        <xdr:cNvSpPr txBox="1"/>
      </xdr:nvSpPr>
      <xdr:spPr>
        <a:xfrm>
          <a:off x="927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4FF3139-83EA-4A43-9317-7DC6645658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7A1E80E-4F5C-40DA-8B1B-2EEF30B9BC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B1AB5C3-BA4B-4660-A23A-696E1CD2FD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533D24F-2FAF-4FEA-A102-4E5F4C897E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570C661-7324-4A1A-B1B3-8F7726EFA85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8CF0BE9-6491-4616-B827-D29A16BAD6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AF62B4C-1535-4C6B-801F-BC8491F45E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9CDAF44-B7B4-4697-BBB9-24D0449149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4F0D4F6-2E3B-4772-BB92-92FE5C5EC6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36C8FEE-C6AF-449B-9082-9235C1FEAD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41430B9E-ADB2-4907-994E-A354AEBC856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9B1FCA71-A73B-4DF8-9752-DF9E5402C9D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EB954A73-FE77-43B0-8A46-821794FCCE0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4D932A7-47CD-43CD-9534-26F303DE083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7E73EE50-E962-45F7-B37E-9F829787D4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8656640-0014-41C9-BBD7-94F3176ECBB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2033985D-F06E-4604-A549-FE93A538D0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4EA168A3-33DE-4B41-AE5F-253A2255C7C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4A9407EC-6B39-4084-AE32-E1E728342F5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B2B96C65-2680-43E7-839F-8822FE28EB3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29B68E2-7F90-4DC4-974C-9087F9C1FA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655BA3AA-44F4-46E8-9994-BFA1FD97818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EDB2CC3-1B90-4367-AA35-1F698578F7E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2A31B029-FC6D-46BE-BE49-3018A07C208D}"/>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9875B859-1397-4539-9F57-339B2BB49171}"/>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5B260E72-8F9F-4B01-92F4-15A7DFA54BBF}"/>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F17DC2CE-C817-480F-A613-57E15AD6C08F}"/>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4DEC30D6-47E3-46F9-AE3D-FAE129F96670}"/>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a:extLst>
            <a:ext uri="{FF2B5EF4-FFF2-40B4-BE49-F238E27FC236}">
              <a16:creationId xmlns:a16="http://schemas.microsoft.com/office/drawing/2014/main" id="{75793396-2BA9-4D79-8D54-47BB40104BD6}"/>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87E5A767-2A71-4B6B-8F94-EB67001ECE17}"/>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7E56508A-3C51-4642-8DC0-2D73202DB094}"/>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EE3BD3BB-7B3D-4BF3-AC6B-68EAF3609B9D}"/>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113EAC0B-71C4-4647-BE4B-AF8BD5ECC0AE}"/>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8E09E586-8751-4E20-9F49-8AE1644989D3}"/>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0527D06-994C-4FD4-98F2-23698A0F61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E24ED06-51AE-43A4-B00A-B0AA7AA45F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FE4EF2C-66BE-429B-ADE3-D532C0DA4C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CAD3467-23B1-4EA1-876D-98F672D007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D473B8D-0017-4307-B46D-22653CA3ED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26924</xdr:rowOff>
    </xdr:from>
    <xdr:to>
      <xdr:col>55</xdr:col>
      <xdr:colOff>50800</xdr:colOff>
      <xdr:row>86</xdr:row>
      <xdr:rowOff>128524</xdr:rowOff>
    </xdr:to>
    <xdr:sp macro="" textlink="">
      <xdr:nvSpPr>
        <xdr:cNvPr id="360" name="楕円 359">
          <a:extLst>
            <a:ext uri="{FF2B5EF4-FFF2-40B4-BE49-F238E27FC236}">
              <a16:creationId xmlns:a16="http://schemas.microsoft.com/office/drawing/2014/main" id="{35FD9590-6999-4BC0-94B3-33FCE314A962}"/>
            </a:ext>
          </a:extLst>
        </xdr:cNvPr>
        <xdr:cNvSpPr/>
      </xdr:nvSpPr>
      <xdr:spPr>
        <a:xfrm>
          <a:off x="104267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113301</xdr:rowOff>
    </xdr:from>
    <xdr:ext cx="469744" cy="259045"/>
    <xdr:sp macro="" textlink="">
      <xdr:nvSpPr>
        <xdr:cNvPr id="361" name="【公営住宅】&#10;一人当たり面積該当値テキスト">
          <a:extLst>
            <a:ext uri="{FF2B5EF4-FFF2-40B4-BE49-F238E27FC236}">
              <a16:creationId xmlns:a16="http://schemas.microsoft.com/office/drawing/2014/main" id="{51779A90-9E72-4C30-A02E-FC6AA2BE4AEF}"/>
            </a:ext>
          </a:extLst>
        </xdr:cNvPr>
        <xdr:cNvSpPr txBox="1"/>
      </xdr:nvSpPr>
      <xdr:spPr>
        <a:xfrm>
          <a:off x="10515600" y="1468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27305</xdr:rowOff>
    </xdr:from>
    <xdr:to>
      <xdr:col>50</xdr:col>
      <xdr:colOff>165100</xdr:colOff>
      <xdr:row>86</xdr:row>
      <xdr:rowOff>128905</xdr:rowOff>
    </xdr:to>
    <xdr:sp macro="" textlink="">
      <xdr:nvSpPr>
        <xdr:cNvPr id="362" name="楕円 361">
          <a:extLst>
            <a:ext uri="{FF2B5EF4-FFF2-40B4-BE49-F238E27FC236}">
              <a16:creationId xmlns:a16="http://schemas.microsoft.com/office/drawing/2014/main" id="{0D8A56F2-911E-47FC-A55F-A008BDC87DB3}"/>
            </a:ext>
          </a:extLst>
        </xdr:cNvPr>
        <xdr:cNvSpPr/>
      </xdr:nvSpPr>
      <xdr:spPr>
        <a:xfrm>
          <a:off x="9588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77724</xdr:rowOff>
    </xdr:from>
    <xdr:to>
      <xdr:col>55</xdr:col>
      <xdr:colOff>0</xdr:colOff>
      <xdr:row>86</xdr:row>
      <xdr:rowOff>78105</xdr:rowOff>
    </xdr:to>
    <xdr:cxnSp macro="">
      <xdr:nvCxnSpPr>
        <xdr:cNvPr id="363" name="直線コネクタ 362">
          <a:extLst>
            <a:ext uri="{FF2B5EF4-FFF2-40B4-BE49-F238E27FC236}">
              <a16:creationId xmlns:a16="http://schemas.microsoft.com/office/drawing/2014/main" id="{5A2A6084-C285-40DD-BE6B-F45923A047E3}"/>
            </a:ext>
          </a:extLst>
        </xdr:cNvPr>
        <xdr:cNvCxnSpPr/>
      </xdr:nvCxnSpPr>
      <xdr:spPr>
        <a:xfrm flipV="1">
          <a:off x="9639300" y="1482242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27560</xdr:rowOff>
    </xdr:from>
    <xdr:to>
      <xdr:col>46</xdr:col>
      <xdr:colOff>38100</xdr:colOff>
      <xdr:row>86</xdr:row>
      <xdr:rowOff>129160</xdr:rowOff>
    </xdr:to>
    <xdr:sp macro="" textlink="">
      <xdr:nvSpPr>
        <xdr:cNvPr id="364" name="楕円 363">
          <a:extLst>
            <a:ext uri="{FF2B5EF4-FFF2-40B4-BE49-F238E27FC236}">
              <a16:creationId xmlns:a16="http://schemas.microsoft.com/office/drawing/2014/main" id="{9D6A055F-2BF7-4C60-8475-6A7E17EB6FD6}"/>
            </a:ext>
          </a:extLst>
        </xdr:cNvPr>
        <xdr:cNvSpPr/>
      </xdr:nvSpPr>
      <xdr:spPr>
        <a:xfrm>
          <a:off x="8699500" y="147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78105</xdr:rowOff>
    </xdr:from>
    <xdr:to>
      <xdr:col>50</xdr:col>
      <xdr:colOff>114300</xdr:colOff>
      <xdr:row>86</xdr:row>
      <xdr:rowOff>78360</xdr:rowOff>
    </xdr:to>
    <xdr:cxnSp macro="">
      <xdr:nvCxnSpPr>
        <xdr:cNvPr id="365" name="直線コネクタ 364">
          <a:extLst>
            <a:ext uri="{FF2B5EF4-FFF2-40B4-BE49-F238E27FC236}">
              <a16:creationId xmlns:a16="http://schemas.microsoft.com/office/drawing/2014/main" id="{EEDECCA2-F4B4-4C99-AAA5-BFE179C763D7}"/>
            </a:ext>
          </a:extLst>
        </xdr:cNvPr>
        <xdr:cNvCxnSpPr/>
      </xdr:nvCxnSpPr>
      <xdr:spPr>
        <a:xfrm flipV="1">
          <a:off x="8750300" y="1482280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27939</xdr:rowOff>
    </xdr:from>
    <xdr:to>
      <xdr:col>41</xdr:col>
      <xdr:colOff>101600</xdr:colOff>
      <xdr:row>86</xdr:row>
      <xdr:rowOff>129539</xdr:rowOff>
    </xdr:to>
    <xdr:sp macro="" textlink="">
      <xdr:nvSpPr>
        <xdr:cNvPr id="366" name="楕円 365">
          <a:extLst>
            <a:ext uri="{FF2B5EF4-FFF2-40B4-BE49-F238E27FC236}">
              <a16:creationId xmlns:a16="http://schemas.microsoft.com/office/drawing/2014/main" id="{C7DCF86D-8C14-4225-B859-F8B369590890}"/>
            </a:ext>
          </a:extLst>
        </xdr:cNvPr>
        <xdr:cNvSpPr/>
      </xdr:nvSpPr>
      <xdr:spPr>
        <a:xfrm>
          <a:off x="7810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78360</xdr:rowOff>
    </xdr:from>
    <xdr:to>
      <xdr:col>45</xdr:col>
      <xdr:colOff>177800</xdr:colOff>
      <xdr:row>86</xdr:row>
      <xdr:rowOff>78739</xdr:rowOff>
    </xdr:to>
    <xdr:cxnSp macro="">
      <xdr:nvCxnSpPr>
        <xdr:cNvPr id="367" name="直線コネクタ 366">
          <a:extLst>
            <a:ext uri="{FF2B5EF4-FFF2-40B4-BE49-F238E27FC236}">
              <a16:creationId xmlns:a16="http://schemas.microsoft.com/office/drawing/2014/main" id="{A6AD80A3-BA1E-4483-BD23-95F04D770BC2}"/>
            </a:ext>
          </a:extLst>
        </xdr:cNvPr>
        <xdr:cNvCxnSpPr/>
      </xdr:nvCxnSpPr>
      <xdr:spPr>
        <a:xfrm flipV="1">
          <a:off x="7861300" y="1482306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28321</xdr:rowOff>
    </xdr:from>
    <xdr:to>
      <xdr:col>36</xdr:col>
      <xdr:colOff>165100</xdr:colOff>
      <xdr:row>86</xdr:row>
      <xdr:rowOff>129921</xdr:rowOff>
    </xdr:to>
    <xdr:sp macro="" textlink="">
      <xdr:nvSpPr>
        <xdr:cNvPr id="368" name="楕円 367">
          <a:extLst>
            <a:ext uri="{FF2B5EF4-FFF2-40B4-BE49-F238E27FC236}">
              <a16:creationId xmlns:a16="http://schemas.microsoft.com/office/drawing/2014/main" id="{9B079DFA-BAEF-45B3-B3D9-0B53A720F684}"/>
            </a:ext>
          </a:extLst>
        </xdr:cNvPr>
        <xdr:cNvSpPr/>
      </xdr:nvSpPr>
      <xdr:spPr>
        <a:xfrm>
          <a:off x="6921500" y="147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78739</xdr:rowOff>
    </xdr:from>
    <xdr:to>
      <xdr:col>41</xdr:col>
      <xdr:colOff>50800</xdr:colOff>
      <xdr:row>86</xdr:row>
      <xdr:rowOff>79121</xdr:rowOff>
    </xdr:to>
    <xdr:cxnSp macro="">
      <xdr:nvCxnSpPr>
        <xdr:cNvPr id="369" name="直線コネクタ 368">
          <a:extLst>
            <a:ext uri="{FF2B5EF4-FFF2-40B4-BE49-F238E27FC236}">
              <a16:creationId xmlns:a16="http://schemas.microsoft.com/office/drawing/2014/main" id="{08CE80B4-7930-4219-94A8-AD2E95878D68}"/>
            </a:ext>
          </a:extLst>
        </xdr:cNvPr>
        <xdr:cNvCxnSpPr/>
      </xdr:nvCxnSpPr>
      <xdr:spPr>
        <a:xfrm flipV="1">
          <a:off x="6972300" y="1482343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a:extLst>
            <a:ext uri="{FF2B5EF4-FFF2-40B4-BE49-F238E27FC236}">
              <a16:creationId xmlns:a16="http://schemas.microsoft.com/office/drawing/2014/main" id="{B1FBED4B-F3B9-48D6-8597-F560FBC4F2CD}"/>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a:extLst>
            <a:ext uri="{FF2B5EF4-FFF2-40B4-BE49-F238E27FC236}">
              <a16:creationId xmlns:a16="http://schemas.microsoft.com/office/drawing/2014/main" id="{B80BDFB6-78C1-4D9A-98BA-483BCE2C832B}"/>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a:extLst>
            <a:ext uri="{FF2B5EF4-FFF2-40B4-BE49-F238E27FC236}">
              <a16:creationId xmlns:a16="http://schemas.microsoft.com/office/drawing/2014/main" id="{D7D3B837-6936-471B-A3A1-2D865C867D25}"/>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a:extLst>
            <a:ext uri="{FF2B5EF4-FFF2-40B4-BE49-F238E27FC236}">
              <a16:creationId xmlns:a16="http://schemas.microsoft.com/office/drawing/2014/main" id="{52E30EBD-6AF1-446D-9A28-0ABC07F366D5}"/>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120032</xdr:rowOff>
    </xdr:from>
    <xdr:ext cx="469744" cy="259045"/>
    <xdr:sp macro="" textlink="">
      <xdr:nvSpPr>
        <xdr:cNvPr id="374" name="n_1mainValue【公営住宅】&#10;一人当たり面積">
          <a:extLst>
            <a:ext uri="{FF2B5EF4-FFF2-40B4-BE49-F238E27FC236}">
              <a16:creationId xmlns:a16="http://schemas.microsoft.com/office/drawing/2014/main" id="{BEAFF287-A741-4EFA-91FD-504FF7907F92}"/>
            </a:ext>
          </a:extLst>
        </xdr:cNvPr>
        <xdr:cNvSpPr txBox="1"/>
      </xdr:nvSpPr>
      <xdr:spPr>
        <a:xfrm>
          <a:off x="93917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120287</xdr:rowOff>
    </xdr:from>
    <xdr:ext cx="469744" cy="259045"/>
    <xdr:sp macro="" textlink="">
      <xdr:nvSpPr>
        <xdr:cNvPr id="375" name="n_2mainValue【公営住宅】&#10;一人当たり面積">
          <a:extLst>
            <a:ext uri="{FF2B5EF4-FFF2-40B4-BE49-F238E27FC236}">
              <a16:creationId xmlns:a16="http://schemas.microsoft.com/office/drawing/2014/main" id="{A8AAC2A0-6098-4E7D-8F95-ECE86EB05957}"/>
            </a:ext>
          </a:extLst>
        </xdr:cNvPr>
        <xdr:cNvSpPr txBox="1"/>
      </xdr:nvSpPr>
      <xdr:spPr>
        <a:xfrm>
          <a:off x="8515427" y="1486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120666</xdr:rowOff>
    </xdr:from>
    <xdr:ext cx="469744" cy="259045"/>
    <xdr:sp macro="" textlink="">
      <xdr:nvSpPr>
        <xdr:cNvPr id="376" name="n_3mainValue【公営住宅】&#10;一人当たり面積">
          <a:extLst>
            <a:ext uri="{FF2B5EF4-FFF2-40B4-BE49-F238E27FC236}">
              <a16:creationId xmlns:a16="http://schemas.microsoft.com/office/drawing/2014/main" id="{BDB26A64-168F-40B0-8DBE-74E23E9E2F5C}"/>
            </a:ext>
          </a:extLst>
        </xdr:cNvPr>
        <xdr:cNvSpPr txBox="1"/>
      </xdr:nvSpPr>
      <xdr:spPr>
        <a:xfrm>
          <a:off x="76264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121048</xdr:rowOff>
    </xdr:from>
    <xdr:ext cx="469744" cy="259045"/>
    <xdr:sp macro="" textlink="">
      <xdr:nvSpPr>
        <xdr:cNvPr id="377" name="n_4mainValue【公営住宅】&#10;一人当たり面積">
          <a:extLst>
            <a:ext uri="{FF2B5EF4-FFF2-40B4-BE49-F238E27FC236}">
              <a16:creationId xmlns:a16="http://schemas.microsoft.com/office/drawing/2014/main" id="{1347841C-1F36-4352-8008-BC19C1960EAF}"/>
            </a:ext>
          </a:extLst>
        </xdr:cNvPr>
        <xdr:cNvSpPr txBox="1"/>
      </xdr:nvSpPr>
      <xdr:spPr>
        <a:xfrm>
          <a:off x="6737427" y="148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8772621-0077-4951-9079-E3D34588D6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678DDEE9-DE81-41B0-A1A9-1653671404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1345FD0-96EF-4FC8-B68A-9BC3232828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ED1918E-90B0-4F91-9220-BD3F5C9AC9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2AA42CB3-18D7-4052-926B-7ABB610A6B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839C52F-4EDC-4DAB-A5AA-2578CA1EA5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1AA5A52-E8C1-4448-9267-B345E22838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91BD3D4A-5337-44F9-8FD3-F7F0A84DAC7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D2493F3-91F2-40F9-BDAD-D2D39E73D1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81580182-E04D-4448-A641-2262CD5D2C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669171A1-00E6-45C4-85A2-25929588B4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99076864-9ED2-4980-8712-36556CB1C3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8CC70DCD-6B51-42D2-AC7C-2C2D520538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9D11A34E-77D3-4123-84F3-B1E36D5E9F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3573EA-CC4D-4F63-B7CA-FE56254939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28BEF6DD-B19C-43A5-9343-97687CBB1E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7A4E49AD-A15C-4E43-9CC8-B0235838F9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CB33500-4619-4C50-B121-8D3CDA6252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6147F4E-6D02-4023-AD78-702A6BFA1C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F5A4D04-E488-402E-85AB-47EE92F1AF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A0E88114-EE1E-4998-AABB-73972C1D67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D68939F-E9C4-41AB-BAE4-AE136775A2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2B86D36-1261-41CC-8609-65A4A90DC0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4FB7481-A4E6-4F12-B3C7-44523B6A6E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15CBBF5D-83C7-4219-A275-6926E95FE3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00024F9-CE6C-4B22-A99F-00396F029D8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AEF33582-4819-4087-97F2-F9344AADE2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8FB23ABA-525A-4404-AAB9-5436D16E63D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C9DDDEBC-C71B-459D-84DD-5D897186A4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393335AC-F49F-4FA0-A32B-E2330757107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5D94BEC4-CA9C-4144-8DB7-564446159E1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5C0D7F73-3B45-45B5-8B10-6416F5AB5C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767A796C-E089-4965-8DEC-04FE19D0417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78C79733-68B2-465E-BF10-425BCF809F1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653180F5-6CBE-4AFE-910F-CF23E35148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4438E094-7A16-467B-BE60-EF4D7011646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B1888542-CACC-42A7-B6D0-87992ADD629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16633132-574E-4A11-941D-033630BCE90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68BA1ABF-0310-4975-B3F3-523DAF6D08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13832EFB-D85A-4CE3-A759-E1F5B766E7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0551523-3A1F-4F66-B39A-E2F9503C676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9321EEBD-AA06-4311-82FE-A74D33EFBF0E}"/>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42C21FFB-8193-4A74-AB30-27DAAD48597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F638AB07-E4AE-4CC8-965D-7A1E7301FC0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E0FF32C1-C4D9-45BE-8258-95CEB5A5B82A}"/>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B80F9995-D691-4F71-ADDD-9BF90704E13D}"/>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75A0D275-3CB4-450B-95D0-4CBB7ED85581}"/>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id="{4A0F0600-3B13-4C24-8B4A-F1E2EE0B00F3}"/>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id="{515985AF-BA36-4078-B0F6-869839BAC716}"/>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AB769A1E-EA23-4241-A051-E66A352BEEA5}"/>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id="{296139B6-8D34-427D-B5BA-B8C738AC3FE6}"/>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a:extLst>
            <a:ext uri="{FF2B5EF4-FFF2-40B4-BE49-F238E27FC236}">
              <a16:creationId xmlns:a16="http://schemas.microsoft.com/office/drawing/2014/main" id="{A47EF8FB-3923-4093-9C50-F7019B3B79DA}"/>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9E62706-1002-44A3-84F3-BE2EC11B98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38FA0AC-056A-4017-B394-148A8E8E2A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2A3BF50-D031-4C07-9ECA-1AE1160237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9FE432D-F871-46C5-98AA-45500A93DC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984D01C-FB91-4779-AEB8-1B4FF8147D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35" name="楕円 434">
          <a:extLst>
            <a:ext uri="{FF2B5EF4-FFF2-40B4-BE49-F238E27FC236}">
              <a16:creationId xmlns:a16="http://schemas.microsoft.com/office/drawing/2014/main" id="{43F5F743-A4E4-459C-B630-6CDCE45B96F2}"/>
            </a:ext>
          </a:extLst>
        </xdr:cNvPr>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321F7245-B943-4E06-A36A-EA867C922D23}"/>
            </a:ext>
          </a:extLst>
        </xdr:cNvPr>
        <xdr:cNvSpPr txBox="1"/>
      </xdr:nvSpPr>
      <xdr:spPr>
        <a:xfrm>
          <a:off x="16357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437" name="楕円 436">
          <a:extLst>
            <a:ext uri="{FF2B5EF4-FFF2-40B4-BE49-F238E27FC236}">
              <a16:creationId xmlns:a16="http://schemas.microsoft.com/office/drawing/2014/main" id="{3B59DD7B-057D-473E-B210-95F5211B17B2}"/>
            </a:ext>
          </a:extLst>
        </xdr:cNvPr>
        <xdr:cNvSpPr/>
      </xdr:nvSpPr>
      <xdr:spPr>
        <a:xfrm>
          <a:off x="15430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63137</xdr:rowOff>
    </xdr:to>
    <xdr:cxnSp macro="">
      <xdr:nvCxnSpPr>
        <xdr:cNvPr id="438" name="直線コネクタ 437">
          <a:extLst>
            <a:ext uri="{FF2B5EF4-FFF2-40B4-BE49-F238E27FC236}">
              <a16:creationId xmlns:a16="http://schemas.microsoft.com/office/drawing/2014/main" id="{6E58AD29-B0EA-4235-B06E-F9F4A8A3A444}"/>
            </a:ext>
          </a:extLst>
        </xdr:cNvPr>
        <xdr:cNvCxnSpPr/>
      </xdr:nvCxnSpPr>
      <xdr:spPr>
        <a:xfrm>
          <a:off x="15481300" y="62010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113574</xdr:rowOff>
    </xdr:from>
    <xdr:to>
      <xdr:col>76</xdr:col>
      <xdr:colOff>165100</xdr:colOff>
      <xdr:row>36</xdr:row>
      <xdr:rowOff>43724</xdr:rowOff>
    </xdr:to>
    <xdr:sp macro="" textlink="">
      <xdr:nvSpPr>
        <xdr:cNvPr id="439" name="楕円 438">
          <a:extLst>
            <a:ext uri="{FF2B5EF4-FFF2-40B4-BE49-F238E27FC236}">
              <a16:creationId xmlns:a16="http://schemas.microsoft.com/office/drawing/2014/main" id="{DCE54B6E-88C3-4DE2-BD3F-99FE6CB35847}"/>
            </a:ext>
          </a:extLst>
        </xdr:cNvPr>
        <xdr:cNvSpPr/>
      </xdr:nvSpPr>
      <xdr:spPr>
        <a:xfrm>
          <a:off x="14541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28847</xdr:rowOff>
    </xdr:to>
    <xdr:cxnSp macro="">
      <xdr:nvCxnSpPr>
        <xdr:cNvPr id="440" name="直線コネクタ 439">
          <a:extLst>
            <a:ext uri="{FF2B5EF4-FFF2-40B4-BE49-F238E27FC236}">
              <a16:creationId xmlns:a16="http://schemas.microsoft.com/office/drawing/2014/main" id="{7859E7CE-839A-42FA-BDC7-0BEC2FB4BFA8}"/>
            </a:ext>
          </a:extLst>
        </xdr:cNvPr>
        <xdr:cNvCxnSpPr/>
      </xdr:nvCxnSpPr>
      <xdr:spPr>
        <a:xfrm>
          <a:off x="14592300" y="61651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111942</xdr:rowOff>
    </xdr:from>
    <xdr:to>
      <xdr:col>72</xdr:col>
      <xdr:colOff>38100</xdr:colOff>
      <xdr:row>36</xdr:row>
      <xdr:rowOff>42092</xdr:rowOff>
    </xdr:to>
    <xdr:sp macro="" textlink="">
      <xdr:nvSpPr>
        <xdr:cNvPr id="441" name="楕円 440">
          <a:extLst>
            <a:ext uri="{FF2B5EF4-FFF2-40B4-BE49-F238E27FC236}">
              <a16:creationId xmlns:a16="http://schemas.microsoft.com/office/drawing/2014/main" id="{D8C3C04B-CDF3-40D3-BAB2-B97ADF34EFA9}"/>
            </a:ext>
          </a:extLst>
        </xdr:cNvPr>
        <xdr:cNvSpPr/>
      </xdr:nvSpPr>
      <xdr:spPr>
        <a:xfrm>
          <a:off x="13652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162742</xdr:rowOff>
    </xdr:from>
    <xdr:to>
      <xdr:col>76</xdr:col>
      <xdr:colOff>114300</xdr:colOff>
      <xdr:row>35</xdr:row>
      <xdr:rowOff>164374</xdr:rowOff>
    </xdr:to>
    <xdr:cxnSp macro="">
      <xdr:nvCxnSpPr>
        <xdr:cNvPr id="442" name="直線コネクタ 441">
          <a:extLst>
            <a:ext uri="{FF2B5EF4-FFF2-40B4-BE49-F238E27FC236}">
              <a16:creationId xmlns:a16="http://schemas.microsoft.com/office/drawing/2014/main" id="{484DFA7F-CCCF-43BF-ADEB-3B4DDE31BAE6}"/>
            </a:ext>
          </a:extLst>
        </xdr:cNvPr>
        <xdr:cNvCxnSpPr/>
      </xdr:nvCxnSpPr>
      <xdr:spPr>
        <a:xfrm>
          <a:off x="13703300" y="61634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149497</xdr:rowOff>
    </xdr:from>
    <xdr:to>
      <xdr:col>67</xdr:col>
      <xdr:colOff>101600</xdr:colOff>
      <xdr:row>35</xdr:row>
      <xdr:rowOff>79647</xdr:rowOff>
    </xdr:to>
    <xdr:sp macro="" textlink="">
      <xdr:nvSpPr>
        <xdr:cNvPr id="443" name="楕円 442">
          <a:extLst>
            <a:ext uri="{FF2B5EF4-FFF2-40B4-BE49-F238E27FC236}">
              <a16:creationId xmlns:a16="http://schemas.microsoft.com/office/drawing/2014/main" id="{DD2A3CEA-6F4D-48F1-96D6-8ADE3139BE2F}"/>
            </a:ext>
          </a:extLst>
        </xdr:cNvPr>
        <xdr:cNvSpPr/>
      </xdr:nvSpPr>
      <xdr:spPr>
        <a:xfrm>
          <a:off x="12763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28847</xdr:rowOff>
    </xdr:from>
    <xdr:to>
      <xdr:col>71</xdr:col>
      <xdr:colOff>177800</xdr:colOff>
      <xdr:row>35</xdr:row>
      <xdr:rowOff>162742</xdr:rowOff>
    </xdr:to>
    <xdr:cxnSp macro="">
      <xdr:nvCxnSpPr>
        <xdr:cNvPr id="444" name="直線コネクタ 443">
          <a:extLst>
            <a:ext uri="{FF2B5EF4-FFF2-40B4-BE49-F238E27FC236}">
              <a16:creationId xmlns:a16="http://schemas.microsoft.com/office/drawing/2014/main" id="{64CDB328-D04C-4961-B838-489D59F8AE7E}"/>
            </a:ext>
          </a:extLst>
        </xdr:cNvPr>
        <xdr:cNvCxnSpPr/>
      </xdr:nvCxnSpPr>
      <xdr:spPr>
        <a:xfrm>
          <a:off x="12814300" y="6029597"/>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B369A6B5-3905-4294-A488-2EE67A2DD9A6}"/>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36F572A3-7E39-4CFF-8AF4-234B6CE5BD8B}"/>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54641D26-F7B3-4D61-BBDB-B945A6563FE1}"/>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4BE250BA-1E76-44E8-BCCF-F51B26462DFC}"/>
            </a:ext>
          </a:extLst>
        </xdr:cNvPr>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44F12138-0842-4F2A-92C2-6B0162C1F6BA}"/>
            </a:ext>
          </a:extLst>
        </xdr:cNvPr>
        <xdr:cNvSpPr txBox="1"/>
      </xdr:nvSpPr>
      <xdr:spPr>
        <a:xfrm>
          <a:off x="15266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60251</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B641137F-42D9-44E1-87CE-AB0B97465FFB}"/>
            </a:ext>
          </a:extLst>
        </xdr:cNvPr>
        <xdr:cNvSpPr txBox="1"/>
      </xdr:nvSpPr>
      <xdr:spPr>
        <a:xfrm>
          <a:off x="14389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58619</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D604520A-3B38-4C49-BD8D-7D546BFC60CF}"/>
            </a:ext>
          </a:extLst>
        </xdr:cNvPr>
        <xdr:cNvSpPr txBox="1"/>
      </xdr:nvSpPr>
      <xdr:spPr>
        <a:xfrm>
          <a:off x="13500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96174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21359B0F-1547-409F-8092-4E323D5A17F6}"/>
            </a:ext>
          </a:extLst>
        </xdr:cNvPr>
        <xdr:cNvSpPr txBox="1"/>
      </xdr:nvSpPr>
      <xdr:spPr>
        <a:xfrm>
          <a:off x="12611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21A68408-013A-4B46-A699-BC2C490421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A5C60635-AE21-4AF4-A7AD-5365861242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8CC02313-A509-4BCA-9AC1-A1E0310C5F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655F4A6D-2335-4763-857C-20E73392B7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1B9C311B-3B43-45DC-8B03-B3A9ECA870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A3EC601-CA6A-44FD-8BA9-BE83799016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6AB2DD57-10CA-4104-87CC-95404AD3BD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FC12C85D-621A-429D-92E4-CA08744514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ACD9FD0-D54F-4306-9287-CD44103B15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0E5C49D-016F-4A7E-A75E-B25523ACA9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535C3E7F-E0B0-4AA0-A582-87AC5A42207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EF2A12C3-A4BB-4C5E-94F2-80604991918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517BF5C0-A8B6-4D50-BA3A-308829F3548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55EB34FD-A9B9-49CC-87D2-419891724D9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543B7CAD-F80F-41AC-B418-69210F74092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2310DA73-AA82-44AB-AA21-D3FE7B0B86A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098A8BB8-6DCB-4B76-AD96-17698F15828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99D65FA0-FAF2-44D1-A41D-558DCAD085D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50D92C92-BA24-4000-9594-5BB60CA33DD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86582DBD-08AD-4B61-8B4F-E550FE7C37B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FDA3E1F2-3322-43FD-B8BE-3AD325FAD98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966591EE-7F68-4740-AD15-0F6AC3E2C10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58FC492-1854-4D86-B689-979822B2B2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38942A8-B82A-40DF-BAA9-E0039E414D2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7BE8502-7B5D-4C10-B138-77BDE58A0A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id="{0E4DB4F8-022A-4962-88AE-20548D9DB66D}"/>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73BD169-8ECD-4934-A0BC-8E0AE1D07C67}"/>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id="{6D8D4253-701E-4FA5-A8EF-2EA4D992C4EA}"/>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5BED9528-AD29-42FE-85BB-9D12C1BD0967}"/>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id="{D958798C-578D-4FCB-934A-F1E0F7111D83}"/>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481B0077-E818-4065-8D09-E0ACCC7B755A}"/>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id="{AB159CAC-6FC7-4006-8E3F-CE9AD0BE703C}"/>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id="{8B3F0F59-73A3-4FE9-B03D-EDEC9CCF9DBF}"/>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id="{CBAAFB68-9B93-42C9-9248-640666778314}"/>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id="{6FA81A99-472A-441E-84D0-6E29B85055D3}"/>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a:extLst>
            <a:ext uri="{FF2B5EF4-FFF2-40B4-BE49-F238E27FC236}">
              <a16:creationId xmlns:a16="http://schemas.microsoft.com/office/drawing/2014/main" id="{23F7F318-9CDD-4044-8F53-FD88C439BD96}"/>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BDD5787-EBFC-4147-AF28-C0F6CB28B38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466C36F-AABD-4F84-AEE0-15FC908ADE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60DE5A2-A0FF-4D8C-B402-777289D440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419F60D-49E0-4FC0-AC1A-4C7FBB7C88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AAA6910-700B-44A0-8F3C-EE9069D18D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56424</xdr:rowOff>
    </xdr:from>
    <xdr:to>
      <xdr:col>116</xdr:col>
      <xdr:colOff>114300</xdr:colOff>
      <xdr:row>40</xdr:row>
      <xdr:rowOff>158024</xdr:rowOff>
    </xdr:to>
    <xdr:sp macro="" textlink="">
      <xdr:nvSpPr>
        <xdr:cNvPr id="494" name="楕円 493">
          <a:extLst>
            <a:ext uri="{FF2B5EF4-FFF2-40B4-BE49-F238E27FC236}">
              <a16:creationId xmlns:a16="http://schemas.microsoft.com/office/drawing/2014/main" id="{4B9627DF-6B3A-4EC9-8888-999911DA75A4}"/>
            </a:ext>
          </a:extLst>
        </xdr:cNvPr>
        <xdr:cNvSpPr/>
      </xdr:nvSpPr>
      <xdr:spPr>
        <a:xfrm>
          <a:off x="22110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34851</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1A6B34DE-0436-45A9-A80E-13DD37ABB16A}"/>
            </a:ext>
          </a:extLst>
        </xdr:cNvPr>
        <xdr:cNvSpPr txBox="1"/>
      </xdr:nvSpPr>
      <xdr:spPr>
        <a:xfrm>
          <a:off x="22199600" y="68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59690</xdr:rowOff>
    </xdr:from>
    <xdr:to>
      <xdr:col>112</xdr:col>
      <xdr:colOff>38100</xdr:colOff>
      <xdr:row>40</xdr:row>
      <xdr:rowOff>161290</xdr:rowOff>
    </xdr:to>
    <xdr:sp macro="" textlink="">
      <xdr:nvSpPr>
        <xdr:cNvPr id="496" name="楕円 495">
          <a:extLst>
            <a:ext uri="{FF2B5EF4-FFF2-40B4-BE49-F238E27FC236}">
              <a16:creationId xmlns:a16="http://schemas.microsoft.com/office/drawing/2014/main" id="{032FC666-3EB5-4445-AE39-437AA9FFB55A}"/>
            </a:ext>
          </a:extLst>
        </xdr:cNvPr>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107224</xdr:rowOff>
    </xdr:from>
    <xdr:to>
      <xdr:col>116</xdr:col>
      <xdr:colOff>63500</xdr:colOff>
      <xdr:row>40</xdr:row>
      <xdr:rowOff>110490</xdr:rowOff>
    </xdr:to>
    <xdr:cxnSp macro="">
      <xdr:nvCxnSpPr>
        <xdr:cNvPr id="497" name="直線コネクタ 496">
          <a:extLst>
            <a:ext uri="{FF2B5EF4-FFF2-40B4-BE49-F238E27FC236}">
              <a16:creationId xmlns:a16="http://schemas.microsoft.com/office/drawing/2014/main" id="{CFE08890-EF45-4A7F-AD5E-45BBE254E5B1}"/>
            </a:ext>
          </a:extLst>
        </xdr:cNvPr>
        <xdr:cNvCxnSpPr/>
      </xdr:nvCxnSpPr>
      <xdr:spPr>
        <a:xfrm flipV="1">
          <a:off x="21323300" y="696522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61323</xdr:rowOff>
    </xdr:from>
    <xdr:to>
      <xdr:col>107</xdr:col>
      <xdr:colOff>101600</xdr:colOff>
      <xdr:row>40</xdr:row>
      <xdr:rowOff>162923</xdr:rowOff>
    </xdr:to>
    <xdr:sp macro="" textlink="">
      <xdr:nvSpPr>
        <xdr:cNvPr id="498" name="楕円 497">
          <a:extLst>
            <a:ext uri="{FF2B5EF4-FFF2-40B4-BE49-F238E27FC236}">
              <a16:creationId xmlns:a16="http://schemas.microsoft.com/office/drawing/2014/main" id="{FEE39F0D-3F24-403E-8942-057850AD96C4}"/>
            </a:ext>
          </a:extLst>
        </xdr:cNvPr>
        <xdr:cNvSpPr/>
      </xdr:nvSpPr>
      <xdr:spPr>
        <a:xfrm>
          <a:off x="20383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112123</xdr:rowOff>
    </xdr:to>
    <xdr:cxnSp macro="">
      <xdr:nvCxnSpPr>
        <xdr:cNvPr id="499" name="直線コネクタ 498">
          <a:extLst>
            <a:ext uri="{FF2B5EF4-FFF2-40B4-BE49-F238E27FC236}">
              <a16:creationId xmlns:a16="http://schemas.microsoft.com/office/drawing/2014/main" id="{C65B854E-AA34-4073-812C-8FCBBA1A3C63}"/>
            </a:ext>
          </a:extLst>
        </xdr:cNvPr>
        <xdr:cNvCxnSpPr/>
      </xdr:nvCxnSpPr>
      <xdr:spPr>
        <a:xfrm flipV="1">
          <a:off x="20434300" y="69684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87449</xdr:rowOff>
    </xdr:from>
    <xdr:to>
      <xdr:col>102</xdr:col>
      <xdr:colOff>165100</xdr:colOff>
      <xdr:row>41</xdr:row>
      <xdr:rowOff>17599</xdr:rowOff>
    </xdr:to>
    <xdr:sp macro="" textlink="">
      <xdr:nvSpPr>
        <xdr:cNvPr id="500" name="楕円 499">
          <a:extLst>
            <a:ext uri="{FF2B5EF4-FFF2-40B4-BE49-F238E27FC236}">
              <a16:creationId xmlns:a16="http://schemas.microsoft.com/office/drawing/2014/main" id="{B3486B74-2936-4EFE-8E29-ED20C09534D2}"/>
            </a:ext>
          </a:extLst>
        </xdr:cNvPr>
        <xdr:cNvSpPr/>
      </xdr:nvSpPr>
      <xdr:spPr>
        <a:xfrm>
          <a:off x="19494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112123</xdr:rowOff>
    </xdr:from>
    <xdr:to>
      <xdr:col>107</xdr:col>
      <xdr:colOff>50800</xdr:colOff>
      <xdr:row>40</xdr:row>
      <xdr:rowOff>138249</xdr:rowOff>
    </xdr:to>
    <xdr:cxnSp macro="">
      <xdr:nvCxnSpPr>
        <xdr:cNvPr id="501" name="直線コネクタ 500">
          <a:extLst>
            <a:ext uri="{FF2B5EF4-FFF2-40B4-BE49-F238E27FC236}">
              <a16:creationId xmlns:a16="http://schemas.microsoft.com/office/drawing/2014/main" id="{169B67D1-1FA6-45DF-90D8-F48FD82BD448}"/>
            </a:ext>
          </a:extLst>
        </xdr:cNvPr>
        <xdr:cNvCxnSpPr/>
      </xdr:nvCxnSpPr>
      <xdr:spPr>
        <a:xfrm flipV="1">
          <a:off x="19545300" y="6970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90715</xdr:rowOff>
    </xdr:from>
    <xdr:to>
      <xdr:col>98</xdr:col>
      <xdr:colOff>38100</xdr:colOff>
      <xdr:row>41</xdr:row>
      <xdr:rowOff>20865</xdr:rowOff>
    </xdr:to>
    <xdr:sp macro="" textlink="">
      <xdr:nvSpPr>
        <xdr:cNvPr id="502" name="楕円 501">
          <a:extLst>
            <a:ext uri="{FF2B5EF4-FFF2-40B4-BE49-F238E27FC236}">
              <a16:creationId xmlns:a16="http://schemas.microsoft.com/office/drawing/2014/main" id="{A90CB87D-76EB-464C-8366-C5ED6CC90DE6}"/>
            </a:ext>
          </a:extLst>
        </xdr:cNvPr>
        <xdr:cNvSpPr/>
      </xdr:nvSpPr>
      <xdr:spPr>
        <a:xfrm>
          <a:off x="18605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138249</xdr:rowOff>
    </xdr:from>
    <xdr:to>
      <xdr:col>102</xdr:col>
      <xdr:colOff>114300</xdr:colOff>
      <xdr:row>40</xdr:row>
      <xdr:rowOff>141515</xdr:rowOff>
    </xdr:to>
    <xdr:cxnSp macro="">
      <xdr:nvCxnSpPr>
        <xdr:cNvPr id="503" name="直線コネクタ 502">
          <a:extLst>
            <a:ext uri="{FF2B5EF4-FFF2-40B4-BE49-F238E27FC236}">
              <a16:creationId xmlns:a16="http://schemas.microsoft.com/office/drawing/2014/main" id="{C63DBE43-EC9B-4B61-9651-75288F0FBA6E}"/>
            </a:ext>
          </a:extLst>
        </xdr:cNvPr>
        <xdr:cNvCxnSpPr/>
      </xdr:nvCxnSpPr>
      <xdr:spPr>
        <a:xfrm flipV="1">
          <a:off x="18656300" y="6996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F975E20D-307D-49F4-B08B-8BF4A21698D1}"/>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A627A790-620A-432A-A653-8E3CC01B8702}"/>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9D3CFC50-7420-4C8E-BAF9-EC6F753FEF31}"/>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666518C-4CF7-4E37-932C-CCD9D570102F}"/>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152417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AC879525-2FC3-475B-B067-27A955E425C4}"/>
            </a:ext>
          </a:extLst>
        </xdr:cNvPr>
        <xdr:cNvSpPr txBox="1"/>
      </xdr:nvSpPr>
      <xdr:spPr>
        <a:xfrm>
          <a:off x="21075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154050</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7AACCBC2-0059-4592-8515-0B94FFB27B03}"/>
            </a:ext>
          </a:extLst>
        </xdr:cNvPr>
        <xdr:cNvSpPr txBox="1"/>
      </xdr:nvSpPr>
      <xdr:spPr>
        <a:xfrm>
          <a:off x="201994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8726</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B8E6D57E-17FE-43B6-B403-D888277086E1}"/>
            </a:ext>
          </a:extLst>
        </xdr:cNvPr>
        <xdr:cNvSpPr txBox="1"/>
      </xdr:nvSpPr>
      <xdr:spPr>
        <a:xfrm>
          <a:off x="19310427"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11992</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21F3E502-6B3C-47E2-8752-36D6DAD37558}"/>
            </a:ext>
          </a:extLst>
        </xdr:cNvPr>
        <xdr:cNvSpPr txBox="1"/>
      </xdr:nvSpPr>
      <xdr:spPr>
        <a:xfrm>
          <a:off x="18421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66E5CA8-ECA2-464C-820A-66A2A3406C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A94BEC49-8B8E-40C8-92E3-90A29D89C6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10F58B05-2F37-4702-8749-6BF30A8D54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B24BCD87-2B24-425C-8425-3D279B18BC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33B924C5-3F0F-45E7-AABB-D835272197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A52B45C-B879-49BF-A54C-928BB19A95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85881ED7-C363-44EE-BC8C-7647F33EB8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65B76C9-4AB1-48EE-A2B6-036A31594F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CC0A4ECC-7D95-4CF7-BC86-12C22214BC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D439B31-30DE-4642-A673-E6E0702BF2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A3A16082-0A52-41C1-AA9D-E5B3F9947E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AE960E6D-7AF1-46B3-B730-530F9D4ED00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FF328AF-313F-4C50-B587-CB6E5BE8193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64D22BF-5820-4BD2-AB19-40E95E0E125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B7D3E1C1-5BEE-4117-B286-496ED22355B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B9AB80BE-3407-435E-8213-EA967BB7E52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9A23D488-3C54-4E84-AC8D-73BFD99A2C0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D34B0575-F1AF-48E6-9743-27ED0445753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247B6D0-2B35-462F-9E2C-8E9D80D8709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E85212EA-19FF-4378-9F65-4CE8065E432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8494705-1627-426E-AC52-6FDD1EA2417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7C00F54-27D0-40EE-9A5A-47DE98F92F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2088A0B-D4B0-4FB7-9F06-DBBB0CA700F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4E8B1881-C47E-45B2-877B-ACCF098C0A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id="{347022FF-3986-4E24-BEE4-740C3AF04DE7}"/>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A55E3FBD-AFF8-4361-BD9E-B4A1FBC42C3C}"/>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id="{ADC5E9DD-08A6-4639-9F0C-BD8358B9B369}"/>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E71A2775-6612-4FD5-AE3E-8E4CEE1F74CC}"/>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id="{C5DE4BDE-B629-42C9-9DD1-F997A2A46A7E}"/>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4C532A0F-4A25-4E10-BE95-8E33CE70E1CF}"/>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id="{2AD325FF-DA0F-40B9-AAC7-08343B00F338}"/>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id="{5B391F9A-9039-4362-A2E4-1EEA93B56F01}"/>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id="{61ED7D8B-9AD2-4745-8BEE-051C104B9936}"/>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id="{0F485BED-526C-4D42-BDCC-9B51A4C4F32F}"/>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a:extLst>
            <a:ext uri="{FF2B5EF4-FFF2-40B4-BE49-F238E27FC236}">
              <a16:creationId xmlns:a16="http://schemas.microsoft.com/office/drawing/2014/main" id="{41BF021F-5A34-48B6-9AA5-76D74985C2E8}"/>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C3741F9-742B-4396-94EE-EB55DD52A2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5DD130D-224A-42B0-A2DB-FD0FDB2830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9B43D6F-DE70-4941-8F9F-6541FAF5C9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40D6F24-3C7F-4261-8CFC-978D36DF33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5BAD5DC-63B7-438F-8705-614DF1C9DE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552" name="楕円 551">
          <a:extLst>
            <a:ext uri="{FF2B5EF4-FFF2-40B4-BE49-F238E27FC236}">
              <a16:creationId xmlns:a16="http://schemas.microsoft.com/office/drawing/2014/main" id="{14BE6AE6-B70D-41EA-9CFD-B9291BBEB837}"/>
            </a:ext>
          </a:extLst>
        </xdr:cNvPr>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6C9E698-F815-4839-910A-C0636FABB7C6}"/>
            </a:ext>
          </a:extLst>
        </xdr:cNvPr>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554" name="楕円 553">
          <a:extLst>
            <a:ext uri="{FF2B5EF4-FFF2-40B4-BE49-F238E27FC236}">
              <a16:creationId xmlns:a16="http://schemas.microsoft.com/office/drawing/2014/main" id="{E859FB3B-E269-4FEE-A872-AB2EF5D0297C}"/>
            </a:ext>
          </a:extLst>
        </xdr:cNvPr>
        <xdr:cNvSpPr/>
      </xdr:nvSpPr>
      <xdr:spPr>
        <a:xfrm>
          <a:off x="1543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51435</xdr:rowOff>
    </xdr:to>
    <xdr:cxnSp macro="">
      <xdr:nvCxnSpPr>
        <xdr:cNvPr id="555" name="直線コネクタ 554">
          <a:extLst>
            <a:ext uri="{FF2B5EF4-FFF2-40B4-BE49-F238E27FC236}">
              <a16:creationId xmlns:a16="http://schemas.microsoft.com/office/drawing/2014/main" id="{E105C258-EFD1-481F-87C7-6B4343E42121}"/>
            </a:ext>
          </a:extLst>
        </xdr:cNvPr>
        <xdr:cNvCxnSpPr/>
      </xdr:nvCxnSpPr>
      <xdr:spPr>
        <a:xfrm>
          <a:off x="15481300" y="99517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90170</xdr:rowOff>
    </xdr:from>
    <xdr:to>
      <xdr:col>76</xdr:col>
      <xdr:colOff>165100</xdr:colOff>
      <xdr:row>58</xdr:row>
      <xdr:rowOff>20320</xdr:rowOff>
    </xdr:to>
    <xdr:sp macro="" textlink="">
      <xdr:nvSpPr>
        <xdr:cNvPr id="556" name="楕円 555">
          <a:extLst>
            <a:ext uri="{FF2B5EF4-FFF2-40B4-BE49-F238E27FC236}">
              <a16:creationId xmlns:a16="http://schemas.microsoft.com/office/drawing/2014/main" id="{2EE7E403-7E47-42D2-9050-E98E35D1C759}"/>
            </a:ext>
          </a:extLst>
        </xdr:cNvPr>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58</xdr:row>
      <xdr:rowOff>7620</xdr:rowOff>
    </xdr:to>
    <xdr:cxnSp macro="">
      <xdr:nvCxnSpPr>
        <xdr:cNvPr id="557" name="直線コネクタ 556">
          <a:extLst>
            <a:ext uri="{FF2B5EF4-FFF2-40B4-BE49-F238E27FC236}">
              <a16:creationId xmlns:a16="http://schemas.microsoft.com/office/drawing/2014/main" id="{B4028227-114E-46FA-B171-CB9360937E34}"/>
            </a:ext>
          </a:extLst>
        </xdr:cNvPr>
        <xdr:cNvCxnSpPr/>
      </xdr:nvCxnSpPr>
      <xdr:spPr>
        <a:xfrm>
          <a:off x="14592300" y="9913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63500</xdr:rowOff>
    </xdr:from>
    <xdr:to>
      <xdr:col>72</xdr:col>
      <xdr:colOff>38100</xdr:colOff>
      <xdr:row>57</xdr:row>
      <xdr:rowOff>165100</xdr:rowOff>
    </xdr:to>
    <xdr:sp macro="" textlink="">
      <xdr:nvSpPr>
        <xdr:cNvPr id="558" name="楕円 557">
          <a:extLst>
            <a:ext uri="{FF2B5EF4-FFF2-40B4-BE49-F238E27FC236}">
              <a16:creationId xmlns:a16="http://schemas.microsoft.com/office/drawing/2014/main" id="{58E81F9E-F65F-4A6D-9221-76A362800923}"/>
            </a:ext>
          </a:extLst>
        </xdr:cNvPr>
        <xdr:cNvSpPr/>
      </xdr:nvSpPr>
      <xdr:spPr>
        <a:xfrm>
          <a:off x="13652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114300</xdr:rowOff>
    </xdr:from>
    <xdr:to>
      <xdr:col>76</xdr:col>
      <xdr:colOff>114300</xdr:colOff>
      <xdr:row>57</xdr:row>
      <xdr:rowOff>140970</xdr:rowOff>
    </xdr:to>
    <xdr:cxnSp macro="">
      <xdr:nvCxnSpPr>
        <xdr:cNvPr id="559" name="直線コネクタ 558">
          <a:extLst>
            <a:ext uri="{FF2B5EF4-FFF2-40B4-BE49-F238E27FC236}">
              <a16:creationId xmlns:a16="http://schemas.microsoft.com/office/drawing/2014/main" id="{9C82C0B5-9CCB-49E3-BCBD-4C30AA660DB5}"/>
            </a:ext>
          </a:extLst>
        </xdr:cNvPr>
        <xdr:cNvCxnSpPr/>
      </xdr:nvCxnSpPr>
      <xdr:spPr>
        <a:xfrm>
          <a:off x="13703300" y="9886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34925</xdr:rowOff>
    </xdr:from>
    <xdr:to>
      <xdr:col>67</xdr:col>
      <xdr:colOff>101600</xdr:colOff>
      <xdr:row>56</xdr:row>
      <xdr:rowOff>136525</xdr:rowOff>
    </xdr:to>
    <xdr:sp macro="" textlink="">
      <xdr:nvSpPr>
        <xdr:cNvPr id="560" name="楕円 559">
          <a:extLst>
            <a:ext uri="{FF2B5EF4-FFF2-40B4-BE49-F238E27FC236}">
              <a16:creationId xmlns:a16="http://schemas.microsoft.com/office/drawing/2014/main" id="{042255C9-9649-4F8D-9CD5-EE84CF3118F9}"/>
            </a:ext>
          </a:extLst>
        </xdr:cNvPr>
        <xdr:cNvSpPr/>
      </xdr:nvSpPr>
      <xdr:spPr>
        <a:xfrm>
          <a:off x="12763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85725</xdr:rowOff>
    </xdr:from>
    <xdr:to>
      <xdr:col>71</xdr:col>
      <xdr:colOff>177800</xdr:colOff>
      <xdr:row>57</xdr:row>
      <xdr:rowOff>114300</xdr:rowOff>
    </xdr:to>
    <xdr:cxnSp macro="">
      <xdr:nvCxnSpPr>
        <xdr:cNvPr id="561" name="直線コネクタ 560">
          <a:extLst>
            <a:ext uri="{FF2B5EF4-FFF2-40B4-BE49-F238E27FC236}">
              <a16:creationId xmlns:a16="http://schemas.microsoft.com/office/drawing/2014/main" id="{082AE535-2146-4D53-83AB-46CF630D4D67}"/>
            </a:ext>
          </a:extLst>
        </xdr:cNvPr>
        <xdr:cNvCxnSpPr/>
      </xdr:nvCxnSpPr>
      <xdr:spPr>
        <a:xfrm>
          <a:off x="12814300" y="9686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a:extLst>
            <a:ext uri="{FF2B5EF4-FFF2-40B4-BE49-F238E27FC236}">
              <a16:creationId xmlns:a16="http://schemas.microsoft.com/office/drawing/2014/main" id="{68422CA3-4A51-4773-85B3-CAD3EC7BB920}"/>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a:extLst>
            <a:ext uri="{FF2B5EF4-FFF2-40B4-BE49-F238E27FC236}">
              <a16:creationId xmlns:a16="http://schemas.microsoft.com/office/drawing/2014/main" id="{ED895716-1174-41A8-9167-EAFC553763CA}"/>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a:extLst>
            <a:ext uri="{FF2B5EF4-FFF2-40B4-BE49-F238E27FC236}">
              <a16:creationId xmlns:a16="http://schemas.microsoft.com/office/drawing/2014/main" id="{F22E7A98-8CDC-47A4-A657-7FF9A5A8AEE8}"/>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65" name="n_4aveValue【学校施設】&#10;有形固定資産減価償却率">
          <a:extLst>
            <a:ext uri="{FF2B5EF4-FFF2-40B4-BE49-F238E27FC236}">
              <a16:creationId xmlns:a16="http://schemas.microsoft.com/office/drawing/2014/main" id="{2B6BC541-E7A3-46F7-9CD5-6CC735D02AEC}"/>
            </a:ext>
          </a:extLst>
        </xdr:cNvPr>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566" name="n_1mainValue【学校施設】&#10;有形固定資産減価償却率">
          <a:extLst>
            <a:ext uri="{FF2B5EF4-FFF2-40B4-BE49-F238E27FC236}">
              <a16:creationId xmlns:a16="http://schemas.microsoft.com/office/drawing/2014/main" id="{D8B8B8B1-272D-44B1-97C4-32CF78DDD4E3}"/>
            </a:ext>
          </a:extLst>
        </xdr:cNvPr>
        <xdr:cNvSpPr txBox="1"/>
      </xdr:nvSpPr>
      <xdr:spPr>
        <a:xfrm>
          <a:off x="15266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36847</xdr:rowOff>
    </xdr:from>
    <xdr:ext cx="405111" cy="259045"/>
    <xdr:sp macro="" textlink="">
      <xdr:nvSpPr>
        <xdr:cNvPr id="567" name="n_2mainValue【学校施設】&#10;有形固定資産減価償却率">
          <a:extLst>
            <a:ext uri="{FF2B5EF4-FFF2-40B4-BE49-F238E27FC236}">
              <a16:creationId xmlns:a16="http://schemas.microsoft.com/office/drawing/2014/main" id="{5ED619E2-EA0F-4D5F-967F-403BF613ACF7}"/>
            </a:ext>
          </a:extLst>
        </xdr:cNvPr>
        <xdr:cNvSpPr txBox="1"/>
      </xdr:nvSpPr>
      <xdr:spPr>
        <a:xfrm>
          <a:off x="14389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10177</xdr:rowOff>
    </xdr:from>
    <xdr:ext cx="405111" cy="259045"/>
    <xdr:sp macro="" textlink="">
      <xdr:nvSpPr>
        <xdr:cNvPr id="568" name="n_3mainValue【学校施設】&#10;有形固定資産減価償却率">
          <a:extLst>
            <a:ext uri="{FF2B5EF4-FFF2-40B4-BE49-F238E27FC236}">
              <a16:creationId xmlns:a16="http://schemas.microsoft.com/office/drawing/2014/main" id="{443F6632-299D-4EE2-AEDD-08568D9E28E1}"/>
            </a:ext>
          </a:extLst>
        </xdr:cNvPr>
        <xdr:cNvSpPr txBox="1"/>
      </xdr:nvSpPr>
      <xdr:spPr>
        <a:xfrm>
          <a:off x="13500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153052</xdr:rowOff>
    </xdr:from>
    <xdr:ext cx="405111" cy="259045"/>
    <xdr:sp macro="" textlink="">
      <xdr:nvSpPr>
        <xdr:cNvPr id="569" name="n_4mainValue【学校施設】&#10;有形固定資産減価償却率">
          <a:extLst>
            <a:ext uri="{FF2B5EF4-FFF2-40B4-BE49-F238E27FC236}">
              <a16:creationId xmlns:a16="http://schemas.microsoft.com/office/drawing/2014/main" id="{CE81F6C5-C3A4-472F-9978-7C6E25D200F7}"/>
            </a:ext>
          </a:extLst>
        </xdr:cNvPr>
        <xdr:cNvSpPr txBox="1"/>
      </xdr:nvSpPr>
      <xdr:spPr>
        <a:xfrm>
          <a:off x="12611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9C131487-7AC3-4395-8BF7-E57D137655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B7D3ABC0-1828-41A4-9653-E2DBDE7304A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D9D16E76-5F7B-4535-9493-580E08C0C9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D80079CA-70AC-4ECE-8EC8-B7AA8C0F83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2B6A74BC-E010-427F-9E03-91C2680EAD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C5985A3D-E95C-433A-B7A2-8BA1518DA3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99D4A9D-4382-41B4-97EC-238828B786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86E83D2A-D915-4284-B48A-069AC01704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5C54EA15-2D13-4A05-A0F9-C33613DAD4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2CC1A71C-D30A-4753-A07A-CF6B9C43CC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id="{DE9969B6-D93D-4F6B-98AB-6EB6367D4101}"/>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id="{6CD735D4-0404-4045-97D4-119719D3F774}"/>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1278B42E-F64D-4476-B828-C2822E82847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7091A944-99A9-4D7C-A24D-834B7381E595}"/>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id="{B44741A5-AC51-4F0B-8E8B-0F3C1D713C84}"/>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id="{C9DB4E8A-4CA3-4F2C-9480-66D0E4D682F1}"/>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3995AC2F-25A1-4699-842D-B9234E9BCF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ECC4906E-7AE7-4013-8BBD-D82968190E6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id="{A9B9A17D-C8D6-4AF2-B27B-C7338CB1B9CA}"/>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id="{E31EF849-9B73-4CDF-B294-0B496119AC59}"/>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91D588CC-D6B3-4CC8-A5A9-C6FA58CC3D6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484A0E92-6753-4D07-9FD7-3FBA5DF49B1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id="{F04D46EB-3BA4-4629-843D-4E58D49C25CB}"/>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id="{6E2C03CB-9671-4603-903F-1B4B17BA653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8D593F30-73AB-402C-990D-820D0AB69F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1D88518A-1557-4A3D-8F84-05FB7689EC7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3942CF99-06B4-4E07-B5BF-B48D7AAA32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id="{7CF9DF80-6E75-4C08-B818-1CF823580086}"/>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id="{B86431A5-821B-4E77-8484-1D2E8B880246}"/>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id="{3223CACA-E5A9-40FD-83B6-213B5BAD2E4F}"/>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id="{4DB53993-5557-4013-BB13-B592F288FDEA}"/>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id="{04C5936C-95A3-48A1-8A9A-6F8E95933696}"/>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a:extLst>
            <a:ext uri="{FF2B5EF4-FFF2-40B4-BE49-F238E27FC236}">
              <a16:creationId xmlns:a16="http://schemas.microsoft.com/office/drawing/2014/main" id="{F3F8237F-A5BC-4EA5-B8C7-3E770E2C79B2}"/>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id="{4F5218E0-9AD4-4AA8-AE11-AD2586A0A4A4}"/>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id="{2DCC48EA-55C8-46E4-8533-4855FB69A731}"/>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id="{E5495F03-DBD4-45A1-98E8-E37F0AEC00BD}"/>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id="{0B937624-4F58-4540-9B40-92569B619294}"/>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a:extLst>
            <a:ext uri="{FF2B5EF4-FFF2-40B4-BE49-F238E27FC236}">
              <a16:creationId xmlns:a16="http://schemas.microsoft.com/office/drawing/2014/main" id="{B89171F1-E2D5-41CD-9E6A-2D1E6B3E699A}"/>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6B7D429-D44F-4CAD-A81E-22FB5A83BB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C0DEB4D-C386-4C82-8EC4-FF7785AE86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D2233E72-49EB-41A6-A059-D56FF1460E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E95053AB-01AC-4497-AB21-4398411EB5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4F4CC7B-3E62-43B6-8C4F-9CF86C4DB3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111792</xdr:rowOff>
    </xdr:from>
    <xdr:to>
      <xdr:col>116</xdr:col>
      <xdr:colOff>114300</xdr:colOff>
      <xdr:row>63</xdr:row>
      <xdr:rowOff>41942</xdr:rowOff>
    </xdr:to>
    <xdr:sp macro="" textlink="">
      <xdr:nvSpPr>
        <xdr:cNvPr id="613" name="楕円 612">
          <a:extLst>
            <a:ext uri="{FF2B5EF4-FFF2-40B4-BE49-F238E27FC236}">
              <a16:creationId xmlns:a16="http://schemas.microsoft.com/office/drawing/2014/main" id="{2790C7F7-D9CA-4651-97F3-5FE5760EC0C5}"/>
            </a:ext>
          </a:extLst>
        </xdr:cNvPr>
        <xdr:cNvSpPr/>
      </xdr:nvSpPr>
      <xdr:spPr>
        <a:xfrm>
          <a:off x="22110700" y="107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90219</xdr:rowOff>
    </xdr:from>
    <xdr:ext cx="469744" cy="259045"/>
    <xdr:sp macro="" textlink="">
      <xdr:nvSpPr>
        <xdr:cNvPr id="614" name="【学校施設】&#10;一人当たり面積該当値テキスト">
          <a:extLst>
            <a:ext uri="{FF2B5EF4-FFF2-40B4-BE49-F238E27FC236}">
              <a16:creationId xmlns:a16="http://schemas.microsoft.com/office/drawing/2014/main" id="{695309DB-ADBC-4AA1-8C98-221C3B0F970F}"/>
            </a:ext>
          </a:extLst>
        </xdr:cNvPr>
        <xdr:cNvSpPr txBox="1"/>
      </xdr:nvSpPr>
      <xdr:spPr>
        <a:xfrm>
          <a:off x="22199600" y="1072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115221</xdr:rowOff>
    </xdr:from>
    <xdr:to>
      <xdr:col>112</xdr:col>
      <xdr:colOff>38100</xdr:colOff>
      <xdr:row>63</xdr:row>
      <xdr:rowOff>45371</xdr:rowOff>
    </xdr:to>
    <xdr:sp macro="" textlink="">
      <xdr:nvSpPr>
        <xdr:cNvPr id="615" name="楕円 614">
          <a:extLst>
            <a:ext uri="{FF2B5EF4-FFF2-40B4-BE49-F238E27FC236}">
              <a16:creationId xmlns:a16="http://schemas.microsoft.com/office/drawing/2014/main" id="{17A3EA6D-8585-4A6B-90B8-8FA461B8BBC2}"/>
            </a:ext>
          </a:extLst>
        </xdr:cNvPr>
        <xdr:cNvSpPr/>
      </xdr:nvSpPr>
      <xdr:spPr>
        <a:xfrm>
          <a:off x="21272500" y="107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162592</xdr:rowOff>
    </xdr:from>
    <xdr:to>
      <xdr:col>116</xdr:col>
      <xdr:colOff>63500</xdr:colOff>
      <xdr:row>62</xdr:row>
      <xdr:rowOff>166021</xdr:rowOff>
    </xdr:to>
    <xdr:cxnSp macro="">
      <xdr:nvCxnSpPr>
        <xdr:cNvPr id="616" name="直線コネクタ 615">
          <a:extLst>
            <a:ext uri="{FF2B5EF4-FFF2-40B4-BE49-F238E27FC236}">
              <a16:creationId xmlns:a16="http://schemas.microsoft.com/office/drawing/2014/main" id="{0486EA68-43BA-48E2-897E-63646FA720F3}"/>
            </a:ext>
          </a:extLst>
        </xdr:cNvPr>
        <xdr:cNvCxnSpPr/>
      </xdr:nvCxnSpPr>
      <xdr:spPr>
        <a:xfrm flipV="1">
          <a:off x="21323300" y="1079249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117793</xdr:rowOff>
    </xdr:from>
    <xdr:to>
      <xdr:col>107</xdr:col>
      <xdr:colOff>101600</xdr:colOff>
      <xdr:row>63</xdr:row>
      <xdr:rowOff>47943</xdr:rowOff>
    </xdr:to>
    <xdr:sp macro="" textlink="">
      <xdr:nvSpPr>
        <xdr:cNvPr id="617" name="楕円 616">
          <a:extLst>
            <a:ext uri="{FF2B5EF4-FFF2-40B4-BE49-F238E27FC236}">
              <a16:creationId xmlns:a16="http://schemas.microsoft.com/office/drawing/2014/main" id="{C31954F5-07E4-43B9-9EF5-8E3EDF581914}"/>
            </a:ext>
          </a:extLst>
        </xdr:cNvPr>
        <xdr:cNvSpPr/>
      </xdr:nvSpPr>
      <xdr:spPr>
        <a:xfrm>
          <a:off x="203835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166021</xdr:rowOff>
    </xdr:from>
    <xdr:to>
      <xdr:col>111</xdr:col>
      <xdr:colOff>177800</xdr:colOff>
      <xdr:row>62</xdr:row>
      <xdr:rowOff>168593</xdr:rowOff>
    </xdr:to>
    <xdr:cxnSp macro="">
      <xdr:nvCxnSpPr>
        <xdr:cNvPr id="618" name="直線コネクタ 617">
          <a:extLst>
            <a:ext uri="{FF2B5EF4-FFF2-40B4-BE49-F238E27FC236}">
              <a16:creationId xmlns:a16="http://schemas.microsoft.com/office/drawing/2014/main" id="{D4370C35-697F-4D77-B71E-728043A93320}"/>
            </a:ext>
          </a:extLst>
        </xdr:cNvPr>
        <xdr:cNvCxnSpPr/>
      </xdr:nvCxnSpPr>
      <xdr:spPr>
        <a:xfrm flipV="1">
          <a:off x="20434300" y="10795921"/>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121507</xdr:rowOff>
    </xdr:from>
    <xdr:to>
      <xdr:col>102</xdr:col>
      <xdr:colOff>165100</xdr:colOff>
      <xdr:row>63</xdr:row>
      <xdr:rowOff>51657</xdr:rowOff>
    </xdr:to>
    <xdr:sp macro="" textlink="">
      <xdr:nvSpPr>
        <xdr:cNvPr id="619" name="楕円 618">
          <a:extLst>
            <a:ext uri="{FF2B5EF4-FFF2-40B4-BE49-F238E27FC236}">
              <a16:creationId xmlns:a16="http://schemas.microsoft.com/office/drawing/2014/main" id="{DC1416D5-F5F8-4931-8827-71F42D6B666A}"/>
            </a:ext>
          </a:extLst>
        </xdr:cNvPr>
        <xdr:cNvSpPr/>
      </xdr:nvSpPr>
      <xdr:spPr>
        <a:xfrm>
          <a:off x="19494500" y="10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168593</xdr:rowOff>
    </xdr:from>
    <xdr:to>
      <xdr:col>107</xdr:col>
      <xdr:colOff>50800</xdr:colOff>
      <xdr:row>63</xdr:row>
      <xdr:rowOff>857</xdr:rowOff>
    </xdr:to>
    <xdr:cxnSp macro="">
      <xdr:nvCxnSpPr>
        <xdr:cNvPr id="620" name="直線コネクタ 619">
          <a:extLst>
            <a:ext uri="{FF2B5EF4-FFF2-40B4-BE49-F238E27FC236}">
              <a16:creationId xmlns:a16="http://schemas.microsoft.com/office/drawing/2014/main" id="{CF0F6FCB-6565-4523-81FA-05A131C90986}"/>
            </a:ext>
          </a:extLst>
        </xdr:cNvPr>
        <xdr:cNvCxnSpPr/>
      </xdr:nvCxnSpPr>
      <xdr:spPr>
        <a:xfrm flipV="1">
          <a:off x="19545300" y="10798493"/>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3207</xdr:rowOff>
    </xdr:from>
    <xdr:to>
      <xdr:col>98</xdr:col>
      <xdr:colOff>38100</xdr:colOff>
      <xdr:row>62</xdr:row>
      <xdr:rowOff>104807</xdr:rowOff>
    </xdr:to>
    <xdr:sp macro="" textlink="">
      <xdr:nvSpPr>
        <xdr:cNvPr id="621" name="楕円 620">
          <a:extLst>
            <a:ext uri="{FF2B5EF4-FFF2-40B4-BE49-F238E27FC236}">
              <a16:creationId xmlns:a16="http://schemas.microsoft.com/office/drawing/2014/main" id="{87D0D043-DDDA-41E3-81B9-40A30C165EE5}"/>
            </a:ext>
          </a:extLst>
        </xdr:cNvPr>
        <xdr:cNvSpPr/>
      </xdr:nvSpPr>
      <xdr:spPr>
        <a:xfrm>
          <a:off x="18605500" y="10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54007</xdr:rowOff>
    </xdr:from>
    <xdr:to>
      <xdr:col>102</xdr:col>
      <xdr:colOff>114300</xdr:colOff>
      <xdr:row>63</xdr:row>
      <xdr:rowOff>857</xdr:rowOff>
    </xdr:to>
    <xdr:cxnSp macro="">
      <xdr:nvCxnSpPr>
        <xdr:cNvPr id="622" name="直線コネクタ 621">
          <a:extLst>
            <a:ext uri="{FF2B5EF4-FFF2-40B4-BE49-F238E27FC236}">
              <a16:creationId xmlns:a16="http://schemas.microsoft.com/office/drawing/2014/main" id="{FB9738CF-462C-49A8-BFEF-9BD230C71B25}"/>
            </a:ext>
          </a:extLst>
        </xdr:cNvPr>
        <xdr:cNvCxnSpPr/>
      </xdr:nvCxnSpPr>
      <xdr:spPr>
        <a:xfrm>
          <a:off x="18656300" y="10683907"/>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a:extLst>
            <a:ext uri="{FF2B5EF4-FFF2-40B4-BE49-F238E27FC236}">
              <a16:creationId xmlns:a16="http://schemas.microsoft.com/office/drawing/2014/main" id="{F59F5F57-77D8-47DF-9ED6-77F691F4D2D3}"/>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a:extLst>
            <a:ext uri="{FF2B5EF4-FFF2-40B4-BE49-F238E27FC236}">
              <a16:creationId xmlns:a16="http://schemas.microsoft.com/office/drawing/2014/main" id="{456CB0BC-3B66-4F15-A28D-565E8B19023D}"/>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a:extLst>
            <a:ext uri="{FF2B5EF4-FFF2-40B4-BE49-F238E27FC236}">
              <a16:creationId xmlns:a16="http://schemas.microsoft.com/office/drawing/2014/main" id="{34FA30E3-7EBC-4CB0-82D2-217B6145A767}"/>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a:extLst>
            <a:ext uri="{FF2B5EF4-FFF2-40B4-BE49-F238E27FC236}">
              <a16:creationId xmlns:a16="http://schemas.microsoft.com/office/drawing/2014/main" id="{630661AB-09DC-4856-90AF-6CBE99A6FE6E}"/>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36498</xdr:rowOff>
    </xdr:from>
    <xdr:ext cx="469744" cy="259045"/>
    <xdr:sp macro="" textlink="">
      <xdr:nvSpPr>
        <xdr:cNvPr id="627" name="n_1mainValue【学校施設】&#10;一人当たり面積">
          <a:extLst>
            <a:ext uri="{FF2B5EF4-FFF2-40B4-BE49-F238E27FC236}">
              <a16:creationId xmlns:a16="http://schemas.microsoft.com/office/drawing/2014/main" id="{269EF1CA-9717-4CA9-A958-D28D4F791E27}"/>
            </a:ext>
          </a:extLst>
        </xdr:cNvPr>
        <xdr:cNvSpPr txBox="1"/>
      </xdr:nvSpPr>
      <xdr:spPr>
        <a:xfrm>
          <a:off x="21075727" y="1083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39070</xdr:rowOff>
    </xdr:from>
    <xdr:ext cx="469744" cy="259045"/>
    <xdr:sp macro="" textlink="">
      <xdr:nvSpPr>
        <xdr:cNvPr id="628" name="n_2mainValue【学校施設】&#10;一人当たり面積">
          <a:extLst>
            <a:ext uri="{FF2B5EF4-FFF2-40B4-BE49-F238E27FC236}">
              <a16:creationId xmlns:a16="http://schemas.microsoft.com/office/drawing/2014/main" id="{93DA2854-DA8F-4A8E-BD10-548949A1435E}"/>
            </a:ext>
          </a:extLst>
        </xdr:cNvPr>
        <xdr:cNvSpPr txBox="1"/>
      </xdr:nvSpPr>
      <xdr:spPr>
        <a:xfrm>
          <a:off x="20199427" y="1084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42784</xdr:rowOff>
    </xdr:from>
    <xdr:ext cx="469744" cy="259045"/>
    <xdr:sp macro="" textlink="">
      <xdr:nvSpPr>
        <xdr:cNvPr id="629" name="n_3mainValue【学校施設】&#10;一人当たり面積">
          <a:extLst>
            <a:ext uri="{FF2B5EF4-FFF2-40B4-BE49-F238E27FC236}">
              <a16:creationId xmlns:a16="http://schemas.microsoft.com/office/drawing/2014/main" id="{3563ADC9-2B77-40E5-8C2B-E442E1496862}"/>
            </a:ext>
          </a:extLst>
        </xdr:cNvPr>
        <xdr:cNvSpPr txBox="1"/>
      </xdr:nvSpPr>
      <xdr:spPr>
        <a:xfrm>
          <a:off x="19310427" y="108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95934</xdr:rowOff>
    </xdr:from>
    <xdr:ext cx="469744" cy="259045"/>
    <xdr:sp macro="" textlink="">
      <xdr:nvSpPr>
        <xdr:cNvPr id="630" name="n_4mainValue【学校施設】&#10;一人当たり面積">
          <a:extLst>
            <a:ext uri="{FF2B5EF4-FFF2-40B4-BE49-F238E27FC236}">
              <a16:creationId xmlns:a16="http://schemas.microsoft.com/office/drawing/2014/main" id="{8CB00E16-AA3F-439F-B5A5-AE6E24E724DC}"/>
            </a:ext>
          </a:extLst>
        </xdr:cNvPr>
        <xdr:cNvSpPr txBox="1"/>
      </xdr:nvSpPr>
      <xdr:spPr>
        <a:xfrm>
          <a:off x="18421427" y="1072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F94AA013-3421-48BA-912E-20939CA5AE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7423BAF2-4E95-46BD-9C3D-47091BF4EC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170CAEFF-435F-42EA-A12A-901C6D5CF3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6F852C49-4FB2-4CCF-A616-2614BB3A70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B7146CC7-3903-430B-B7C5-7EDB3573B9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C9D38422-CE42-4FAC-BAAB-96D3976F37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3005AF26-A6AC-40AF-9DA1-133ED1C783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D0FD4029-2A7D-457B-AF57-801101DB077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6A575D67-4C56-45AF-8A24-11A2E425C8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517DF9E8-6E93-4EB1-A29A-B567436EA7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488FD3CD-A460-4694-A05A-FA2DE404A9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FAE0C778-D2EA-4D22-8014-98903775AC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76C6A251-60FC-43CB-A79E-8064B2444E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703FAD5D-8DF2-4A14-866B-1449F27DE2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EBAF80AE-1A53-42F8-81E0-E9CEAD612E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96A33326-94D1-4F37-9B75-1704F77F6D7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F133AC5C-383B-4EB2-B9F8-D1031DAC24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F6DC77D-3CE3-4087-8488-E9ABE88DA3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ADF001BF-0CD8-4960-B69C-3A450A8DD1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1C3AFEFA-10FF-4B05-9582-3A83E6AC8C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A0D7C0D9-F3C6-4842-93CD-2B9EA7AF89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A2FF06E4-2978-4408-A403-97E19CC377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C8B9DB28-86B8-49D5-963A-77F385BDC6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4CEFB3F2-6125-42D4-8C82-C724F975B80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D3469DFC-B5E4-4E86-BDDA-C6782B9312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7A47ADF1-0AF5-4C58-BCCC-D804C2D0E5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40B785F7-2AA2-4582-A4A1-BABBB5A424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568AB4DF-A1C0-42C7-83CD-1D087CAAEA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7501C294-E092-41D1-9610-47B5268E10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89B73F85-A50A-40C4-8672-007765B99C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1CDA4E54-C8D0-45AE-B314-E90CECCF51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6D71E202-27A0-4BEA-88A5-FE2803115BF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1BEDC822-F542-408A-A9FF-660EDD7393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1915E429-AB7C-4E09-9DC9-778F8044C9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C9F40845-4163-4E7D-9EC9-A38A49A011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類似団体と比較して特に有形固定資産減価償却率が高くなっている施設は橋りょうであり、道路はほぼ類似団体と近く、学校施設、公営住宅は類似団体に比べ低い償却率となっている。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では、橋りょうは、橋梁長寿命化修繕計画に沿って、計画的かつ予防的な修繕を図るとともに、道路の延長の縮減に伴い本数の縮減を検討する。学校施設は今後小中一貫教育推進事業に基づき、学校施設の在り方等の検討を行う。公営住宅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年度までに個別計画を策定し、用途廃止、利用検討を行う。</a:t>
          </a:r>
          <a:endParaRPr lang="ja-JP" altLang="ja-JP" sz="1400">
            <a:effectLst/>
          </a:endParaRPr>
        </a:p>
        <a:p>
          <a:r>
            <a:rPr kumimoji="1" lang="ja-JP" altLang="ja-JP" sz="1100">
              <a:solidFill>
                <a:schemeClr val="dk1"/>
              </a:solidFill>
              <a:effectLst/>
              <a:latin typeface="+mn-lt"/>
              <a:ea typeface="+mn-ea"/>
              <a:cs typeface="+mn-cs"/>
            </a:rPr>
            <a:t>このような取り組みにより、「公共施設等総合管理計画」で定めた「令和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年度までに公共施設等の総延床面積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％」の縮減目標の達成をめざす。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B86B97-9A82-45F8-963E-AB67ADCF48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622B4D-C3AC-4075-9F45-580A9CF87E4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C2C64C-DD7B-43F1-847F-75D0FBBAD7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07A668-E925-4AC9-89C0-900A086D3F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A465A4-CB50-4DED-9AB1-EEB6DBD801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66A68C-774D-4D34-9E52-7115E487A0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D6F53D-56B3-4A86-948C-0E688D15D5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2696CF-964B-4BA2-B175-02560C4180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406D66-2560-4BC1-AD83-1B223F3A99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3913EF-A513-4754-B0B4-1ECF186F4A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67B32F-0BF3-4A78-A96B-501ACD96C2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0D4CAC-B8FD-4A52-B771-1B9AE46D28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405F62-C2D2-4848-96A3-8311801BB0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B754F0-C90A-449F-82A7-700906479A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DFFDDC-6F14-4BE3-83E3-CBF61B5360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86BCEF-78B2-4472-8043-57B3A55DC1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66E943-E569-4557-99FC-E1CECD3353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575D53-1E2F-48B6-A5D2-2C30BEC753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8463DA-8181-4EC4-B175-73FF3489AA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506290-C6B0-4034-A912-267ADA9270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C095D1-AF08-4468-8217-7DCBB80A38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E10C96-B4FC-47D0-B0CF-BA91624920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29FA47-8169-4C92-A30F-1F03B942DB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0B2A49-EE2D-4D6C-97CA-3BBBBC71A0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6AF448-6358-4F26-92B9-00E9DA7D2E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CA348F-43CE-499C-8016-66E4E6F457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640103-7568-469C-A25C-D74BCB20A4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D90C6C-0CEA-4662-AAD0-3400F0C5CA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0FF55D-2BCD-42CD-96AC-7135FA26C13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7BF7B4-3EC1-4F3A-9700-F16C73DB273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C28E25-168B-43F5-8B67-7383EE52AC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0136D6-F00D-40E3-A11B-C1AEE54BEF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CD7BF9-8979-4327-A2B7-ACA60E7F7D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EAF5E5-C32B-425A-B3DA-4A0908E936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6B6832-D01C-49C5-A708-1E7CDB37B7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4761E8-80DB-4EA6-9AC0-5EFA0A2532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236204-7ED1-4874-94A0-AF69F71FA3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D12920-FF05-47C5-915C-083C73505D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53D29F-BE82-4693-A792-105DD4BC32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F02DE5-1C7F-4E78-A59B-6744C956188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F6FCA8-07E3-469D-9FD2-21FA0D0FD7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C94C25-D5EE-4662-A6B6-6B9C1CE763D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7EF10E2-7BD8-4359-AE30-DA9FA510E49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FCAB01A-72EB-4C76-A7AE-EDC4EED4054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194E8A8-AB51-49FA-92FA-022EC22D24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8E64892-0A2A-491F-B963-2FA8F48AFF2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F414585-6EDE-4782-9210-A2306BB8B86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6F9809D-EA92-4117-9511-8E7E56265D6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D267EC6-8288-4C17-8183-ED7FB2477CE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DEA5AD3-87EC-46FC-A197-C13DC3E3078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DF38E0F-C6CE-4E2F-B9DE-2465E390257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E777E05-51EB-4015-AF29-C464846773D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9047FB-64D7-4007-B52F-4DA20537207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5F11B88-532C-4276-907D-D7AD991F7EF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EA00E87-1483-44FA-A087-FE3DF9ABB0D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F46796E-490B-449C-8357-543CF58C37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3CA400C2-F0E7-4596-AD6B-D8136D94E1FE}"/>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A4C71D00-B825-4525-A121-0D61AACEF36B}"/>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D7CBD8C6-0462-4F4F-9A17-B177B256320B}"/>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EB918FCD-2393-4A67-A061-69D6F7843B5F}"/>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EC91930-C4BA-4742-BC14-C16434162206}"/>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C7937268-5184-4279-B22F-831FF586D51F}"/>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B26C94C4-9BCD-485E-B63C-D81F34912C37}"/>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3FFF971F-B770-45A1-B2D3-F228FEB2E7B7}"/>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4EC3EA0B-D2BE-4C07-8502-3C0EA8DAE776}"/>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B8FFF318-AE9D-452B-8955-21CE8DF4C3F5}"/>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635558A4-99D4-4455-A102-CD0D6D12F543}"/>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FA8CB6F-8A06-4949-A230-AA62FCCE2D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4598D7-4FC1-427F-8D5F-96F4EEFAE9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6397F5-A788-4738-9F3B-38DE9AE83F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09DE14C-A95B-4233-ABE0-670A1B4399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126403F-B8D9-476F-9D60-946D3CDE70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76BD9A8A-5079-4558-995A-B9845567F4D6}"/>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578BA268-B651-41AD-8981-0DAE2953F085}"/>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a:extLst>
            <a:ext uri="{FF2B5EF4-FFF2-40B4-BE49-F238E27FC236}">
              <a16:creationId xmlns:a16="http://schemas.microsoft.com/office/drawing/2014/main" id="{5BD6D8E0-24FF-4DB7-90F8-35F1066C3028}"/>
            </a:ext>
          </a:extLst>
        </xdr:cNvPr>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4F8AE16C-AA46-4BA2-A657-87B76A6D512D}"/>
            </a:ext>
          </a:extLst>
        </xdr:cNvPr>
        <xdr:cNvCxnSpPr/>
      </xdr:nvCxnSpPr>
      <xdr:spPr>
        <a:xfrm>
          <a:off x="3797300" y="64818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51526</xdr:rowOff>
    </xdr:from>
    <xdr:to>
      <xdr:col>15</xdr:col>
      <xdr:colOff>101600</xdr:colOff>
      <xdr:row>37</xdr:row>
      <xdr:rowOff>153126</xdr:rowOff>
    </xdr:to>
    <xdr:sp macro="" textlink="">
      <xdr:nvSpPr>
        <xdr:cNvPr id="78" name="楕円 77">
          <a:extLst>
            <a:ext uri="{FF2B5EF4-FFF2-40B4-BE49-F238E27FC236}">
              <a16:creationId xmlns:a16="http://schemas.microsoft.com/office/drawing/2014/main" id="{E7FE3DC1-378E-4240-93C0-2434D30A636A}"/>
            </a:ext>
          </a:extLst>
        </xdr:cNvPr>
        <xdr:cNvSpPr/>
      </xdr:nvSpPr>
      <xdr:spPr>
        <a:xfrm>
          <a:off x="2857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138249</xdr:rowOff>
    </xdr:to>
    <xdr:cxnSp macro="">
      <xdr:nvCxnSpPr>
        <xdr:cNvPr id="79" name="直線コネクタ 78">
          <a:extLst>
            <a:ext uri="{FF2B5EF4-FFF2-40B4-BE49-F238E27FC236}">
              <a16:creationId xmlns:a16="http://schemas.microsoft.com/office/drawing/2014/main" id="{E18E6356-88CE-48C2-9B7C-7D66280A8248}"/>
            </a:ext>
          </a:extLst>
        </xdr:cNvPr>
        <xdr:cNvCxnSpPr/>
      </xdr:nvCxnSpPr>
      <xdr:spPr>
        <a:xfrm>
          <a:off x="2908300" y="64459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a:extLst>
            <a:ext uri="{FF2B5EF4-FFF2-40B4-BE49-F238E27FC236}">
              <a16:creationId xmlns:a16="http://schemas.microsoft.com/office/drawing/2014/main" id="{6B0A28C0-A2D6-4049-8FFD-DF8CE922C684}"/>
            </a:ext>
          </a:extLst>
        </xdr:cNvPr>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102326</xdr:rowOff>
    </xdr:to>
    <xdr:cxnSp macro="">
      <xdr:nvCxnSpPr>
        <xdr:cNvPr id="81" name="直線コネクタ 80">
          <a:extLst>
            <a:ext uri="{FF2B5EF4-FFF2-40B4-BE49-F238E27FC236}">
              <a16:creationId xmlns:a16="http://schemas.microsoft.com/office/drawing/2014/main" id="{4D92667E-81CC-4A55-915B-B324070066BF}"/>
            </a:ext>
          </a:extLst>
        </xdr:cNvPr>
        <xdr:cNvCxnSpPr/>
      </xdr:nvCxnSpPr>
      <xdr:spPr>
        <a:xfrm>
          <a:off x="2019300" y="6411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id="{8A8DD770-0A2C-4FA4-BFE5-2A18686DE900}"/>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a:extLst>
            <a:ext uri="{FF2B5EF4-FFF2-40B4-BE49-F238E27FC236}">
              <a16:creationId xmlns:a16="http://schemas.microsoft.com/office/drawing/2014/main" id="{40E695AE-5BE0-4B29-850C-5B38EB10C7DB}"/>
            </a:ext>
          </a:extLst>
        </xdr:cNvPr>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B378668D-5511-4574-88F1-6E43116F8D54}"/>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82CB4383-797C-4AF5-9C53-6DB23468AE11}"/>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a:extLst>
            <a:ext uri="{FF2B5EF4-FFF2-40B4-BE49-F238E27FC236}">
              <a16:creationId xmlns:a16="http://schemas.microsoft.com/office/drawing/2014/main" id="{5E26E689-41D1-41AF-A953-2CCF377FAC47}"/>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7" name="n_4aveValue【図書館】&#10;有形固定資産減価償却率">
          <a:extLst>
            <a:ext uri="{FF2B5EF4-FFF2-40B4-BE49-F238E27FC236}">
              <a16:creationId xmlns:a16="http://schemas.microsoft.com/office/drawing/2014/main" id="{688D2B2F-C3EF-4F21-9CEE-9BDE37F6795A}"/>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8726</xdr:rowOff>
    </xdr:from>
    <xdr:ext cx="405111" cy="259045"/>
    <xdr:sp macro="" textlink="">
      <xdr:nvSpPr>
        <xdr:cNvPr id="88" name="n_1mainValue【図書館】&#10;有形固定資産減価償却率">
          <a:extLst>
            <a:ext uri="{FF2B5EF4-FFF2-40B4-BE49-F238E27FC236}">
              <a16:creationId xmlns:a16="http://schemas.microsoft.com/office/drawing/2014/main" id="{7A3C61CA-69BD-4DD0-889B-811A5275BCFF}"/>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144253</xdr:rowOff>
    </xdr:from>
    <xdr:ext cx="405111" cy="259045"/>
    <xdr:sp macro="" textlink="">
      <xdr:nvSpPr>
        <xdr:cNvPr id="89" name="n_2mainValue【図書館】&#10;有形固定資産減価償却率">
          <a:extLst>
            <a:ext uri="{FF2B5EF4-FFF2-40B4-BE49-F238E27FC236}">
              <a16:creationId xmlns:a16="http://schemas.microsoft.com/office/drawing/2014/main" id="{3D7C6889-9C3F-4692-850A-29C02F1723E7}"/>
            </a:ext>
          </a:extLst>
        </xdr:cNvPr>
        <xdr:cNvSpPr txBox="1"/>
      </xdr:nvSpPr>
      <xdr:spPr>
        <a:xfrm>
          <a:off x="2705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a:extLst>
            <a:ext uri="{FF2B5EF4-FFF2-40B4-BE49-F238E27FC236}">
              <a16:creationId xmlns:a16="http://schemas.microsoft.com/office/drawing/2014/main" id="{1880032E-FE19-4993-8897-70B9B2E51C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6C6EDD30-7034-49EF-AD97-40793A738CA0}"/>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DF1C1CD-1F76-48C4-8336-0096CEE4DA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67C18E8-16FF-4ED2-AB10-E18B5A2E1D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EB2A2F3-C527-4F22-8007-761867BA9C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3EDADEF-57DE-496F-84AF-C10613AEB3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4B12E23-93BE-4908-8954-B7D7B225CC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2D51EB5-A242-429F-B28B-D27C2495B9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6144C77-C225-42ED-A32C-4F624CB096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B809B35-E737-48B9-A8EE-3E938E8DC8B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46DD1AE-DABA-4811-99C3-72EE25D977D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D40D42A-B4F5-470C-9B0B-D49B45CB23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C865DF09-8719-46BE-9A10-4685DF0C163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7548DE70-BD73-4C52-9DC8-FB6064F443A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CA5213D9-B321-41C3-9493-E6A669F0591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EC7268B2-B0DE-4AD5-9AF7-D9FE4A2305A2}"/>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5C4C9229-02E2-4712-8D46-47E55D2408C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630DD496-A213-46FA-9D71-8CEBEAAC8CE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4D40D982-E80A-40B1-AAF3-162E6D72852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B82E91D-79A9-4D59-819F-62870E98220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D6265B-AABA-4DA8-930E-8A4E881D685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2C69D7F-D0FA-4684-AD13-FF34073B203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501C3705-BF08-4335-940E-EC60E1AC8A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E11D77EC-B23F-41BB-9BB1-5A60F40F0CA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AFBCBD09-CD1D-468D-9F86-2B53D12BDA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7E3AF33C-AE4B-42A8-BA35-54B8C23ED0E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37009BE4-FF93-4001-AFE4-E9CD2AD888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7211847-0284-43F2-A0C7-D1533814EA4D}"/>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57BC765D-7DC9-4AA4-A8DF-E2DBA1B13069}"/>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E4BBB5B2-4AC4-45D2-9F7B-852F3CDEF3C3}"/>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a:extLst>
            <a:ext uri="{FF2B5EF4-FFF2-40B4-BE49-F238E27FC236}">
              <a16:creationId xmlns:a16="http://schemas.microsoft.com/office/drawing/2014/main" id="{46949896-574B-4A0A-A2DC-6A4228F79281}"/>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a:extLst>
            <a:ext uri="{FF2B5EF4-FFF2-40B4-BE49-F238E27FC236}">
              <a16:creationId xmlns:a16="http://schemas.microsoft.com/office/drawing/2014/main" id="{A6AA7F85-E7F8-487E-9478-0B4958939403}"/>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2" name="【図書館】&#10;一人当たり面積平均値テキスト">
          <a:extLst>
            <a:ext uri="{FF2B5EF4-FFF2-40B4-BE49-F238E27FC236}">
              <a16:creationId xmlns:a16="http://schemas.microsoft.com/office/drawing/2014/main" id="{B1EF1405-7F30-4FEF-8FA2-AC190491B629}"/>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a:extLst>
            <a:ext uri="{FF2B5EF4-FFF2-40B4-BE49-F238E27FC236}">
              <a16:creationId xmlns:a16="http://schemas.microsoft.com/office/drawing/2014/main" id="{ADB643A9-D76B-45E3-8BD2-33F2BADEF869}"/>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34C22178-0005-419E-B808-659E2398FA08}"/>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a:extLst>
            <a:ext uri="{FF2B5EF4-FFF2-40B4-BE49-F238E27FC236}">
              <a16:creationId xmlns:a16="http://schemas.microsoft.com/office/drawing/2014/main" id="{6780DCE6-BCAC-4DAA-8C9F-7A7707F20461}"/>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a:extLst>
            <a:ext uri="{FF2B5EF4-FFF2-40B4-BE49-F238E27FC236}">
              <a16:creationId xmlns:a16="http://schemas.microsoft.com/office/drawing/2014/main" id="{789B7703-6173-493F-AB95-0D8F1AA4B018}"/>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a:extLst>
            <a:ext uri="{FF2B5EF4-FFF2-40B4-BE49-F238E27FC236}">
              <a16:creationId xmlns:a16="http://schemas.microsoft.com/office/drawing/2014/main" id="{518D90BA-5AAB-41A7-A283-D0D8BC2D6C0B}"/>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4AEB50-720E-4725-9B17-FC2A9860CD0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375C678-86DA-4BDA-80C1-7E52BE019B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435C1E7-2DAD-4CDB-ADFA-018F5A2A343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CAB8BAA-4C92-421E-8A89-4E2625F21D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7046921-0498-45E8-8D70-2337A7B209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69487</xdr:rowOff>
    </xdr:from>
    <xdr:to>
      <xdr:col>55</xdr:col>
      <xdr:colOff>50800</xdr:colOff>
      <xdr:row>41</xdr:row>
      <xdr:rowOff>171087</xdr:rowOff>
    </xdr:to>
    <xdr:sp macro="" textlink="">
      <xdr:nvSpPr>
        <xdr:cNvPr id="133" name="楕円 132">
          <a:extLst>
            <a:ext uri="{FF2B5EF4-FFF2-40B4-BE49-F238E27FC236}">
              <a16:creationId xmlns:a16="http://schemas.microsoft.com/office/drawing/2014/main" id="{37FF1C12-EABB-4F4E-97B5-05351CAF74D0}"/>
            </a:ext>
          </a:extLst>
        </xdr:cNvPr>
        <xdr:cNvSpPr/>
      </xdr:nvSpPr>
      <xdr:spPr>
        <a:xfrm>
          <a:off x="10426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155864</xdr:rowOff>
    </xdr:from>
    <xdr:ext cx="469744" cy="259045"/>
    <xdr:sp macro="" textlink="">
      <xdr:nvSpPr>
        <xdr:cNvPr id="134" name="【図書館】&#10;一人当たり面積該当値テキスト">
          <a:extLst>
            <a:ext uri="{FF2B5EF4-FFF2-40B4-BE49-F238E27FC236}">
              <a16:creationId xmlns:a16="http://schemas.microsoft.com/office/drawing/2014/main" id="{B6248C29-AB07-4FFB-B66A-7B6C8F705C4E}"/>
            </a:ext>
          </a:extLst>
        </xdr:cNvPr>
        <xdr:cNvSpPr txBox="1"/>
      </xdr:nvSpPr>
      <xdr:spPr>
        <a:xfrm>
          <a:off x="10515600" y="70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69487</xdr:rowOff>
    </xdr:from>
    <xdr:to>
      <xdr:col>50</xdr:col>
      <xdr:colOff>165100</xdr:colOff>
      <xdr:row>41</xdr:row>
      <xdr:rowOff>171087</xdr:rowOff>
    </xdr:to>
    <xdr:sp macro="" textlink="">
      <xdr:nvSpPr>
        <xdr:cNvPr id="135" name="楕円 134">
          <a:extLst>
            <a:ext uri="{FF2B5EF4-FFF2-40B4-BE49-F238E27FC236}">
              <a16:creationId xmlns:a16="http://schemas.microsoft.com/office/drawing/2014/main" id="{088BEED8-F116-4D81-9C0A-14A66D9EDC4B}"/>
            </a:ext>
          </a:extLst>
        </xdr:cNvPr>
        <xdr:cNvSpPr/>
      </xdr:nvSpPr>
      <xdr:spPr>
        <a:xfrm>
          <a:off x="9588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120287</xdr:rowOff>
    </xdr:from>
    <xdr:to>
      <xdr:col>55</xdr:col>
      <xdr:colOff>0</xdr:colOff>
      <xdr:row>41</xdr:row>
      <xdr:rowOff>120287</xdr:rowOff>
    </xdr:to>
    <xdr:cxnSp macro="">
      <xdr:nvCxnSpPr>
        <xdr:cNvPr id="136" name="直線コネクタ 135">
          <a:extLst>
            <a:ext uri="{FF2B5EF4-FFF2-40B4-BE49-F238E27FC236}">
              <a16:creationId xmlns:a16="http://schemas.microsoft.com/office/drawing/2014/main" id="{88972876-F517-48FB-AA6F-F7DAA9146A1F}"/>
            </a:ext>
          </a:extLst>
        </xdr:cNvPr>
        <xdr:cNvCxnSpPr/>
      </xdr:nvCxnSpPr>
      <xdr:spPr>
        <a:xfrm>
          <a:off x="9639300" y="714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72753</xdr:rowOff>
    </xdr:from>
    <xdr:to>
      <xdr:col>46</xdr:col>
      <xdr:colOff>38100</xdr:colOff>
      <xdr:row>42</xdr:row>
      <xdr:rowOff>2903</xdr:rowOff>
    </xdr:to>
    <xdr:sp macro="" textlink="">
      <xdr:nvSpPr>
        <xdr:cNvPr id="137" name="楕円 136">
          <a:extLst>
            <a:ext uri="{FF2B5EF4-FFF2-40B4-BE49-F238E27FC236}">
              <a16:creationId xmlns:a16="http://schemas.microsoft.com/office/drawing/2014/main" id="{4C6D8119-DAFD-40B0-BF2D-E24E0E6427C5}"/>
            </a:ext>
          </a:extLst>
        </xdr:cNvPr>
        <xdr:cNvSpPr/>
      </xdr:nvSpPr>
      <xdr:spPr>
        <a:xfrm>
          <a:off x="8699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120287</xdr:rowOff>
    </xdr:from>
    <xdr:to>
      <xdr:col>50</xdr:col>
      <xdr:colOff>114300</xdr:colOff>
      <xdr:row>41</xdr:row>
      <xdr:rowOff>123553</xdr:rowOff>
    </xdr:to>
    <xdr:cxnSp macro="">
      <xdr:nvCxnSpPr>
        <xdr:cNvPr id="138" name="直線コネクタ 137">
          <a:extLst>
            <a:ext uri="{FF2B5EF4-FFF2-40B4-BE49-F238E27FC236}">
              <a16:creationId xmlns:a16="http://schemas.microsoft.com/office/drawing/2014/main" id="{D28B70FC-4EFD-44F6-AA26-60DAD2D56554}"/>
            </a:ext>
          </a:extLst>
        </xdr:cNvPr>
        <xdr:cNvCxnSpPr/>
      </xdr:nvCxnSpPr>
      <xdr:spPr>
        <a:xfrm flipV="1">
          <a:off x="8750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72753</xdr:rowOff>
    </xdr:from>
    <xdr:to>
      <xdr:col>41</xdr:col>
      <xdr:colOff>101600</xdr:colOff>
      <xdr:row>42</xdr:row>
      <xdr:rowOff>2903</xdr:rowOff>
    </xdr:to>
    <xdr:sp macro="" textlink="">
      <xdr:nvSpPr>
        <xdr:cNvPr id="139" name="楕円 138">
          <a:extLst>
            <a:ext uri="{FF2B5EF4-FFF2-40B4-BE49-F238E27FC236}">
              <a16:creationId xmlns:a16="http://schemas.microsoft.com/office/drawing/2014/main" id="{F36CCB60-8B95-4CD1-B160-F6D53C298413}"/>
            </a:ext>
          </a:extLst>
        </xdr:cNvPr>
        <xdr:cNvSpPr/>
      </xdr:nvSpPr>
      <xdr:spPr>
        <a:xfrm>
          <a:off x="781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123553</xdr:rowOff>
    </xdr:from>
    <xdr:to>
      <xdr:col>45</xdr:col>
      <xdr:colOff>177800</xdr:colOff>
      <xdr:row>41</xdr:row>
      <xdr:rowOff>123553</xdr:rowOff>
    </xdr:to>
    <xdr:cxnSp macro="">
      <xdr:nvCxnSpPr>
        <xdr:cNvPr id="140" name="直線コネクタ 139">
          <a:extLst>
            <a:ext uri="{FF2B5EF4-FFF2-40B4-BE49-F238E27FC236}">
              <a16:creationId xmlns:a16="http://schemas.microsoft.com/office/drawing/2014/main" id="{CDF6A0DA-1819-4471-A3AF-EB23F4342DA6}"/>
            </a:ext>
          </a:extLst>
        </xdr:cNvPr>
        <xdr:cNvCxnSpPr/>
      </xdr:nvCxnSpPr>
      <xdr:spPr>
        <a:xfrm>
          <a:off x="7861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76019</xdr:rowOff>
    </xdr:from>
    <xdr:to>
      <xdr:col>36</xdr:col>
      <xdr:colOff>165100</xdr:colOff>
      <xdr:row>42</xdr:row>
      <xdr:rowOff>6169</xdr:rowOff>
    </xdr:to>
    <xdr:sp macro="" textlink="">
      <xdr:nvSpPr>
        <xdr:cNvPr id="141" name="楕円 140">
          <a:extLst>
            <a:ext uri="{FF2B5EF4-FFF2-40B4-BE49-F238E27FC236}">
              <a16:creationId xmlns:a16="http://schemas.microsoft.com/office/drawing/2014/main" id="{60162131-BFB9-4B82-95B9-40344D119974}"/>
            </a:ext>
          </a:extLst>
        </xdr:cNvPr>
        <xdr:cNvSpPr/>
      </xdr:nvSpPr>
      <xdr:spPr>
        <a:xfrm>
          <a:off x="692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123553</xdr:rowOff>
    </xdr:from>
    <xdr:to>
      <xdr:col>41</xdr:col>
      <xdr:colOff>50800</xdr:colOff>
      <xdr:row>41</xdr:row>
      <xdr:rowOff>126819</xdr:rowOff>
    </xdr:to>
    <xdr:cxnSp macro="">
      <xdr:nvCxnSpPr>
        <xdr:cNvPr id="142" name="直線コネクタ 141">
          <a:extLst>
            <a:ext uri="{FF2B5EF4-FFF2-40B4-BE49-F238E27FC236}">
              <a16:creationId xmlns:a16="http://schemas.microsoft.com/office/drawing/2014/main" id="{1D2100C6-47E0-4743-9D9B-64FF56AEAD5F}"/>
            </a:ext>
          </a:extLst>
        </xdr:cNvPr>
        <xdr:cNvCxnSpPr/>
      </xdr:nvCxnSpPr>
      <xdr:spPr>
        <a:xfrm flipV="1">
          <a:off x="6972300" y="7153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a:extLst>
            <a:ext uri="{FF2B5EF4-FFF2-40B4-BE49-F238E27FC236}">
              <a16:creationId xmlns:a16="http://schemas.microsoft.com/office/drawing/2014/main" id="{D17715F2-AEB3-4D1D-B583-56EFA91476F3}"/>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44" name="n_2aveValue【図書館】&#10;一人当たり面積">
          <a:extLst>
            <a:ext uri="{FF2B5EF4-FFF2-40B4-BE49-F238E27FC236}">
              <a16:creationId xmlns:a16="http://schemas.microsoft.com/office/drawing/2014/main" id="{BAE4C591-98BB-46C0-AE48-8DF0E7043E1D}"/>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5" name="n_3aveValue【図書館】&#10;一人当たり面積">
          <a:extLst>
            <a:ext uri="{FF2B5EF4-FFF2-40B4-BE49-F238E27FC236}">
              <a16:creationId xmlns:a16="http://schemas.microsoft.com/office/drawing/2014/main" id="{E51B9E1F-B561-4782-91E0-4077DDE9529E}"/>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6" name="n_4aveValue【図書館】&#10;一人当たり面積">
          <a:extLst>
            <a:ext uri="{FF2B5EF4-FFF2-40B4-BE49-F238E27FC236}">
              <a16:creationId xmlns:a16="http://schemas.microsoft.com/office/drawing/2014/main" id="{BDE42C8D-4948-472D-A742-8CEFFE792233}"/>
            </a:ext>
          </a:extLst>
        </xdr:cNvPr>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162214</xdr:rowOff>
    </xdr:from>
    <xdr:ext cx="469744" cy="259045"/>
    <xdr:sp macro="" textlink="">
      <xdr:nvSpPr>
        <xdr:cNvPr id="147" name="n_1mainValue【図書館】&#10;一人当たり面積">
          <a:extLst>
            <a:ext uri="{FF2B5EF4-FFF2-40B4-BE49-F238E27FC236}">
              <a16:creationId xmlns:a16="http://schemas.microsoft.com/office/drawing/2014/main" id="{62D0557F-C3B0-4DFA-ABA9-0B498CFBE618}"/>
            </a:ext>
          </a:extLst>
        </xdr:cNvPr>
        <xdr:cNvSpPr txBox="1"/>
      </xdr:nvSpPr>
      <xdr:spPr>
        <a:xfrm>
          <a:off x="9391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165480</xdr:rowOff>
    </xdr:from>
    <xdr:ext cx="469744" cy="259045"/>
    <xdr:sp macro="" textlink="">
      <xdr:nvSpPr>
        <xdr:cNvPr id="148" name="n_2mainValue【図書館】&#10;一人当たり面積">
          <a:extLst>
            <a:ext uri="{FF2B5EF4-FFF2-40B4-BE49-F238E27FC236}">
              <a16:creationId xmlns:a16="http://schemas.microsoft.com/office/drawing/2014/main" id="{B4A9954F-26C7-4CE7-977B-7936D35D84AD}"/>
            </a:ext>
          </a:extLst>
        </xdr:cNvPr>
        <xdr:cNvSpPr txBox="1"/>
      </xdr:nvSpPr>
      <xdr:spPr>
        <a:xfrm>
          <a:off x="8515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165480</xdr:rowOff>
    </xdr:from>
    <xdr:ext cx="469744" cy="259045"/>
    <xdr:sp macro="" textlink="">
      <xdr:nvSpPr>
        <xdr:cNvPr id="149" name="n_3mainValue【図書館】&#10;一人当たり面積">
          <a:extLst>
            <a:ext uri="{FF2B5EF4-FFF2-40B4-BE49-F238E27FC236}">
              <a16:creationId xmlns:a16="http://schemas.microsoft.com/office/drawing/2014/main" id="{689A4028-32E4-4912-BA50-6A8AD7CCF228}"/>
            </a:ext>
          </a:extLst>
        </xdr:cNvPr>
        <xdr:cNvSpPr txBox="1"/>
      </xdr:nvSpPr>
      <xdr:spPr>
        <a:xfrm>
          <a:off x="7626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168746</xdr:rowOff>
    </xdr:from>
    <xdr:ext cx="469744" cy="259045"/>
    <xdr:sp macro="" textlink="">
      <xdr:nvSpPr>
        <xdr:cNvPr id="150" name="n_4mainValue【図書館】&#10;一人当たり面積">
          <a:extLst>
            <a:ext uri="{FF2B5EF4-FFF2-40B4-BE49-F238E27FC236}">
              <a16:creationId xmlns:a16="http://schemas.microsoft.com/office/drawing/2014/main" id="{E8B618F1-78D7-4764-AA8C-4D76C23F3207}"/>
            </a:ext>
          </a:extLst>
        </xdr:cNvPr>
        <xdr:cNvSpPr txBox="1"/>
      </xdr:nvSpPr>
      <xdr:spPr>
        <a:xfrm>
          <a:off x="6737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F1D4597-95E7-4B1C-B2D4-64D0CFE6F7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6AF9808-1947-440E-912A-295E5A414F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E62A6FE9-2263-4E26-B25E-85414C1907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46EC1F01-C384-409A-A44A-E95F26B17E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D6480429-BE07-4C0B-8E0C-C2B48A6199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71E17F4A-B44F-4D94-BA0F-18143D862E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EA0905F-7867-46E1-9361-CA3A241A2A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1FD1C75-1849-407D-87D2-31ED489833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48255A2F-EA9B-48CF-999A-876E455BAA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919321A5-9933-48DB-BCD9-C2245005B1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B246F19F-9F36-4E4E-823C-7EEC084FF9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D9742343-A1D8-47A0-B994-C30B3239E23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75ADE663-80EC-4157-954D-9DA08079A9A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8D1DC097-0191-4735-ADC4-AB8EDCD05C9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4FC9DEB4-F0A8-4577-8FBC-966DC96B912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946BF17D-EDBC-4CAB-9EF8-EA6B6E21F14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71FE643-5011-4DBE-BBC5-0BC0DDE046D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8488E01B-78B8-4750-873B-A71B1CF65E7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142B173-B39C-4CF1-8A25-30909AB4E0A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36754BBA-D19A-4F51-A8C8-3C2DC514E98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EE8C52FE-FBAB-4255-879C-EA7339F433F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9A64814-235D-4FD7-883D-9D23B0343D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8DF522D0-9302-499B-91CF-C5361E80946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42AA9550-8DB0-42BA-A032-5ADC5F57EE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D6AF5F5F-A873-406C-A2A6-B238458A2D72}"/>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57660A9-9365-4841-AE74-CE1E24F921D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3E4DC3B-3AAF-4A7D-A0D4-921EAE3F749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A5F9FAC4-5CA9-4C17-95B0-6443922C108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a:extLst>
            <a:ext uri="{FF2B5EF4-FFF2-40B4-BE49-F238E27FC236}">
              <a16:creationId xmlns:a16="http://schemas.microsoft.com/office/drawing/2014/main" id="{2EF3CD25-539C-49C2-9E2A-734004FBAA61}"/>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4A47A7ED-68C5-4275-8422-5076DBB5AA8B}"/>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a:extLst>
            <a:ext uri="{FF2B5EF4-FFF2-40B4-BE49-F238E27FC236}">
              <a16:creationId xmlns:a16="http://schemas.microsoft.com/office/drawing/2014/main" id="{951437ED-0174-49AD-9995-463B1C0FEBD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a:extLst>
            <a:ext uri="{FF2B5EF4-FFF2-40B4-BE49-F238E27FC236}">
              <a16:creationId xmlns:a16="http://schemas.microsoft.com/office/drawing/2014/main" id="{37033F93-AE83-4ACF-9B8A-C7B3AE30BFDE}"/>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a:extLst>
            <a:ext uri="{FF2B5EF4-FFF2-40B4-BE49-F238E27FC236}">
              <a16:creationId xmlns:a16="http://schemas.microsoft.com/office/drawing/2014/main" id="{61825678-85DC-4A09-A7CA-2848E2C56E17}"/>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a:extLst>
            <a:ext uri="{FF2B5EF4-FFF2-40B4-BE49-F238E27FC236}">
              <a16:creationId xmlns:a16="http://schemas.microsoft.com/office/drawing/2014/main" id="{24119105-4567-485E-A52A-C1914F055F10}"/>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a:extLst>
            <a:ext uri="{FF2B5EF4-FFF2-40B4-BE49-F238E27FC236}">
              <a16:creationId xmlns:a16="http://schemas.microsoft.com/office/drawing/2014/main" id="{7D83483E-DC2A-4317-AE94-F2A5CFD8B161}"/>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CDB62AE-598A-4302-A0C7-0EF06BF5B0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5DEEC51-919C-4F1C-87AA-97BA7A35DB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059DDA2-9007-4D5F-83B7-42A1CA1E45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6AB6D71-3D25-42E6-82CD-8B4FCEBBA6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87302F0-A14B-41C5-BBCF-453447B34E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91" name="楕円 190">
          <a:extLst>
            <a:ext uri="{FF2B5EF4-FFF2-40B4-BE49-F238E27FC236}">
              <a16:creationId xmlns:a16="http://schemas.microsoft.com/office/drawing/2014/main" id="{EA612770-55E6-4CB8-8581-5ACDF434D991}"/>
            </a:ext>
          </a:extLst>
        </xdr:cNvPr>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9D045AB3-8F39-44D7-9CFB-10AF8BB12BC6}"/>
            </a:ext>
          </a:extLst>
        </xdr:cNvPr>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93" name="楕円 192">
          <a:extLst>
            <a:ext uri="{FF2B5EF4-FFF2-40B4-BE49-F238E27FC236}">
              <a16:creationId xmlns:a16="http://schemas.microsoft.com/office/drawing/2014/main" id="{64093B50-0054-4FE5-869E-822EDBD37460}"/>
            </a:ext>
          </a:extLst>
        </xdr:cNvPr>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15240</xdr:rowOff>
    </xdr:to>
    <xdr:cxnSp macro="">
      <xdr:nvCxnSpPr>
        <xdr:cNvPr id="194" name="直線コネクタ 193">
          <a:extLst>
            <a:ext uri="{FF2B5EF4-FFF2-40B4-BE49-F238E27FC236}">
              <a16:creationId xmlns:a16="http://schemas.microsoft.com/office/drawing/2014/main" id="{FC3F2BA9-1CA4-4BF9-9E57-F375E9D6B90B}"/>
            </a:ext>
          </a:extLst>
        </xdr:cNvPr>
        <xdr:cNvCxnSpPr/>
      </xdr:nvCxnSpPr>
      <xdr:spPr>
        <a:xfrm>
          <a:off x="3797300" y="106032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5" name="楕円 194">
          <a:extLst>
            <a:ext uri="{FF2B5EF4-FFF2-40B4-BE49-F238E27FC236}">
              <a16:creationId xmlns:a16="http://schemas.microsoft.com/office/drawing/2014/main" id="{BFC8BCAB-3D37-4FB6-B37E-009894D9988E}"/>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144780</xdr:rowOff>
    </xdr:to>
    <xdr:cxnSp macro="">
      <xdr:nvCxnSpPr>
        <xdr:cNvPr id="196" name="直線コネクタ 195">
          <a:extLst>
            <a:ext uri="{FF2B5EF4-FFF2-40B4-BE49-F238E27FC236}">
              <a16:creationId xmlns:a16="http://schemas.microsoft.com/office/drawing/2014/main" id="{B8EB3821-B5E3-4480-8CA5-6DEED00323E4}"/>
            </a:ext>
          </a:extLst>
        </xdr:cNvPr>
        <xdr:cNvCxnSpPr/>
      </xdr:nvCxnSpPr>
      <xdr:spPr>
        <a:xfrm>
          <a:off x="2908300" y="1056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97" name="楕円 196">
          <a:extLst>
            <a:ext uri="{FF2B5EF4-FFF2-40B4-BE49-F238E27FC236}">
              <a16:creationId xmlns:a16="http://schemas.microsoft.com/office/drawing/2014/main" id="{9C319CE3-0D89-4A23-AF2B-5B68003A6B19}"/>
            </a:ext>
          </a:extLst>
        </xdr:cNvPr>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102870</xdr:rowOff>
    </xdr:to>
    <xdr:cxnSp macro="">
      <xdr:nvCxnSpPr>
        <xdr:cNvPr id="198" name="直線コネクタ 197">
          <a:extLst>
            <a:ext uri="{FF2B5EF4-FFF2-40B4-BE49-F238E27FC236}">
              <a16:creationId xmlns:a16="http://schemas.microsoft.com/office/drawing/2014/main" id="{674423D1-0910-474C-B6F7-584A3439376D}"/>
            </a:ext>
          </a:extLst>
        </xdr:cNvPr>
        <xdr:cNvCxnSpPr/>
      </xdr:nvCxnSpPr>
      <xdr:spPr>
        <a:xfrm>
          <a:off x="2019300" y="105194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199" name="楕円 198">
          <a:extLst>
            <a:ext uri="{FF2B5EF4-FFF2-40B4-BE49-F238E27FC236}">
              <a16:creationId xmlns:a16="http://schemas.microsoft.com/office/drawing/2014/main" id="{A9B1B570-9FE0-4E7A-ACC3-CEF994A3D1A5}"/>
            </a:ext>
          </a:extLst>
        </xdr:cNvPr>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61</xdr:row>
      <xdr:rowOff>60960</xdr:rowOff>
    </xdr:to>
    <xdr:cxnSp macro="">
      <xdr:nvCxnSpPr>
        <xdr:cNvPr id="200" name="直線コネクタ 199">
          <a:extLst>
            <a:ext uri="{FF2B5EF4-FFF2-40B4-BE49-F238E27FC236}">
              <a16:creationId xmlns:a16="http://schemas.microsoft.com/office/drawing/2014/main" id="{BE5C6F95-5616-44F6-8E68-5BBFE56CDF04}"/>
            </a:ext>
          </a:extLst>
        </xdr:cNvPr>
        <xdr:cNvCxnSpPr/>
      </xdr:nvCxnSpPr>
      <xdr:spPr>
        <a:xfrm>
          <a:off x="1130300" y="1002411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201" name="n_1aveValue【体育館・プール】&#10;有形固定資産減価償却率">
          <a:extLst>
            <a:ext uri="{FF2B5EF4-FFF2-40B4-BE49-F238E27FC236}">
              <a16:creationId xmlns:a16="http://schemas.microsoft.com/office/drawing/2014/main" id="{89ADBAEB-01D4-4C27-AAB3-C41D7DC66D67}"/>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2" name="n_2aveValue【体育館・プール】&#10;有形固定資産減価償却率">
          <a:extLst>
            <a:ext uri="{FF2B5EF4-FFF2-40B4-BE49-F238E27FC236}">
              <a16:creationId xmlns:a16="http://schemas.microsoft.com/office/drawing/2014/main" id="{10DF3860-A138-4494-A06C-13FCAF307F2C}"/>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a:extLst>
            <a:ext uri="{FF2B5EF4-FFF2-40B4-BE49-F238E27FC236}">
              <a16:creationId xmlns:a16="http://schemas.microsoft.com/office/drawing/2014/main" id="{8A2A9723-8093-4D65-AC4D-F111A4942B9E}"/>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204" name="n_4aveValue【体育館・プール】&#10;有形固定資産減価償却率">
          <a:extLst>
            <a:ext uri="{FF2B5EF4-FFF2-40B4-BE49-F238E27FC236}">
              <a16:creationId xmlns:a16="http://schemas.microsoft.com/office/drawing/2014/main" id="{B0A92C58-7A1F-4C12-A740-7FB88EAEDFCA}"/>
            </a:ext>
          </a:extLst>
        </xdr:cNvPr>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205" name="n_1mainValue【体育館・プール】&#10;有形固定資産減価償却率">
          <a:extLst>
            <a:ext uri="{FF2B5EF4-FFF2-40B4-BE49-F238E27FC236}">
              <a16:creationId xmlns:a16="http://schemas.microsoft.com/office/drawing/2014/main" id="{E66FAC1B-61C5-4B73-91DC-1EDD78214DF9}"/>
            </a:ext>
          </a:extLst>
        </xdr:cNvPr>
        <xdr:cNvSpPr txBox="1"/>
      </xdr:nvSpPr>
      <xdr:spPr>
        <a:xfrm>
          <a:off x="3582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6" name="n_2mainValue【体育館・プール】&#10;有形固定資産減価償却率">
          <a:extLst>
            <a:ext uri="{FF2B5EF4-FFF2-40B4-BE49-F238E27FC236}">
              <a16:creationId xmlns:a16="http://schemas.microsoft.com/office/drawing/2014/main" id="{1E3BCE92-FC3F-4AAB-B6F0-E2F051E40296}"/>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102887</xdr:rowOff>
    </xdr:from>
    <xdr:ext cx="405111" cy="259045"/>
    <xdr:sp macro="" textlink="">
      <xdr:nvSpPr>
        <xdr:cNvPr id="207" name="n_3mainValue【体育館・プール】&#10;有形固定資産減価償却率">
          <a:extLst>
            <a:ext uri="{FF2B5EF4-FFF2-40B4-BE49-F238E27FC236}">
              <a16:creationId xmlns:a16="http://schemas.microsoft.com/office/drawing/2014/main" id="{FB62E34C-C150-4518-9677-7E9CE0A34A13}"/>
            </a:ext>
          </a:extLst>
        </xdr:cNvPr>
        <xdr:cNvSpPr txBox="1"/>
      </xdr:nvSpPr>
      <xdr:spPr>
        <a:xfrm>
          <a:off x="1816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208" name="n_4mainValue【体育館・プール】&#10;有形固定資産減価償却率">
          <a:extLst>
            <a:ext uri="{FF2B5EF4-FFF2-40B4-BE49-F238E27FC236}">
              <a16:creationId xmlns:a16="http://schemas.microsoft.com/office/drawing/2014/main" id="{FA849687-4D21-46E0-A306-B5DD847EB13D}"/>
            </a:ext>
          </a:extLst>
        </xdr:cNvPr>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388C225-61EB-49CB-80AA-7FBF1CEE38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6D4AC6C-E356-4300-B6B9-C323B8D21A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B2EDCBC-C887-43EF-9BAF-BC2934F036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66D45E0-6095-494E-8443-ABD0D4F9F0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8BE8462-F9A8-47F9-87F6-4E11558588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F87F24A-3E10-4BB8-90F2-ACF7F3AE27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910885E-4766-486C-9143-A8478E316D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5767DBF-5B6B-4DB4-8ADF-4DD147984D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446F2B3-784D-483A-8F24-E921F07E1C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532ADE5-1C93-43EF-8CA4-4B88056703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DA271B13-91C0-417B-ACC3-621AD19E425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1C55729B-6178-46AB-9C24-98B41F0EA1D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BF11490-A968-43E3-BF70-8853924F531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A6801D4D-F248-45AC-B55E-EB9CDED050F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id="{84A22049-393A-452F-B481-2909D344E89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id="{369303CD-454E-46F6-93F8-BFCD4761B17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3786AE8-A89E-48A3-A3B2-4D14E72046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210258A9-7F12-4691-9842-DC8B2E5AAF2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8803838-ED82-480C-8053-F8C9578E0E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a:extLst>
            <a:ext uri="{FF2B5EF4-FFF2-40B4-BE49-F238E27FC236}">
              <a16:creationId xmlns:a16="http://schemas.microsoft.com/office/drawing/2014/main" id="{2AF68707-1350-4E84-9A4B-DCBB596558F8}"/>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a:extLst>
            <a:ext uri="{FF2B5EF4-FFF2-40B4-BE49-F238E27FC236}">
              <a16:creationId xmlns:a16="http://schemas.microsoft.com/office/drawing/2014/main" id="{02104B27-510E-4C84-8431-B62A2D16AD00}"/>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a:extLst>
            <a:ext uri="{FF2B5EF4-FFF2-40B4-BE49-F238E27FC236}">
              <a16:creationId xmlns:a16="http://schemas.microsoft.com/office/drawing/2014/main" id="{E8FE493E-82E9-4D7B-80AE-9008AD61BA7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a:extLst>
            <a:ext uri="{FF2B5EF4-FFF2-40B4-BE49-F238E27FC236}">
              <a16:creationId xmlns:a16="http://schemas.microsoft.com/office/drawing/2014/main" id="{83C6DB03-4B66-4F46-B20C-AC440A825128}"/>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a:extLst>
            <a:ext uri="{FF2B5EF4-FFF2-40B4-BE49-F238E27FC236}">
              <a16:creationId xmlns:a16="http://schemas.microsoft.com/office/drawing/2014/main" id="{6F4B0B2F-0689-4E2E-AD60-1E0A8062A3D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33" name="【体育館・プール】&#10;一人当たり面積平均値テキスト">
          <a:extLst>
            <a:ext uri="{FF2B5EF4-FFF2-40B4-BE49-F238E27FC236}">
              <a16:creationId xmlns:a16="http://schemas.microsoft.com/office/drawing/2014/main" id="{415E6883-5233-4E66-9F59-32B5E6BFDE68}"/>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a:extLst>
            <a:ext uri="{FF2B5EF4-FFF2-40B4-BE49-F238E27FC236}">
              <a16:creationId xmlns:a16="http://schemas.microsoft.com/office/drawing/2014/main" id="{26D44999-77BB-4F6B-8A4C-680B7A339626}"/>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a:extLst>
            <a:ext uri="{FF2B5EF4-FFF2-40B4-BE49-F238E27FC236}">
              <a16:creationId xmlns:a16="http://schemas.microsoft.com/office/drawing/2014/main" id="{A20BCE41-FB85-4041-B388-20C68311C34F}"/>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a:extLst>
            <a:ext uri="{FF2B5EF4-FFF2-40B4-BE49-F238E27FC236}">
              <a16:creationId xmlns:a16="http://schemas.microsoft.com/office/drawing/2014/main" id="{07559966-BC9D-4F6E-82BA-AD286A26A3E1}"/>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a:extLst>
            <a:ext uri="{FF2B5EF4-FFF2-40B4-BE49-F238E27FC236}">
              <a16:creationId xmlns:a16="http://schemas.microsoft.com/office/drawing/2014/main" id="{23BC3855-FAB3-497E-9193-165F1DA8D4FB}"/>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a:extLst>
            <a:ext uri="{FF2B5EF4-FFF2-40B4-BE49-F238E27FC236}">
              <a16:creationId xmlns:a16="http://schemas.microsoft.com/office/drawing/2014/main" id="{076579F4-583F-4E00-BC3D-BA72F8964407}"/>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5A92274-12B8-420F-8D85-DE708FB0E66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CEFCF04-53F2-44EF-843D-D86D7FF309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712F32F-36AF-4878-BEF0-7FA2064F77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1183C71-D34A-4E54-A61C-5E4797C781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6C4D9A-70E9-455E-B628-4EE3C5D58B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xdr:rowOff>
    </xdr:from>
    <xdr:to>
      <xdr:col>55</xdr:col>
      <xdr:colOff>50800</xdr:colOff>
      <xdr:row>62</xdr:row>
      <xdr:rowOff>112522</xdr:rowOff>
    </xdr:to>
    <xdr:sp macro="" textlink="">
      <xdr:nvSpPr>
        <xdr:cNvPr id="244" name="楕円 243">
          <a:extLst>
            <a:ext uri="{FF2B5EF4-FFF2-40B4-BE49-F238E27FC236}">
              <a16:creationId xmlns:a16="http://schemas.microsoft.com/office/drawing/2014/main" id="{5B5397C9-FDA3-40C9-B52F-179CB0B46E0A}"/>
            </a:ext>
          </a:extLst>
        </xdr:cNvPr>
        <xdr:cNvSpPr/>
      </xdr:nvSpPr>
      <xdr:spPr>
        <a:xfrm>
          <a:off x="104267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97299</xdr:rowOff>
    </xdr:from>
    <xdr:ext cx="469744" cy="259045"/>
    <xdr:sp macro="" textlink="">
      <xdr:nvSpPr>
        <xdr:cNvPr id="245" name="【体育館・プール】&#10;一人当たり面積該当値テキスト">
          <a:extLst>
            <a:ext uri="{FF2B5EF4-FFF2-40B4-BE49-F238E27FC236}">
              <a16:creationId xmlns:a16="http://schemas.microsoft.com/office/drawing/2014/main" id="{4AE69FCE-1AA0-404D-9435-19CB766EF1BA}"/>
            </a:ext>
          </a:extLst>
        </xdr:cNvPr>
        <xdr:cNvSpPr txBox="1"/>
      </xdr:nvSpPr>
      <xdr:spPr>
        <a:xfrm>
          <a:off x="10515600" y="1055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12636</xdr:rowOff>
    </xdr:from>
    <xdr:to>
      <xdr:col>50</xdr:col>
      <xdr:colOff>165100</xdr:colOff>
      <xdr:row>62</xdr:row>
      <xdr:rowOff>114236</xdr:rowOff>
    </xdr:to>
    <xdr:sp macro="" textlink="">
      <xdr:nvSpPr>
        <xdr:cNvPr id="246" name="楕円 245">
          <a:extLst>
            <a:ext uri="{FF2B5EF4-FFF2-40B4-BE49-F238E27FC236}">
              <a16:creationId xmlns:a16="http://schemas.microsoft.com/office/drawing/2014/main" id="{F3F7D10E-3391-4C83-B121-B390DB351C0A}"/>
            </a:ext>
          </a:extLst>
        </xdr:cNvPr>
        <xdr:cNvSpPr/>
      </xdr:nvSpPr>
      <xdr:spPr>
        <a:xfrm>
          <a:off x="9588500" y="10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61722</xdr:rowOff>
    </xdr:from>
    <xdr:to>
      <xdr:col>55</xdr:col>
      <xdr:colOff>0</xdr:colOff>
      <xdr:row>62</xdr:row>
      <xdr:rowOff>63436</xdr:rowOff>
    </xdr:to>
    <xdr:cxnSp macro="">
      <xdr:nvCxnSpPr>
        <xdr:cNvPr id="247" name="直線コネクタ 246">
          <a:extLst>
            <a:ext uri="{FF2B5EF4-FFF2-40B4-BE49-F238E27FC236}">
              <a16:creationId xmlns:a16="http://schemas.microsoft.com/office/drawing/2014/main" id="{A545A25D-168F-4925-A387-392C49134206}"/>
            </a:ext>
          </a:extLst>
        </xdr:cNvPr>
        <xdr:cNvCxnSpPr/>
      </xdr:nvCxnSpPr>
      <xdr:spPr>
        <a:xfrm flipV="1">
          <a:off x="9639300" y="1069162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13780</xdr:rowOff>
    </xdr:from>
    <xdr:to>
      <xdr:col>46</xdr:col>
      <xdr:colOff>38100</xdr:colOff>
      <xdr:row>62</xdr:row>
      <xdr:rowOff>115380</xdr:rowOff>
    </xdr:to>
    <xdr:sp macro="" textlink="">
      <xdr:nvSpPr>
        <xdr:cNvPr id="248" name="楕円 247">
          <a:extLst>
            <a:ext uri="{FF2B5EF4-FFF2-40B4-BE49-F238E27FC236}">
              <a16:creationId xmlns:a16="http://schemas.microsoft.com/office/drawing/2014/main" id="{D7443A1B-4377-4959-8BA0-A895055CC486}"/>
            </a:ext>
          </a:extLst>
        </xdr:cNvPr>
        <xdr:cNvSpPr/>
      </xdr:nvSpPr>
      <xdr:spPr>
        <a:xfrm>
          <a:off x="8699500" y="106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63436</xdr:rowOff>
    </xdr:from>
    <xdr:to>
      <xdr:col>50</xdr:col>
      <xdr:colOff>114300</xdr:colOff>
      <xdr:row>62</xdr:row>
      <xdr:rowOff>64580</xdr:rowOff>
    </xdr:to>
    <xdr:cxnSp macro="">
      <xdr:nvCxnSpPr>
        <xdr:cNvPr id="249" name="直線コネクタ 248">
          <a:extLst>
            <a:ext uri="{FF2B5EF4-FFF2-40B4-BE49-F238E27FC236}">
              <a16:creationId xmlns:a16="http://schemas.microsoft.com/office/drawing/2014/main" id="{2D392D83-644B-4D13-8AE6-826235B989CB}"/>
            </a:ext>
          </a:extLst>
        </xdr:cNvPr>
        <xdr:cNvCxnSpPr/>
      </xdr:nvCxnSpPr>
      <xdr:spPr>
        <a:xfrm flipV="1">
          <a:off x="8750300" y="1069333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xdr:rowOff>
    </xdr:from>
    <xdr:to>
      <xdr:col>41</xdr:col>
      <xdr:colOff>101600</xdr:colOff>
      <xdr:row>62</xdr:row>
      <xdr:rowOff>117094</xdr:rowOff>
    </xdr:to>
    <xdr:sp macro="" textlink="">
      <xdr:nvSpPr>
        <xdr:cNvPr id="250" name="楕円 249">
          <a:extLst>
            <a:ext uri="{FF2B5EF4-FFF2-40B4-BE49-F238E27FC236}">
              <a16:creationId xmlns:a16="http://schemas.microsoft.com/office/drawing/2014/main" id="{87F51422-47F3-4995-80D0-6BF6FBCDDDC9}"/>
            </a:ext>
          </a:extLst>
        </xdr:cNvPr>
        <xdr:cNvSpPr/>
      </xdr:nvSpPr>
      <xdr:spPr>
        <a:xfrm>
          <a:off x="7810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64580</xdr:rowOff>
    </xdr:from>
    <xdr:to>
      <xdr:col>45</xdr:col>
      <xdr:colOff>177800</xdr:colOff>
      <xdr:row>62</xdr:row>
      <xdr:rowOff>66294</xdr:rowOff>
    </xdr:to>
    <xdr:cxnSp macro="">
      <xdr:nvCxnSpPr>
        <xdr:cNvPr id="251" name="直線コネクタ 250">
          <a:extLst>
            <a:ext uri="{FF2B5EF4-FFF2-40B4-BE49-F238E27FC236}">
              <a16:creationId xmlns:a16="http://schemas.microsoft.com/office/drawing/2014/main" id="{3A7D1424-9C96-464E-A0D7-CCE70D82CF0C}"/>
            </a:ext>
          </a:extLst>
        </xdr:cNvPr>
        <xdr:cNvCxnSpPr/>
      </xdr:nvCxnSpPr>
      <xdr:spPr>
        <a:xfrm flipV="1">
          <a:off x="7861300" y="1069448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17208</xdr:rowOff>
    </xdr:from>
    <xdr:to>
      <xdr:col>36</xdr:col>
      <xdr:colOff>165100</xdr:colOff>
      <xdr:row>62</xdr:row>
      <xdr:rowOff>118808</xdr:rowOff>
    </xdr:to>
    <xdr:sp macro="" textlink="">
      <xdr:nvSpPr>
        <xdr:cNvPr id="252" name="楕円 251">
          <a:extLst>
            <a:ext uri="{FF2B5EF4-FFF2-40B4-BE49-F238E27FC236}">
              <a16:creationId xmlns:a16="http://schemas.microsoft.com/office/drawing/2014/main" id="{892FAF9B-D42B-4C88-AE25-DB3D6E65958D}"/>
            </a:ext>
          </a:extLst>
        </xdr:cNvPr>
        <xdr:cNvSpPr/>
      </xdr:nvSpPr>
      <xdr:spPr>
        <a:xfrm>
          <a:off x="6921500" y="10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66294</xdr:rowOff>
    </xdr:from>
    <xdr:to>
      <xdr:col>41</xdr:col>
      <xdr:colOff>50800</xdr:colOff>
      <xdr:row>62</xdr:row>
      <xdr:rowOff>68008</xdr:rowOff>
    </xdr:to>
    <xdr:cxnSp macro="">
      <xdr:nvCxnSpPr>
        <xdr:cNvPr id="253" name="直線コネクタ 252">
          <a:extLst>
            <a:ext uri="{FF2B5EF4-FFF2-40B4-BE49-F238E27FC236}">
              <a16:creationId xmlns:a16="http://schemas.microsoft.com/office/drawing/2014/main" id="{15C9253C-D1B3-41A5-B5AF-4DE1C772CB72}"/>
            </a:ext>
          </a:extLst>
        </xdr:cNvPr>
        <xdr:cNvCxnSpPr/>
      </xdr:nvCxnSpPr>
      <xdr:spPr>
        <a:xfrm flipV="1">
          <a:off x="6972300" y="1069619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54" name="n_1aveValue【体育館・プール】&#10;一人当たり面積">
          <a:extLst>
            <a:ext uri="{FF2B5EF4-FFF2-40B4-BE49-F238E27FC236}">
              <a16:creationId xmlns:a16="http://schemas.microsoft.com/office/drawing/2014/main" id="{90B48A85-F3DB-4A63-BFD4-06EBABEF1289}"/>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55" name="n_2aveValue【体育館・プール】&#10;一人当たり面積">
          <a:extLst>
            <a:ext uri="{FF2B5EF4-FFF2-40B4-BE49-F238E27FC236}">
              <a16:creationId xmlns:a16="http://schemas.microsoft.com/office/drawing/2014/main" id="{E6B5FAD9-BC0C-40A9-BCE4-FE2F936A5E25}"/>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56" name="n_3aveValue【体育館・プール】&#10;一人当たり面積">
          <a:extLst>
            <a:ext uri="{FF2B5EF4-FFF2-40B4-BE49-F238E27FC236}">
              <a16:creationId xmlns:a16="http://schemas.microsoft.com/office/drawing/2014/main" id="{049ADCDD-22D4-4324-8791-FB21AB6BA0EB}"/>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57" name="n_4aveValue【体育館・プール】&#10;一人当たり面積">
          <a:extLst>
            <a:ext uri="{FF2B5EF4-FFF2-40B4-BE49-F238E27FC236}">
              <a16:creationId xmlns:a16="http://schemas.microsoft.com/office/drawing/2014/main" id="{A38FAA23-3EBB-4695-9E5D-F3091C60B9D2}"/>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105363</xdr:rowOff>
    </xdr:from>
    <xdr:ext cx="469744" cy="259045"/>
    <xdr:sp macro="" textlink="">
      <xdr:nvSpPr>
        <xdr:cNvPr id="258" name="n_1mainValue【体育館・プール】&#10;一人当たり面積">
          <a:extLst>
            <a:ext uri="{FF2B5EF4-FFF2-40B4-BE49-F238E27FC236}">
              <a16:creationId xmlns:a16="http://schemas.microsoft.com/office/drawing/2014/main" id="{30A28463-FAAA-49A6-A531-6308921811FC}"/>
            </a:ext>
          </a:extLst>
        </xdr:cNvPr>
        <xdr:cNvSpPr txBox="1"/>
      </xdr:nvSpPr>
      <xdr:spPr>
        <a:xfrm>
          <a:off x="9391727" y="107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106507</xdr:rowOff>
    </xdr:from>
    <xdr:ext cx="469744" cy="259045"/>
    <xdr:sp macro="" textlink="">
      <xdr:nvSpPr>
        <xdr:cNvPr id="259" name="n_2mainValue【体育館・プール】&#10;一人当たり面積">
          <a:extLst>
            <a:ext uri="{FF2B5EF4-FFF2-40B4-BE49-F238E27FC236}">
              <a16:creationId xmlns:a16="http://schemas.microsoft.com/office/drawing/2014/main" id="{2BD3C6D8-EB43-44E8-9AAB-B989157334E1}"/>
            </a:ext>
          </a:extLst>
        </xdr:cNvPr>
        <xdr:cNvSpPr txBox="1"/>
      </xdr:nvSpPr>
      <xdr:spPr>
        <a:xfrm>
          <a:off x="8515427" y="107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108221</xdr:rowOff>
    </xdr:from>
    <xdr:ext cx="469744" cy="259045"/>
    <xdr:sp macro="" textlink="">
      <xdr:nvSpPr>
        <xdr:cNvPr id="260" name="n_3mainValue【体育館・プール】&#10;一人当たり面積">
          <a:extLst>
            <a:ext uri="{FF2B5EF4-FFF2-40B4-BE49-F238E27FC236}">
              <a16:creationId xmlns:a16="http://schemas.microsoft.com/office/drawing/2014/main" id="{E739FD0A-1703-457F-A75B-809A52F8E050}"/>
            </a:ext>
          </a:extLst>
        </xdr:cNvPr>
        <xdr:cNvSpPr txBox="1"/>
      </xdr:nvSpPr>
      <xdr:spPr>
        <a:xfrm>
          <a:off x="7626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109935</xdr:rowOff>
    </xdr:from>
    <xdr:ext cx="469744" cy="259045"/>
    <xdr:sp macro="" textlink="">
      <xdr:nvSpPr>
        <xdr:cNvPr id="261" name="n_4mainValue【体育館・プール】&#10;一人当たり面積">
          <a:extLst>
            <a:ext uri="{FF2B5EF4-FFF2-40B4-BE49-F238E27FC236}">
              <a16:creationId xmlns:a16="http://schemas.microsoft.com/office/drawing/2014/main" id="{9A101D90-BEC3-4526-AC02-2CA19E8CA87E}"/>
            </a:ext>
          </a:extLst>
        </xdr:cNvPr>
        <xdr:cNvSpPr txBox="1"/>
      </xdr:nvSpPr>
      <xdr:spPr>
        <a:xfrm>
          <a:off x="6737427" y="107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5EA2C72-C90E-4B2A-BA57-703089F38F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B4385D7-61F8-4FAF-8020-39683E82A3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7AF2C66-4379-4394-96C5-BCC29A4DD3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E463422-4FAB-4AA6-AD71-FF3E0454333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0D86BD4-FDD4-4AD7-90AE-2D4319594D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6455CD9-D394-498A-A412-05A0478143B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E06BF99-EC0C-4E68-956C-AF7D79FDCF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EC1E5E9-79EB-462E-AB58-9A11E8D075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9A09D82-0B1D-47F2-8ACC-DCC9A83247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50CB285-E877-435C-B7B8-8366A10CF0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1EBB1D9-9457-4EDF-8C9F-E9C38CDA6A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F5845B7F-A8A8-4CE7-ADAB-A8FF36F1DD4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87B90AF-9394-4B74-B40F-0FEF715B947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23762B4-FD32-40EC-811D-5B3A334EB01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19EA1A16-ACE9-41F8-A36A-BACE388EC8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D5D35ABD-4B33-42BB-8B46-B75ACA17729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9D225C05-A909-40FA-9185-99FDC9B6FCE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7FD73E4-5AE0-419E-AFA8-6B644D556B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0D5BAB5-003C-4D88-8F37-0F9A5884DA3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74A2366-A9A9-499B-8B2E-A73F8C099A9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B948519-E4C7-456C-88B9-B2215D1E051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75DC70D-966C-48A9-AA62-D0E132D7F2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F1634EC6-9E91-4D97-99F4-2B72ACC2F17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3CAD7DA0-192E-470B-8548-0CD099D0C7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974AEE36-D431-412C-B0E1-925596EEB17B}"/>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60C4CB2D-FF64-4789-AE6E-C95AF0781AD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11814933-24B1-44A7-BC27-6BCC81E7363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896893D3-4D9D-4B51-9762-416516975177}"/>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0" name="直線コネクタ 289">
          <a:extLst>
            <a:ext uri="{FF2B5EF4-FFF2-40B4-BE49-F238E27FC236}">
              <a16:creationId xmlns:a16="http://schemas.microsoft.com/office/drawing/2014/main" id="{8A7B9577-2F6E-4CB5-98CE-A69A83EB88C0}"/>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61F417FB-DBC6-4C0D-9332-7AFC6F1C7E2E}"/>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2" name="フローチャート: 判断 291">
          <a:extLst>
            <a:ext uri="{FF2B5EF4-FFF2-40B4-BE49-F238E27FC236}">
              <a16:creationId xmlns:a16="http://schemas.microsoft.com/office/drawing/2014/main" id="{320CAED4-12C1-4B2C-9117-621A97A32891}"/>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93" name="フローチャート: 判断 292">
          <a:extLst>
            <a:ext uri="{FF2B5EF4-FFF2-40B4-BE49-F238E27FC236}">
              <a16:creationId xmlns:a16="http://schemas.microsoft.com/office/drawing/2014/main" id="{60148029-4E26-429A-BB4C-F136149D8D27}"/>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a:extLst>
            <a:ext uri="{FF2B5EF4-FFF2-40B4-BE49-F238E27FC236}">
              <a16:creationId xmlns:a16="http://schemas.microsoft.com/office/drawing/2014/main" id="{BCA087C8-7708-4AD7-8ED4-8C6747D31864}"/>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5" name="フローチャート: 判断 294">
          <a:extLst>
            <a:ext uri="{FF2B5EF4-FFF2-40B4-BE49-F238E27FC236}">
              <a16:creationId xmlns:a16="http://schemas.microsoft.com/office/drawing/2014/main" id="{B4779B94-CB81-406B-8854-5935A4F7C54D}"/>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96" name="フローチャート: 判断 295">
          <a:extLst>
            <a:ext uri="{FF2B5EF4-FFF2-40B4-BE49-F238E27FC236}">
              <a16:creationId xmlns:a16="http://schemas.microsoft.com/office/drawing/2014/main" id="{29E3EB1B-1D7B-4B8D-96AE-B1366EC306A6}"/>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E0EDF72-DCB2-4B6F-A4F9-7B7A628E51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90A7CF7-0498-4A61-8BDC-CEAA92E5CB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0DB849C-1CE7-4141-8552-6CD9A6A56C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E13D379-5A35-4665-9272-523589C2847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BB6F13E-05F7-48A2-9F42-C9256FDD17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302" name="楕円 301">
          <a:extLst>
            <a:ext uri="{FF2B5EF4-FFF2-40B4-BE49-F238E27FC236}">
              <a16:creationId xmlns:a16="http://schemas.microsoft.com/office/drawing/2014/main" id="{03DD2EB8-4262-4D20-B684-4C9051DB98E3}"/>
            </a:ext>
          </a:extLst>
        </xdr:cNvPr>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167657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B15B2D0-1876-48C4-AFA1-87581AF3EC0E}"/>
            </a:ext>
          </a:extLst>
        </xdr:cNvPr>
        <xdr:cNvSpPr txBox="1"/>
      </xdr:nvSpPr>
      <xdr:spPr>
        <a:xfrm>
          <a:off x="4673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151130</xdr:rowOff>
    </xdr:from>
    <xdr:to>
      <xdr:col>20</xdr:col>
      <xdr:colOff>38100</xdr:colOff>
      <xdr:row>85</xdr:row>
      <xdr:rowOff>81280</xdr:rowOff>
    </xdr:to>
    <xdr:sp macro="" textlink="">
      <xdr:nvSpPr>
        <xdr:cNvPr id="304" name="楕円 303">
          <a:extLst>
            <a:ext uri="{FF2B5EF4-FFF2-40B4-BE49-F238E27FC236}">
              <a16:creationId xmlns:a16="http://schemas.microsoft.com/office/drawing/2014/main" id="{A2BEAFE1-81B5-4C99-9A48-2D0E3309623C}"/>
            </a:ext>
          </a:extLst>
        </xdr:cNvPr>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30480</xdr:rowOff>
    </xdr:from>
    <xdr:to>
      <xdr:col>24</xdr:col>
      <xdr:colOff>63500</xdr:colOff>
      <xdr:row>85</xdr:row>
      <xdr:rowOff>68580</xdr:rowOff>
    </xdr:to>
    <xdr:cxnSp macro="">
      <xdr:nvCxnSpPr>
        <xdr:cNvPr id="305" name="直線コネクタ 304">
          <a:extLst>
            <a:ext uri="{FF2B5EF4-FFF2-40B4-BE49-F238E27FC236}">
              <a16:creationId xmlns:a16="http://schemas.microsoft.com/office/drawing/2014/main" id="{22ED663D-E0A6-4F16-B1D2-D46D11E9B86F}"/>
            </a:ext>
          </a:extLst>
        </xdr:cNvPr>
        <xdr:cNvCxnSpPr/>
      </xdr:nvCxnSpPr>
      <xdr:spPr>
        <a:xfrm>
          <a:off x="3797300" y="14603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113030</xdr:rowOff>
    </xdr:from>
    <xdr:to>
      <xdr:col>15</xdr:col>
      <xdr:colOff>101600</xdr:colOff>
      <xdr:row>85</xdr:row>
      <xdr:rowOff>43180</xdr:rowOff>
    </xdr:to>
    <xdr:sp macro="" textlink="">
      <xdr:nvSpPr>
        <xdr:cNvPr id="306" name="楕円 305">
          <a:extLst>
            <a:ext uri="{FF2B5EF4-FFF2-40B4-BE49-F238E27FC236}">
              <a16:creationId xmlns:a16="http://schemas.microsoft.com/office/drawing/2014/main" id="{DE827D42-BF77-4791-9477-6E7DBA7B18D9}"/>
            </a:ext>
          </a:extLst>
        </xdr:cNvPr>
        <xdr:cNvSpPr/>
      </xdr:nvSpPr>
      <xdr:spPr>
        <a:xfrm>
          <a:off x="2857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30480</xdr:rowOff>
    </xdr:to>
    <xdr:cxnSp macro="">
      <xdr:nvCxnSpPr>
        <xdr:cNvPr id="307" name="直線コネクタ 306">
          <a:extLst>
            <a:ext uri="{FF2B5EF4-FFF2-40B4-BE49-F238E27FC236}">
              <a16:creationId xmlns:a16="http://schemas.microsoft.com/office/drawing/2014/main" id="{878030AF-C423-4229-8DDF-6A8DA1CF7925}"/>
            </a:ext>
          </a:extLst>
        </xdr:cNvPr>
        <xdr:cNvCxnSpPr/>
      </xdr:nvCxnSpPr>
      <xdr:spPr>
        <a:xfrm>
          <a:off x="2908300" y="14565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308" name="楕円 307">
          <a:extLst>
            <a:ext uri="{FF2B5EF4-FFF2-40B4-BE49-F238E27FC236}">
              <a16:creationId xmlns:a16="http://schemas.microsoft.com/office/drawing/2014/main" id="{F0FD39E7-6F05-4EA6-80D5-5C0F361F7AC6}"/>
            </a:ext>
          </a:extLst>
        </xdr:cNvPr>
        <xdr:cNvSpPr/>
      </xdr:nvSpPr>
      <xdr:spPr>
        <a:xfrm>
          <a:off x="196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123825</xdr:rowOff>
    </xdr:from>
    <xdr:to>
      <xdr:col>15</xdr:col>
      <xdr:colOff>50800</xdr:colOff>
      <xdr:row>84</xdr:row>
      <xdr:rowOff>163830</xdr:rowOff>
    </xdr:to>
    <xdr:cxnSp macro="">
      <xdr:nvCxnSpPr>
        <xdr:cNvPr id="309" name="直線コネクタ 308">
          <a:extLst>
            <a:ext uri="{FF2B5EF4-FFF2-40B4-BE49-F238E27FC236}">
              <a16:creationId xmlns:a16="http://schemas.microsoft.com/office/drawing/2014/main" id="{A5901E7F-289A-4927-B171-55E9F3D3D007}"/>
            </a:ext>
          </a:extLst>
        </xdr:cNvPr>
        <xdr:cNvCxnSpPr/>
      </xdr:nvCxnSpPr>
      <xdr:spPr>
        <a:xfrm>
          <a:off x="2019300" y="14525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132080</xdr:rowOff>
    </xdr:from>
    <xdr:to>
      <xdr:col>6</xdr:col>
      <xdr:colOff>38100</xdr:colOff>
      <xdr:row>82</xdr:row>
      <xdr:rowOff>62230</xdr:rowOff>
    </xdr:to>
    <xdr:sp macro="" textlink="">
      <xdr:nvSpPr>
        <xdr:cNvPr id="310" name="楕円 309">
          <a:extLst>
            <a:ext uri="{FF2B5EF4-FFF2-40B4-BE49-F238E27FC236}">
              <a16:creationId xmlns:a16="http://schemas.microsoft.com/office/drawing/2014/main" id="{25EABA4F-0103-4F1E-8216-2861F3F7A355}"/>
            </a:ext>
          </a:extLst>
        </xdr:cNvPr>
        <xdr:cNvSpPr/>
      </xdr:nvSpPr>
      <xdr:spPr>
        <a:xfrm>
          <a:off x="107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xdr:rowOff>
    </xdr:from>
    <xdr:to>
      <xdr:col>10</xdr:col>
      <xdr:colOff>114300</xdr:colOff>
      <xdr:row>84</xdr:row>
      <xdr:rowOff>123825</xdr:rowOff>
    </xdr:to>
    <xdr:cxnSp macro="">
      <xdr:nvCxnSpPr>
        <xdr:cNvPr id="311" name="直線コネクタ 310">
          <a:extLst>
            <a:ext uri="{FF2B5EF4-FFF2-40B4-BE49-F238E27FC236}">
              <a16:creationId xmlns:a16="http://schemas.microsoft.com/office/drawing/2014/main" id="{19EC9724-24D9-4A03-AFBE-169012FDDE39}"/>
            </a:ext>
          </a:extLst>
        </xdr:cNvPr>
        <xdr:cNvCxnSpPr/>
      </xdr:nvCxnSpPr>
      <xdr:spPr>
        <a:xfrm>
          <a:off x="1130300" y="1407033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312" name="n_1aveValue【福祉施設】&#10;有形固定資産減価償却率">
          <a:extLst>
            <a:ext uri="{FF2B5EF4-FFF2-40B4-BE49-F238E27FC236}">
              <a16:creationId xmlns:a16="http://schemas.microsoft.com/office/drawing/2014/main" id="{9845FC11-C2E0-47F2-B4DB-EF3809384E44}"/>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3" name="n_2aveValue【福祉施設】&#10;有形固定資産減価償却率">
          <a:extLst>
            <a:ext uri="{FF2B5EF4-FFF2-40B4-BE49-F238E27FC236}">
              <a16:creationId xmlns:a16="http://schemas.microsoft.com/office/drawing/2014/main" id="{336138B8-4E08-4AA5-8313-DFA66888286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14" name="n_3aveValue【福祉施設】&#10;有形固定資産減価償却率">
          <a:extLst>
            <a:ext uri="{FF2B5EF4-FFF2-40B4-BE49-F238E27FC236}">
              <a16:creationId xmlns:a16="http://schemas.microsoft.com/office/drawing/2014/main" id="{D6F584C7-BBB9-47D8-88A0-1108DD7D8D51}"/>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15" name="n_4aveValue【福祉施設】&#10;有形固定資産減価償却率">
          <a:extLst>
            <a:ext uri="{FF2B5EF4-FFF2-40B4-BE49-F238E27FC236}">
              <a16:creationId xmlns:a16="http://schemas.microsoft.com/office/drawing/2014/main" id="{DD4F48F4-77ED-43B0-8BE1-89861523F64F}"/>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72407</xdr:rowOff>
    </xdr:from>
    <xdr:ext cx="405111" cy="259045"/>
    <xdr:sp macro="" textlink="">
      <xdr:nvSpPr>
        <xdr:cNvPr id="316" name="n_1mainValue【福祉施設】&#10;有形固定資産減価償却率">
          <a:extLst>
            <a:ext uri="{FF2B5EF4-FFF2-40B4-BE49-F238E27FC236}">
              <a16:creationId xmlns:a16="http://schemas.microsoft.com/office/drawing/2014/main" id="{E4CB61D2-B2F2-4EB9-8A4D-C8225B904709}"/>
            </a:ext>
          </a:extLst>
        </xdr:cNvPr>
        <xdr:cNvSpPr txBox="1"/>
      </xdr:nvSpPr>
      <xdr:spPr>
        <a:xfrm>
          <a:off x="3582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34307</xdr:rowOff>
    </xdr:from>
    <xdr:ext cx="405111" cy="259045"/>
    <xdr:sp macro="" textlink="">
      <xdr:nvSpPr>
        <xdr:cNvPr id="317" name="n_2mainValue【福祉施設】&#10;有形固定資産減価償却率">
          <a:extLst>
            <a:ext uri="{FF2B5EF4-FFF2-40B4-BE49-F238E27FC236}">
              <a16:creationId xmlns:a16="http://schemas.microsoft.com/office/drawing/2014/main" id="{CB401846-1225-4428-84D5-2505D400FB36}"/>
            </a:ext>
          </a:extLst>
        </xdr:cNvPr>
        <xdr:cNvSpPr txBox="1"/>
      </xdr:nvSpPr>
      <xdr:spPr>
        <a:xfrm>
          <a:off x="2705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318" name="n_3mainValue【福祉施設】&#10;有形固定資産減価償却率">
          <a:extLst>
            <a:ext uri="{FF2B5EF4-FFF2-40B4-BE49-F238E27FC236}">
              <a16:creationId xmlns:a16="http://schemas.microsoft.com/office/drawing/2014/main" id="{619B4755-0873-449A-AC31-7C81B104BEB5}"/>
            </a:ext>
          </a:extLst>
        </xdr:cNvPr>
        <xdr:cNvSpPr txBox="1"/>
      </xdr:nvSpPr>
      <xdr:spPr>
        <a:xfrm>
          <a:off x="1816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53357</xdr:rowOff>
    </xdr:from>
    <xdr:ext cx="405111" cy="259045"/>
    <xdr:sp macro="" textlink="">
      <xdr:nvSpPr>
        <xdr:cNvPr id="319" name="n_4mainValue【福祉施設】&#10;有形固定資産減価償却率">
          <a:extLst>
            <a:ext uri="{FF2B5EF4-FFF2-40B4-BE49-F238E27FC236}">
              <a16:creationId xmlns:a16="http://schemas.microsoft.com/office/drawing/2014/main" id="{947ADDCB-6652-46BA-9904-4ACDE96FD274}"/>
            </a:ext>
          </a:extLst>
        </xdr:cNvPr>
        <xdr:cNvSpPr txBox="1"/>
      </xdr:nvSpPr>
      <xdr:spPr>
        <a:xfrm>
          <a:off x="927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2FDEA26-804C-4DF4-BFD9-40BF1AFFA2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1B17BAC-85C0-4BB9-83DE-DB46DE6C6A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E83DB60B-31FA-47A9-B511-A448447B17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D22C9F4-78EC-48AF-AD79-6B5C6F5328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0E9A55A-2633-4721-8AAE-3C219F0878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9257DD2-CB7A-49EF-90BD-91CCCA1EB3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77616C2-036F-4225-9B34-726483FF17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85F6F78-D5D1-4172-B2B7-E0DAE41CE9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E94CF15-562B-45C0-9605-10D44D153F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8B2DA1B-2E45-45F8-A4AD-F2068DC503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44D1A21F-4383-4BF2-A954-5E80A9E7215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1FF293A7-7A93-4EC1-80B6-3C14061B8CF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FAFBB08F-92DE-4F67-B0BD-5869FE09F74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A92C5807-6C61-4A47-8D25-7E1465BEB1B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951CF9FC-2596-4C79-B4A4-EA76E1A954D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70F2EEB1-61A2-4611-A2B1-02B1C39F3AC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14CB6911-71D9-434F-9B85-2E8BE3DEEA4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A76387AF-B18D-4F19-9A23-D97BC35DB8D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74C0734-CFEC-40A0-A38C-577BE69E033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D0B28E29-5EF1-42A7-99F4-5E08EC86C6D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2B8D3151-15EB-4B45-8A2C-714097EB357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A5F061CB-7968-4B9B-B331-C9CFFAA5E9C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758EA60-6D25-4D6F-82BF-FB2C847E935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FAE8BE86-FFA4-4E0D-91AF-D3940D1606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19215950-5DA5-4C64-9F9A-D912BA5E26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45" name="直線コネクタ 344">
          <a:extLst>
            <a:ext uri="{FF2B5EF4-FFF2-40B4-BE49-F238E27FC236}">
              <a16:creationId xmlns:a16="http://schemas.microsoft.com/office/drawing/2014/main" id="{CB5638D5-7757-4D5F-9EE1-97AD49A8AA06}"/>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46" name="【福祉施設】&#10;一人当たり面積最小値テキスト">
          <a:extLst>
            <a:ext uri="{FF2B5EF4-FFF2-40B4-BE49-F238E27FC236}">
              <a16:creationId xmlns:a16="http://schemas.microsoft.com/office/drawing/2014/main" id="{F2B5B6B2-559B-412D-99CB-DE4715CE5B6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47" name="直線コネクタ 346">
          <a:extLst>
            <a:ext uri="{FF2B5EF4-FFF2-40B4-BE49-F238E27FC236}">
              <a16:creationId xmlns:a16="http://schemas.microsoft.com/office/drawing/2014/main" id="{D26FE3E2-2189-4BB8-B5D6-AA83835B08C5}"/>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48" name="【福祉施設】&#10;一人当たり面積最大値テキスト">
          <a:extLst>
            <a:ext uri="{FF2B5EF4-FFF2-40B4-BE49-F238E27FC236}">
              <a16:creationId xmlns:a16="http://schemas.microsoft.com/office/drawing/2014/main" id="{0D2D237A-9120-474B-ACEA-9BC427E1DA5D}"/>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49" name="直線コネクタ 348">
          <a:extLst>
            <a:ext uri="{FF2B5EF4-FFF2-40B4-BE49-F238E27FC236}">
              <a16:creationId xmlns:a16="http://schemas.microsoft.com/office/drawing/2014/main" id="{94B49054-3F1D-4715-8C46-1316D482878C}"/>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50" name="【福祉施設】&#10;一人当たり面積平均値テキスト">
          <a:extLst>
            <a:ext uri="{FF2B5EF4-FFF2-40B4-BE49-F238E27FC236}">
              <a16:creationId xmlns:a16="http://schemas.microsoft.com/office/drawing/2014/main" id="{33B93D72-D8E1-430B-8AEB-E7DE7684992D}"/>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1" name="フローチャート: 判断 350">
          <a:extLst>
            <a:ext uri="{FF2B5EF4-FFF2-40B4-BE49-F238E27FC236}">
              <a16:creationId xmlns:a16="http://schemas.microsoft.com/office/drawing/2014/main" id="{10C63878-D961-4E25-B5DC-F9C288D9644A}"/>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52" name="フローチャート: 判断 351">
          <a:extLst>
            <a:ext uri="{FF2B5EF4-FFF2-40B4-BE49-F238E27FC236}">
              <a16:creationId xmlns:a16="http://schemas.microsoft.com/office/drawing/2014/main" id="{409719E8-451B-4AD0-A72F-BC307A6369D7}"/>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53" name="フローチャート: 判断 352">
          <a:extLst>
            <a:ext uri="{FF2B5EF4-FFF2-40B4-BE49-F238E27FC236}">
              <a16:creationId xmlns:a16="http://schemas.microsoft.com/office/drawing/2014/main" id="{832942A7-4440-46B4-8E8C-7FDF29165D4F}"/>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54" name="フローチャート: 判断 353">
          <a:extLst>
            <a:ext uri="{FF2B5EF4-FFF2-40B4-BE49-F238E27FC236}">
              <a16:creationId xmlns:a16="http://schemas.microsoft.com/office/drawing/2014/main" id="{D6F115EA-7479-49A9-9239-BDBE22551F31}"/>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55" name="フローチャート: 判断 354">
          <a:extLst>
            <a:ext uri="{FF2B5EF4-FFF2-40B4-BE49-F238E27FC236}">
              <a16:creationId xmlns:a16="http://schemas.microsoft.com/office/drawing/2014/main" id="{B1DC297B-C1C3-4D01-B1A5-F9F550632A1F}"/>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1ED4F67-3134-4DA1-A986-49E22CE724F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90878DE-CA83-4DC6-AF8C-6D971C6DF8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6AB124B-B020-40DD-910E-22E2A8B179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8207EAF-A5C8-4F95-8D17-D7FDC89B3D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2C5B86E-102C-4981-8976-4200D8E848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31931</xdr:rowOff>
    </xdr:from>
    <xdr:to>
      <xdr:col>55</xdr:col>
      <xdr:colOff>50800</xdr:colOff>
      <xdr:row>86</xdr:row>
      <xdr:rowOff>133531</xdr:rowOff>
    </xdr:to>
    <xdr:sp macro="" textlink="">
      <xdr:nvSpPr>
        <xdr:cNvPr id="361" name="楕円 360">
          <a:extLst>
            <a:ext uri="{FF2B5EF4-FFF2-40B4-BE49-F238E27FC236}">
              <a16:creationId xmlns:a16="http://schemas.microsoft.com/office/drawing/2014/main" id="{31E80B40-950D-4C7D-81CC-DE6ACD72AA75}"/>
            </a:ext>
          </a:extLst>
        </xdr:cNvPr>
        <xdr:cNvSpPr/>
      </xdr:nvSpPr>
      <xdr:spPr>
        <a:xfrm>
          <a:off x="104267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118308</xdr:rowOff>
    </xdr:from>
    <xdr:ext cx="469744" cy="259045"/>
    <xdr:sp macro="" textlink="">
      <xdr:nvSpPr>
        <xdr:cNvPr id="362" name="【福祉施設】&#10;一人当たり面積該当値テキスト">
          <a:extLst>
            <a:ext uri="{FF2B5EF4-FFF2-40B4-BE49-F238E27FC236}">
              <a16:creationId xmlns:a16="http://schemas.microsoft.com/office/drawing/2014/main" id="{F38E56FD-9AE5-461A-B567-16E485B8F175}"/>
            </a:ext>
          </a:extLst>
        </xdr:cNvPr>
        <xdr:cNvSpPr txBox="1"/>
      </xdr:nvSpPr>
      <xdr:spPr>
        <a:xfrm>
          <a:off x="10515600" y="1469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31931</xdr:rowOff>
    </xdr:from>
    <xdr:to>
      <xdr:col>50</xdr:col>
      <xdr:colOff>165100</xdr:colOff>
      <xdr:row>86</xdr:row>
      <xdr:rowOff>133531</xdr:rowOff>
    </xdr:to>
    <xdr:sp macro="" textlink="">
      <xdr:nvSpPr>
        <xdr:cNvPr id="363" name="楕円 362">
          <a:extLst>
            <a:ext uri="{FF2B5EF4-FFF2-40B4-BE49-F238E27FC236}">
              <a16:creationId xmlns:a16="http://schemas.microsoft.com/office/drawing/2014/main" id="{1DC9F348-DD99-437D-85C2-B3B4457618C8}"/>
            </a:ext>
          </a:extLst>
        </xdr:cNvPr>
        <xdr:cNvSpPr/>
      </xdr:nvSpPr>
      <xdr:spPr>
        <a:xfrm>
          <a:off x="9588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82731</xdr:rowOff>
    </xdr:from>
    <xdr:to>
      <xdr:col>55</xdr:col>
      <xdr:colOff>0</xdr:colOff>
      <xdr:row>86</xdr:row>
      <xdr:rowOff>82731</xdr:rowOff>
    </xdr:to>
    <xdr:cxnSp macro="">
      <xdr:nvCxnSpPr>
        <xdr:cNvPr id="364" name="直線コネクタ 363">
          <a:extLst>
            <a:ext uri="{FF2B5EF4-FFF2-40B4-BE49-F238E27FC236}">
              <a16:creationId xmlns:a16="http://schemas.microsoft.com/office/drawing/2014/main" id="{ABFF92F0-02FE-43C1-99F0-96D2C42102B8}"/>
            </a:ext>
          </a:extLst>
        </xdr:cNvPr>
        <xdr:cNvCxnSpPr/>
      </xdr:nvCxnSpPr>
      <xdr:spPr>
        <a:xfrm>
          <a:off x="9639300" y="14827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65" name="楕円 364">
          <a:extLst>
            <a:ext uri="{FF2B5EF4-FFF2-40B4-BE49-F238E27FC236}">
              <a16:creationId xmlns:a16="http://schemas.microsoft.com/office/drawing/2014/main" id="{CA5A6D84-E858-4FFC-90CC-23325BF3D00A}"/>
            </a:ext>
          </a:extLst>
        </xdr:cNvPr>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82731</xdr:rowOff>
    </xdr:from>
    <xdr:to>
      <xdr:col>50</xdr:col>
      <xdr:colOff>114300</xdr:colOff>
      <xdr:row>86</xdr:row>
      <xdr:rowOff>83820</xdr:rowOff>
    </xdr:to>
    <xdr:cxnSp macro="">
      <xdr:nvCxnSpPr>
        <xdr:cNvPr id="366" name="直線コネクタ 365">
          <a:extLst>
            <a:ext uri="{FF2B5EF4-FFF2-40B4-BE49-F238E27FC236}">
              <a16:creationId xmlns:a16="http://schemas.microsoft.com/office/drawing/2014/main" id="{06621D5E-A58A-4886-8B75-0EE4C3FB5F31}"/>
            </a:ext>
          </a:extLst>
        </xdr:cNvPr>
        <xdr:cNvCxnSpPr/>
      </xdr:nvCxnSpPr>
      <xdr:spPr>
        <a:xfrm flipV="1">
          <a:off x="8750300" y="148274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34108</xdr:rowOff>
    </xdr:from>
    <xdr:to>
      <xdr:col>41</xdr:col>
      <xdr:colOff>101600</xdr:colOff>
      <xdr:row>86</xdr:row>
      <xdr:rowOff>135708</xdr:rowOff>
    </xdr:to>
    <xdr:sp macro="" textlink="">
      <xdr:nvSpPr>
        <xdr:cNvPr id="367" name="楕円 366">
          <a:extLst>
            <a:ext uri="{FF2B5EF4-FFF2-40B4-BE49-F238E27FC236}">
              <a16:creationId xmlns:a16="http://schemas.microsoft.com/office/drawing/2014/main" id="{97F688F4-9D34-4DD3-A8F3-E904322C8C54}"/>
            </a:ext>
          </a:extLst>
        </xdr:cNvPr>
        <xdr:cNvSpPr/>
      </xdr:nvSpPr>
      <xdr:spPr>
        <a:xfrm>
          <a:off x="78105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84908</xdr:rowOff>
    </xdr:to>
    <xdr:cxnSp macro="">
      <xdr:nvCxnSpPr>
        <xdr:cNvPr id="368" name="直線コネクタ 367">
          <a:extLst>
            <a:ext uri="{FF2B5EF4-FFF2-40B4-BE49-F238E27FC236}">
              <a16:creationId xmlns:a16="http://schemas.microsoft.com/office/drawing/2014/main" id="{E8CE9F55-34ED-43A0-BDBB-BB922B6C8C45}"/>
            </a:ext>
          </a:extLst>
        </xdr:cNvPr>
        <xdr:cNvCxnSpPr/>
      </xdr:nvCxnSpPr>
      <xdr:spPr>
        <a:xfrm flipV="1">
          <a:off x="7861300" y="148285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35198</xdr:rowOff>
    </xdr:from>
    <xdr:to>
      <xdr:col>36</xdr:col>
      <xdr:colOff>165100</xdr:colOff>
      <xdr:row>86</xdr:row>
      <xdr:rowOff>136798</xdr:rowOff>
    </xdr:to>
    <xdr:sp macro="" textlink="">
      <xdr:nvSpPr>
        <xdr:cNvPr id="369" name="楕円 368">
          <a:extLst>
            <a:ext uri="{FF2B5EF4-FFF2-40B4-BE49-F238E27FC236}">
              <a16:creationId xmlns:a16="http://schemas.microsoft.com/office/drawing/2014/main" id="{72B1C0F3-5660-4C54-A9B2-AD567D98C017}"/>
            </a:ext>
          </a:extLst>
        </xdr:cNvPr>
        <xdr:cNvSpPr/>
      </xdr:nvSpPr>
      <xdr:spPr>
        <a:xfrm>
          <a:off x="6921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84908</xdr:rowOff>
    </xdr:from>
    <xdr:to>
      <xdr:col>41</xdr:col>
      <xdr:colOff>50800</xdr:colOff>
      <xdr:row>86</xdr:row>
      <xdr:rowOff>85998</xdr:rowOff>
    </xdr:to>
    <xdr:cxnSp macro="">
      <xdr:nvCxnSpPr>
        <xdr:cNvPr id="370" name="直線コネクタ 369">
          <a:extLst>
            <a:ext uri="{FF2B5EF4-FFF2-40B4-BE49-F238E27FC236}">
              <a16:creationId xmlns:a16="http://schemas.microsoft.com/office/drawing/2014/main" id="{D6BA8451-EEE0-4BDE-B2AF-9D2983CE8BA8}"/>
            </a:ext>
          </a:extLst>
        </xdr:cNvPr>
        <xdr:cNvCxnSpPr/>
      </xdr:nvCxnSpPr>
      <xdr:spPr>
        <a:xfrm flipV="1">
          <a:off x="6972300" y="148296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71" name="n_1aveValue【福祉施設】&#10;一人当たり面積">
          <a:extLst>
            <a:ext uri="{FF2B5EF4-FFF2-40B4-BE49-F238E27FC236}">
              <a16:creationId xmlns:a16="http://schemas.microsoft.com/office/drawing/2014/main" id="{AE147F7E-46B9-4B63-B687-973767D2DC4B}"/>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72" name="n_2aveValue【福祉施設】&#10;一人当たり面積">
          <a:extLst>
            <a:ext uri="{FF2B5EF4-FFF2-40B4-BE49-F238E27FC236}">
              <a16:creationId xmlns:a16="http://schemas.microsoft.com/office/drawing/2014/main" id="{90999A8F-6FFA-4898-8E78-2183B3BA797E}"/>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73" name="n_3aveValue【福祉施設】&#10;一人当たり面積">
          <a:extLst>
            <a:ext uri="{FF2B5EF4-FFF2-40B4-BE49-F238E27FC236}">
              <a16:creationId xmlns:a16="http://schemas.microsoft.com/office/drawing/2014/main" id="{3786B428-D2FF-4429-BDC8-8E8879A24D82}"/>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74" name="n_4aveValue【福祉施設】&#10;一人当たり面積">
          <a:extLst>
            <a:ext uri="{FF2B5EF4-FFF2-40B4-BE49-F238E27FC236}">
              <a16:creationId xmlns:a16="http://schemas.microsoft.com/office/drawing/2014/main" id="{78F55B0B-1378-416E-9B85-AC50FFDF74C1}"/>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124658</xdr:rowOff>
    </xdr:from>
    <xdr:ext cx="469744" cy="259045"/>
    <xdr:sp macro="" textlink="">
      <xdr:nvSpPr>
        <xdr:cNvPr id="375" name="n_1mainValue【福祉施設】&#10;一人当たり面積">
          <a:extLst>
            <a:ext uri="{FF2B5EF4-FFF2-40B4-BE49-F238E27FC236}">
              <a16:creationId xmlns:a16="http://schemas.microsoft.com/office/drawing/2014/main" id="{43460997-757B-4266-BE7D-E91F71912188}"/>
            </a:ext>
          </a:extLst>
        </xdr:cNvPr>
        <xdr:cNvSpPr txBox="1"/>
      </xdr:nvSpPr>
      <xdr:spPr>
        <a:xfrm>
          <a:off x="93917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76" name="n_2mainValue【福祉施設】&#10;一人当たり面積">
          <a:extLst>
            <a:ext uri="{FF2B5EF4-FFF2-40B4-BE49-F238E27FC236}">
              <a16:creationId xmlns:a16="http://schemas.microsoft.com/office/drawing/2014/main" id="{27F89BFD-4D09-4998-A4CA-36CC498E67B5}"/>
            </a:ext>
          </a:extLst>
        </xdr:cNvPr>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126835</xdr:rowOff>
    </xdr:from>
    <xdr:ext cx="469744" cy="259045"/>
    <xdr:sp macro="" textlink="">
      <xdr:nvSpPr>
        <xdr:cNvPr id="377" name="n_3mainValue【福祉施設】&#10;一人当たり面積">
          <a:extLst>
            <a:ext uri="{FF2B5EF4-FFF2-40B4-BE49-F238E27FC236}">
              <a16:creationId xmlns:a16="http://schemas.microsoft.com/office/drawing/2014/main" id="{CE90AA2C-7F9B-4106-9116-E88A8B9208F4}"/>
            </a:ext>
          </a:extLst>
        </xdr:cNvPr>
        <xdr:cNvSpPr txBox="1"/>
      </xdr:nvSpPr>
      <xdr:spPr>
        <a:xfrm>
          <a:off x="7626427"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127925</xdr:rowOff>
    </xdr:from>
    <xdr:ext cx="469744" cy="259045"/>
    <xdr:sp macro="" textlink="">
      <xdr:nvSpPr>
        <xdr:cNvPr id="378" name="n_4mainValue【福祉施設】&#10;一人当たり面積">
          <a:extLst>
            <a:ext uri="{FF2B5EF4-FFF2-40B4-BE49-F238E27FC236}">
              <a16:creationId xmlns:a16="http://schemas.microsoft.com/office/drawing/2014/main" id="{A5D96CB7-E388-49D4-8F5F-F239A6D31FB8}"/>
            </a:ext>
          </a:extLst>
        </xdr:cNvPr>
        <xdr:cNvSpPr txBox="1"/>
      </xdr:nvSpPr>
      <xdr:spPr>
        <a:xfrm>
          <a:off x="6737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207943C-072D-453E-8E86-7BBCD5BC4F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21B4E1A-1113-4B3E-A725-C0696AEFD3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24428C9-F359-4089-B83F-C883F0C1EB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C7ABCDC-70C9-44D0-91C1-8AFFD8C68F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6F7025E-353E-47B8-895A-470E7CE557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A2F8438-DD92-4DD5-A9A4-E706265D0E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C8E6CB3-91B7-4F8E-B5CD-4106BC3B3E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323CE34-31D6-4B1C-81FE-C6DEFBBA75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FA17E86-D39C-4D28-B54D-840AF6F2874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FEBE96E-A528-45BD-9DE8-5B250F37347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4036281A-BDBA-4513-8742-1903BCBE886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F265181-E4B0-4E9B-9F4B-5B40C14FB89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8123581-E4BD-4255-8480-659FE7862E8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12A61373-0DA5-48D2-A5D1-0F979BE283D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658F46E-8EA8-4B97-9D9F-BC561E070B9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BADDC358-220C-4723-87E5-1F46BCB101E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EF6162EB-90DE-40DA-BD52-B7B3012243C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285BC867-D7A4-4B47-BE8C-C2FDC684A6C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482CEF3-A7FC-401C-BC3E-8E160BC2D6E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F1065AC-F9E5-4840-A869-F31546EC3F7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3C1F350-E91B-4DEC-9CB2-AC42025D62D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695DBFE5-54B2-4776-ADC3-AD37C0620EA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9B47715C-FFC2-4792-ADED-F6B21943C5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FDEE471-EAAB-42D6-B92D-4C95A7F1036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95DBD1B-75B5-4C59-AD2C-DF02FC03505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404" name="直線コネクタ 403">
          <a:extLst>
            <a:ext uri="{FF2B5EF4-FFF2-40B4-BE49-F238E27FC236}">
              <a16:creationId xmlns:a16="http://schemas.microsoft.com/office/drawing/2014/main" id="{F0E22A43-D46A-47EC-AA41-4F2D04613747}"/>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BFB7ED70-42EF-410F-B282-F9D10E8E491D}"/>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406" name="直線コネクタ 405">
          <a:extLst>
            <a:ext uri="{FF2B5EF4-FFF2-40B4-BE49-F238E27FC236}">
              <a16:creationId xmlns:a16="http://schemas.microsoft.com/office/drawing/2014/main" id="{8D305C9C-F14E-4A8A-A7D3-52F559D28088}"/>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5749E7F1-663E-4EE4-94E5-35957BBAAB78}"/>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408" name="直線コネクタ 407">
          <a:extLst>
            <a:ext uri="{FF2B5EF4-FFF2-40B4-BE49-F238E27FC236}">
              <a16:creationId xmlns:a16="http://schemas.microsoft.com/office/drawing/2014/main" id="{1B69F13D-90B1-4385-83B0-0477E9E1E9C3}"/>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3353A209-F2A3-458B-BE32-3B812737DE29}"/>
            </a:ext>
          </a:extLst>
        </xdr:cNvPr>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0" name="フローチャート: 判断 409">
          <a:extLst>
            <a:ext uri="{FF2B5EF4-FFF2-40B4-BE49-F238E27FC236}">
              <a16:creationId xmlns:a16="http://schemas.microsoft.com/office/drawing/2014/main" id="{F0BD28EC-3E07-49BE-A948-EC474EBDF4A5}"/>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a:extLst>
            <a:ext uri="{FF2B5EF4-FFF2-40B4-BE49-F238E27FC236}">
              <a16:creationId xmlns:a16="http://schemas.microsoft.com/office/drawing/2014/main" id="{AB603378-34B0-4D3D-8C93-C204E49B288D}"/>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E5AF6F35-B63F-4F05-ABF0-D62D1FF12D72}"/>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13" name="フローチャート: 判断 412">
          <a:extLst>
            <a:ext uri="{FF2B5EF4-FFF2-40B4-BE49-F238E27FC236}">
              <a16:creationId xmlns:a16="http://schemas.microsoft.com/office/drawing/2014/main" id="{CA06F85C-F6FA-4E24-A7C1-050C97E1FA36}"/>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14" name="フローチャート: 判断 413">
          <a:extLst>
            <a:ext uri="{FF2B5EF4-FFF2-40B4-BE49-F238E27FC236}">
              <a16:creationId xmlns:a16="http://schemas.microsoft.com/office/drawing/2014/main" id="{90DACA8E-7E2C-4CD3-BFDC-14EFC27A7667}"/>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4DA320F-F304-4933-85BC-ED91F21034F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15F288A-3792-4EB6-89D0-1D45A653694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629B9FA-8FD4-4862-B67C-1602BDE498D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3773337-966D-45B8-8BAE-AA3EBB2439D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D68A002-12E7-43F5-9008-B3E153C370A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20" name="楕円 419">
          <a:extLst>
            <a:ext uri="{FF2B5EF4-FFF2-40B4-BE49-F238E27FC236}">
              <a16:creationId xmlns:a16="http://schemas.microsoft.com/office/drawing/2014/main" id="{5A8F99C0-0794-4AC2-A058-BAD17EEDE851}"/>
            </a:ext>
          </a:extLst>
        </xdr:cNvPr>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80934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CC060F19-998C-41D7-A23F-9A06331FB20A}"/>
            </a:ext>
          </a:extLst>
        </xdr:cNvPr>
        <xdr:cNvSpPr txBox="1"/>
      </xdr:nvSpPr>
      <xdr:spPr>
        <a:xfrm>
          <a:off x="4673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30299</xdr:rowOff>
    </xdr:from>
    <xdr:to>
      <xdr:col>20</xdr:col>
      <xdr:colOff>38100</xdr:colOff>
      <xdr:row>104</xdr:row>
      <xdr:rowOff>131899</xdr:rowOff>
    </xdr:to>
    <xdr:sp macro="" textlink="">
      <xdr:nvSpPr>
        <xdr:cNvPr id="422" name="楕円 421">
          <a:extLst>
            <a:ext uri="{FF2B5EF4-FFF2-40B4-BE49-F238E27FC236}">
              <a16:creationId xmlns:a16="http://schemas.microsoft.com/office/drawing/2014/main" id="{0A58A629-5639-4CB2-8E7C-6F797BEBFB7D}"/>
            </a:ext>
          </a:extLst>
        </xdr:cNvPr>
        <xdr:cNvSpPr/>
      </xdr:nvSpPr>
      <xdr:spPr>
        <a:xfrm>
          <a:off x="3746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81099</xdr:rowOff>
    </xdr:from>
    <xdr:to>
      <xdr:col>24</xdr:col>
      <xdr:colOff>63500</xdr:colOff>
      <xdr:row>104</xdr:row>
      <xdr:rowOff>108857</xdr:rowOff>
    </xdr:to>
    <xdr:cxnSp macro="">
      <xdr:nvCxnSpPr>
        <xdr:cNvPr id="423" name="直線コネクタ 422">
          <a:extLst>
            <a:ext uri="{FF2B5EF4-FFF2-40B4-BE49-F238E27FC236}">
              <a16:creationId xmlns:a16="http://schemas.microsoft.com/office/drawing/2014/main" id="{CDA623E3-8119-411B-9560-9AC527A8C9C9}"/>
            </a:ext>
          </a:extLst>
        </xdr:cNvPr>
        <xdr:cNvCxnSpPr/>
      </xdr:nvCxnSpPr>
      <xdr:spPr>
        <a:xfrm>
          <a:off x="3797300" y="179118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165826</xdr:rowOff>
    </xdr:from>
    <xdr:to>
      <xdr:col>15</xdr:col>
      <xdr:colOff>101600</xdr:colOff>
      <xdr:row>104</xdr:row>
      <xdr:rowOff>95976</xdr:rowOff>
    </xdr:to>
    <xdr:sp macro="" textlink="">
      <xdr:nvSpPr>
        <xdr:cNvPr id="424" name="楕円 423">
          <a:extLst>
            <a:ext uri="{FF2B5EF4-FFF2-40B4-BE49-F238E27FC236}">
              <a16:creationId xmlns:a16="http://schemas.microsoft.com/office/drawing/2014/main" id="{7809CD48-D650-492B-B458-A35204FCA6DB}"/>
            </a:ext>
          </a:extLst>
        </xdr:cNvPr>
        <xdr:cNvSpPr/>
      </xdr:nvSpPr>
      <xdr:spPr>
        <a:xfrm>
          <a:off x="2857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45176</xdr:rowOff>
    </xdr:from>
    <xdr:to>
      <xdr:col>19</xdr:col>
      <xdr:colOff>177800</xdr:colOff>
      <xdr:row>104</xdr:row>
      <xdr:rowOff>81099</xdr:rowOff>
    </xdr:to>
    <xdr:cxnSp macro="">
      <xdr:nvCxnSpPr>
        <xdr:cNvPr id="425" name="直線コネクタ 424">
          <a:extLst>
            <a:ext uri="{FF2B5EF4-FFF2-40B4-BE49-F238E27FC236}">
              <a16:creationId xmlns:a16="http://schemas.microsoft.com/office/drawing/2014/main" id="{0A64493E-EDA3-4217-8022-BD16D120B7A9}"/>
            </a:ext>
          </a:extLst>
        </xdr:cNvPr>
        <xdr:cNvCxnSpPr/>
      </xdr:nvCxnSpPr>
      <xdr:spPr>
        <a:xfrm>
          <a:off x="2908300" y="178759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26" name="楕円 425">
          <a:extLst>
            <a:ext uri="{FF2B5EF4-FFF2-40B4-BE49-F238E27FC236}">
              <a16:creationId xmlns:a16="http://schemas.microsoft.com/office/drawing/2014/main" id="{F176CA26-CE71-4304-A000-42861853387C}"/>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45176</xdr:rowOff>
    </xdr:to>
    <xdr:cxnSp macro="">
      <xdr:nvCxnSpPr>
        <xdr:cNvPr id="427" name="直線コネクタ 426">
          <a:extLst>
            <a:ext uri="{FF2B5EF4-FFF2-40B4-BE49-F238E27FC236}">
              <a16:creationId xmlns:a16="http://schemas.microsoft.com/office/drawing/2014/main" id="{3B5D8C35-C52A-494A-98BA-E5DE6AFCB512}"/>
            </a:ext>
          </a:extLst>
        </xdr:cNvPr>
        <xdr:cNvCxnSpPr/>
      </xdr:nvCxnSpPr>
      <xdr:spPr>
        <a:xfrm>
          <a:off x="2019300" y="17841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28" name="楕円 427">
          <a:extLst>
            <a:ext uri="{FF2B5EF4-FFF2-40B4-BE49-F238E27FC236}">
              <a16:creationId xmlns:a16="http://schemas.microsoft.com/office/drawing/2014/main" id="{34091285-F0DE-4307-8940-6BCD6BCE41FF}"/>
            </a:ext>
          </a:extLst>
        </xdr:cNvPr>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104</xdr:row>
      <xdr:rowOff>10886</xdr:rowOff>
    </xdr:to>
    <xdr:cxnSp macro="">
      <xdr:nvCxnSpPr>
        <xdr:cNvPr id="429" name="直線コネクタ 428">
          <a:extLst>
            <a:ext uri="{FF2B5EF4-FFF2-40B4-BE49-F238E27FC236}">
              <a16:creationId xmlns:a16="http://schemas.microsoft.com/office/drawing/2014/main" id="{1594E1DB-60C1-4A9D-9EB8-2DCADA22E2ED}"/>
            </a:ext>
          </a:extLst>
        </xdr:cNvPr>
        <xdr:cNvCxnSpPr/>
      </xdr:nvCxnSpPr>
      <xdr:spPr>
        <a:xfrm>
          <a:off x="1130300" y="177437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30" name="n_1aveValue【市民会館】&#10;有形固定資産減価償却率">
          <a:extLst>
            <a:ext uri="{FF2B5EF4-FFF2-40B4-BE49-F238E27FC236}">
              <a16:creationId xmlns:a16="http://schemas.microsoft.com/office/drawing/2014/main" id="{B07527AB-7E44-4060-847C-3EC4D370310D}"/>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a:extLst>
            <a:ext uri="{FF2B5EF4-FFF2-40B4-BE49-F238E27FC236}">
              <a16:creationId xmlns:a16="http://schemas.microsoft.com/office/drawing/2014/main" id="{5AC92D76-872B-47D1-B82C-FBB0CC3001BD}"/>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2" name="n_3aveValue【市民会館】&#10;有形固定資産減価償却率">
          <a:extLst>
            <a:ext uri="{FF2B5EF4-FFF2-40B4-BE49-F238E27FC236}">
              <a16:creationId xmlns:a16="http://schemas.microsoft.com/office/drawing/2014/main" id="{E0694E84-8DBB-441F-AA21-54987CA9A9A1}"/>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433" name="n_4aveValue【市民会館】&#10;有形固定資産減価償却率">
          <a:extLst>
            <a:ext uri="{FF2B5EF4-FFF2-40B4-BE49-F238E27FC236}">
              <a16:creationId xmlns:a16="http://schemas.microsoft.com/office/drawing/2014/main" id="{CD621A5B-67AD-4C8B-B3E9-1F1CB7CB73F1}"/>
            </a:ext>
          </a:extLst>
        </xdr:cNvPr>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148426</xdr:rowOff>
    </xdr:from>
    <xdr:ext cx="405111" cy="259045"/>
    <xdr:sp macro="" textlink="">
      <xdr:nvSpPr>
        <xdr:cNvPr id="434" name="n_1mainValue【市民会館】&#10;有形固定資産減価償却率">
          <a:extLst>
            <a:ext uri="{FF2B5EF4-FFF2-40B4-BE49-F238E27FC236}">
              <a16:creationId xmlns:a16="http://schemas.microsoft.com/office/drawing/2014/main" id="{9D5EC34C-6E2F-4AB0-973F-DA9632FC15BF}"/>
            </a:ext>
          </a:extLst>
        </xdr:cNvPr>
        <xdr:cNvSpPr txBox="1"/>
      </xdr:nvSpPr>
      <xdr:spPr>
        <a:xfrm>
          <a:off x="3582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5" name="n_2mainValue【市民会館】&#10;有形固定資産減価償却率">
          <a:extLst>
            <a:ext uri="{FF2B5EF4-FFF2-40B4-BE49-F238E27FC236}">
              <a16:creationId xmlns:a16="http://schemas.microsoft.com/office/drawing/2014/main" id="{2897B218-60EB-4837-A1BA-036EA4EFCA77}"/>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36" name="n_3mainValue【市民会館】&#10;有形固定資産減価償却率">
          <a:extLst>
            <a:ext uri="{FF2B5EF4-FFF2-40B4-BE49-F238E27FC236}">
              <a16:creationId xmlns:a16="http://schemas.microsoft.com/office/drawing/2014/main" id="{FB4F23FE-0C11-4B50-9AFA-DBAF285407F9}"/>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437" name="n_4mainValue【市民会館】&#10;有形固定資産減価償却率">
          <a:extLst>
            <a:ext uri="{FF2B5EF4-FFF2-40B4-BE49-F238E27FC236}">
              <a16:creationId xmlns:a16="http://schemas.microsoft.com/office/drawing/2014/main" id="{89F3D809-D08C-4469-98DE-F4F7D06F4FB0}"/>
            </a:ext>
          </a:extLst>
        </xdr:cNvPr>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6CD7E456-5750-4B3C-8102-7AA6859EA9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6C51F83-B589-4B77-9963-5F398FF12B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3EAEEE7-34E3-49B8-990B-C899B4B4AF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BC24D931-1143-40D6-B10D-82F748BB5A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1B382256-EA33-4634-A2DE-47B14E308D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726E36F-8D59-441D-B6D7-FC595462EEB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9B57E01-53BC-4C3C-8CFE-4643732AA2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3EF6F0B-75B3-413F-8197-D105869712C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EC6E774-E70F-489B-A5F6-B267A48AB5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229315B-51C3-4D16-8F02-B8A8CC03CE4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878859B-D981-407F-BF5D-6E954290426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E9F8B27-6FAB-47AB-9A4B-BB1E9653499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26B8E550-E1D1-47D6-8586-8D93799B303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08287AB-EEB2-4146-9F7E-CAA1EFEAD2C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B3C4D35-88EC-46F3-8095-72E607B7F63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A82DFAF-7776-4171-AB81-7F8C491D386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C7A43B45-9899-47B5-A5C1-FE4698B2E4D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AEF09B4-17D4-422C-8AF7-CB6E038DED3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D7E39A61-983F-418A-8BBC-D5535E8D8B8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3EF026C6-46CD-48E5-9BD5-712647AACE0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B4A6E741-A7DE-49A1-9A4E-9294311EB0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39EDF3A0-8B52-446A-9B56-399B3DB91FE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360341F-283D-45E0-AE43-BD23E5ECD65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61" name="直線コネクタ 460">
          <a:extLst>
            <a:ext uri="{FF2B5EF4-FFF2-40B4-BE49-F238E27FC236}">
              <a16:creationId xmlns:a16="http://schemas.microsoft.com/office/drawing/2014/main" id="{3DAB7EB1-4040-4C64-AD93-C46AD16C1E3D}"/>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62" name="【市民会館】&#10;一人当たり面積最小値テキスト">
          <a:extLst>
            <a:ext uri="{FF2B5EF4-FFF2-40B4-BE49-F238E27FC236}">
              <a16:creationId xmlns:a16="http://schemas.microsoft.com/office/drawing/2014/main" id="{D349B977-BFE3-4C10-AA48-28358D45E87B}"/>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63" name="直線コネクタ 462">
          <a:extLst>
            <a:ext uri="{FF2B5EF4-FFF2-40B4-BE49-F238E27FC236}">
              <a16:creationId xmlns:a16="http://schemas.microsoft.com/office/drawing/2014/main" id="{24E37DCC-6C87-4EED-AD7C-4BA1B487FC14}"/>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4" name="【市民会館】&#10;一人当たり面積最大値テキスト">
          <a:extLst>
            <a:ext uri="{FF2B5EF4-FFF2-40B4-BE49-F238E27FC236}">
              <a16:creationId xmlns:a16="http://schemas.microsoft.com/office/drawing/2014/main" id="{0EF2A59D-4D2A-496A-B4BC-2DBEC1F4CBF4}"/>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5" name="直線コネクタ 464">
          <a:extLst>
            <a:ext uri="{FF2B5EF4-FFF2-40B4-BE49-F238E27FC236}">
              <a16:creationId xmlns:a16="http://schemas.microsoft.com/office/drawing/2014/main" id="{E4384B3F-BF4C-4826-B544-C5068DA37E30}"/>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466" name="【市民会館】&#10;一人当たり面積平均値テキスト">
          <a:extLst>
            <a:ext uri="{FF2B5EF4-FFF2-40B4-BE49-F238E27FC236}">
              <a16:creationId xmlns:a16="http://schemas.microsoft.com/office/drawing/2014/main" id="{299DB136-2433-48F7-A0C9-CB6FC2E9280B}"/>
            </a:ext>
          </a:extLst>
        </xdr:cNvPr>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67" name="フローチャート: 判断 466">
          <a:extLst>
            <a:ext uri="{FF2B5EF4-FFF2-40B4-BE49-F238E27FC236}">
              <a16:creationId xmlns:a16="http://schemas.microsoft.com/office/drawing/2014/main" id="{D1C1A301-35EA-44A9-9D84-A59DC49E1C88}"/>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68" name="フローチャート: 判断 467">
          <a:extLst>
            <a:ext uri="{FF2B5EF4-FFF2-40B4-BE49-F238E27FC236}">
              <a16:creationId xmlns:a16="http://schemas.microsoft.com/office/drawing/2014/main" id="{10F2D98E-7DCF-40D5-A467-6C8B0BB2D591}"/>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69" name="フローチャート: 判断 468">
          <a:extLst>
            <a:ext uri="{FF2B5EF4-FFF2-40B4-BE49-F238E27FC236}">
              <a16:creationId xmlns:a16="http://schemas.microsoft.com/office/drawing/2014/main" id="{F2C32EDE-7406-4A96-B3D0-3390FAA4DB96}"/>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a:extLst>
            <a:ext uri="{FF2B5EF4-FFF2-40B4-BE49-F238E27FC236}">
              <a16:creationId xmlns:a16="http://schemas.microsoft.com/office/drawing/2014/main" id="{848CE8CD-46BF-4585-B762-F0B2AC582DF4}"/>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71" name="フローチャート: 判断 470">
          <a:extLst>
            <a:ext uri="{FF2B5EF4-FFF2-40B4-BE49-F238E27FC236}">
              <a16:creationId xmlns:a16="http://schemas.microsoft.com/office/drawing/2014/main" id="{9F7F63CB-DC19-4B1B-B23D-B761FAD0AFDF}"/>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3A4E831-DDA2-4DE7-A980-BA3A3529158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095B618-9504-400C-861D-ED705E6FE1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1FB6985-909E-4E93-88D2-C02C7545C8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0EF539A-A599-4A0C-92DA-54BE8651A01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226550B-995A-49F2-BAEC-8F4EB1F7A8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33020</xdr:rowOff>
    </xdr:from>
    <xdr:to>
      <xdr:col>55</xdr:col>
      <xdr:colOff>50800</xdr:colOff>
      <xdr:row>104</xdr:row>
      <xdr:rowOff>134620</xdr:rowOff>
    </xdr:to>
    <xdr:sp macro="" textlink="">
      <xdr:nvSpPr>
        <xdr:cNvPr id="477" name="楕円 476">
          <a:extLst>
            <a:ext uri="{FF2B5EF4-FFF2-40B4-BE49-F238E27FC236}">
              <a16:creationId xmlns:a16="http://schemas.microsoft.com/office/drawing/2014/main" id="{1C4320D1-DB3D-4182-9C84-212DA7AA0574}"/>
            </a:ext>
          </a:extLst>
        </xdr:cNvPr>
        <xdr:cNvSpPr/>
      </xdr:nvSpPr>
      <xdr:spPr>
        <a:xfrm>
          <a:off x="10426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55897</xdr:rowOff>
    </xdr:from>
    <xdr:ext cx="469744" cy="259045"/>
    <xdr:sp macro="" textlink="">
      <xdr:nvSpPr>
        <xdr:cNvPr id="478" name="【市民会館】&#10;一人当たり面積該当値テキスト">
          <a:extLst>
            <a:ext uri="{FF2B5EF4-FFF2-40B4-BE49-F238E27FC236}">
              <a16:creationId xmlns:a16="http://schemas.microsoft.com/office/drawing/2014/main" id="{EC9C4BD9-A4E3-4842-BB05-B4F0317D1F43}"/>
            </a:ext>
          </a:extLst>
        </xdr:cNvPr>
        <xdr:cNvSpPr txBox="1"/>
      </xdr:nvSpPr>
      <xdr:spPr>
        <a:xfrm>
          <a:off x="10515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40639</xdr:rowOff>
    </xdr:from>
    <xdr:to>
      <xdr:col>50</xdr:col>
      <xdr:colOff>165100</xdr:colOff>
      <xdr:row>104</xdr:row>
      <xdr:rowOff>142239</xdr:rowOff>
    </xdr:to>
    <xdr:sp macro="" textlink="">
      <xdr:nvSpPr>
        <xdr:cNvPr id="479" name="楕円 478">
          <a:extLst>
            <a:ext uri="{FF2B5EF4-FFF2-40B4-BE49-F238E27FC236}">
              <a16:creationId xmlns:a16="http://schemas.microsoft.com/office/drawing/2014/main" id="{59D793AE-6922-452D-9EBE-1AA9219B9BCD}"/>
            </a:ext>
          </a:extLst>
        </xdr:cNvPr>
        <xdr:cNvSpPr/>
      </xdr:nvSpPr>
      <xdr:spPr>
        <a:xfrm>
          <a:off x="958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83820</xdr:rowOff>
    </xdr:from>
    <xdr:to>
      <xdr:col>55</xdr:col>
      <xdr:colOff>0</xdr:colOff>
      <xdr:row>104</xdr:row>
      <xdr:rowOff>91439</xdr:rowOff>
    </xdr:to>
    <xdr:cxnSp macro="">
      <xdr:nvCxnSpPr>
        <xdr:cNvPr id="480" name="直線コネクタ 479">
          <a:extLst>
            <a:ext uri="{FF2B5EF4-FFF2-40B4-BE49-F238E27FC236}">
              <a16:creationId xmlns:a16="http://schemas.microsoft.com/office/drawing/2014/main" id="{F51E8B38-F4D6-466E-95B5-1686F9880D04}"/>
            </a:ext>
          </a:extLst>
        </xdr:cNvPr>
        <xdr:cNvCxnSpPr/>
      </xdr:nvCxnSpPr>
      <xdr:spPr>
        <a:xfrm flipV="1">
          <a:off x="9639300" y="17914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44450</xdr:rowOff>
    </xdr:from>
    <xdr:to>
      <xdr:col>46</xdr:col>
      <xdr:colOff>38100</xdr:colOff>
      <xdr:row>104</xdr:row>
      <xdr:rowOff>146050</xdr:rowOff>
    </xdr:to>
    <xdr:sp macro="" textlink="">
      <xdr:nvSpPr>
        <xdr:cNvPr id="481" name="楕円 480">
          <a:extLst>
            <a:ext uri="{FF2B5EF4-FFF2-40B4-BE49-F238E27FC236}">
              <a16:creationId xmlns:a16="http://schemas.microsoft.com/office/drawing/2014/main" id="{E4252F52-2CA1-4909-B7D4-85B792F175B2}"/>
            </a:ext>
          </a:extLst>
        </xdr:cNvPr>
        <xdr:cNvSpPr/>
      </xdr:nvSpPr>
      <xdr:spPr>
        <a:xfrm>
          <a:off x="8699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91439</xdr:rowOff>
    </xdr:from>
    <xdr:to>
      <xdr:col>50</xdr:col>
      <xdr:colOff>114300</xdr:colOff>
      <xdr:row>104</xdr:row>
      <xdr:rowOff>95250</xdr:rowOff>
    </xdr:to>
    <xdr:cxnSp macro="">
      <xdr:nvCxnSpPr>
        <xdr:cNvPr id="482" name="直線コネクタ 481">
          <a:extLst>
            <a:ext uri="{FF2B5EF4-FFF2-40B4-BE49-F238E27FC236}">
              <a16:creationId xmlns:a16="http://schemas.microsoft.com/office/drawing/2014/main" id="{61DC5CEC-2D32-482F-B163-02795D2A124B}"/>
            </a:ext>
          </a:extLst>
        </xdr:cNvPr>
        <xdr:cNvCxnSpPr/>
      </xdr:nvCxnSpPr>
      <xdr:spPr>
        <a:xfrm flipV="1">
          <a:off x="8750300" y="17922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53975</xdr:rowOff>
    </xdr:from>
    <xdr:to>
      <xdr:col>41</xdr:col>
      <xdr:colOff>101600</xdr:colOff>
      <xdr:row>104</xdr:row>
      <xdr:rowOff>155575</xdr:rowOff>
    </xdr:to>
    <xdr:sp macro="" textlink="">
      <xdr:nvSpPr>
        <xdr:cNvPr id="483" name="楕円 482">
          <a:extLst>
            <a:ext uri="{FF2B5EF4-FFF2-40B4-BE49-F238E27FC236}">
              <a16:creationId xmlns:a16="http://schemas.microsoft.com/office/drawing/2014/main" id="{9F8AFBF1-B88E-4082-AEBF-1CFA2F7CDCD0}"/>
            </a:ext>
          </a:extLst>
        </xdr:cNvPr>
        <xdr:cNvSpPr/>
      </xdr:nvSpPr>
      <xdr:spPr>
        <a:xfrm>
          <a:off x="781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95250</xdr:rowOff>
    </xdr:from>
    <xdr:to>
      <xdr:col>45</xdr:col>
      <xdr:colOff>177800</xdr:colOff>
      <xdr:row>104</xdr:row>
      <xdr:rowOff>104775</xdr:rowOff>
    </xdr:to>
    <xdr:cxnSp macro="">
      <xdr:nvCxnSpPr>
        <xdr:cNvPr id="484" name="直線コネクタ 483">
          <a:extLst>
            <a:ext uri="{FF2B5EF4-FFF2-40B4-BE49-F238E27FC236}">
              <a16:creationId xmlns:a16="http://schemas.microsoft.com/office/drawing/2014/main" id="{9D801F5A-FE2F-4791-ACD2-DBF92998324C}"/>
            </a:ext>
          </a:extLst>
        </xdr:cNvPr>
        <xdr:cNvCxnSpPr/>
      </xdr:nvCxnSpPr>
      <xdr:spPr>
        <a:xfrm flipV="1">
          <a:off x="7861300" y="17926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151130</xdr:rowOff>
    </xdr:from>
    <xdr:to>
      <xdr:col>36</xdr:col>
      <xdr:colOff>165100</xdr:colOff>
      <xdr:row>104</xdr:row>
      <xdr:rowOff>81280</xdr:rowOff>
    </xdr:to>
    <xdr:sp macro="" textlink="">
      <xdr:nvSpPr>
        <xdr:cNvPr id="485" name="楕円 484">
          <a:extLst>
            <a:ext uri="{FF2B5EF4-FFF2-40B4-BE49-F238E27FC236}">
              <a16:creationId xmlns:a16="http://schemas.microsoft.com/office/drawing/2014/main" id="{2B49C9AD-506A-45FC-BFC2-79F680A26586}"/>
            </a:ext>
          </a:extLst>
        </xdr:cNvPr>
        <xdr:cNvSpPr/>
      </xdr:nvSpPr>
      <xdr:spPr>
        <a:xfrm>
          <a:off x="692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30480</xdr:rowOff>
    </xdr:from>
    <xdr:to>
      <xdr:col>41</xdr:col>
      <xdr:colOff>50800</xdr:colOff>
      <xdr:row>104</xdr:row>
      <xdr:rowOff>104775</xdr:rowOff>
    </xdr:to>
    <xdr:cxnSp macro="">
      <xdr:nvCxnSpPr>
        <xdr:cNvPr id="486" name="直線コネクタ 485">
          <a:extLst>
            <a:ext uri="{FF2B5EF4-FFF2-40B4-BE49-F238E27FC236}">
              <a16:creationId xmlns:a16="http://schemas.microsoft.com/office/drawing/2014/main" id="{AAC6C820-914E-42EF-B645-4B7D5DB5E42B}"/>
            </a:ext>
          </a:extLst>
        </xdr:cNvPr>
        <xdr:cNvCxnSpPr/>
      </xdr:nvCxnSpPr>
      <xdr:spPr>
        <a:xfrm>
          <a:off x="6972300" y="17861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87" name="n_1aveValue【市民会館】&#10;一人当たり面積">
          <a:extLst>
            <a:ext uri="{FF2B5EF4-FFF2-40B4-BE49-F238E27FC236}">
              <a16:creationId xmlns:a16="http://schemas.microsoft.com/office/drawing/2014/main" id="{6C6023C9-A138-4E3A-B3D8-7A1172331030}"/>
            </a:ext>
          </a:extLst>
        </xdr:cNvPr>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488" name="n_2aveValue【市民会館】&#10;一人当たり面積">
          <a:extLst>
            <a:ext uri="{FF2B5EF4-FFF2-40B4-BE49-F238E27FC236}">
              <a16:creationId xmlns:a16="http://schemas.microsoft.com/office/drawing/2014/main" id="{78DB2AA5-D3BA-44DC-A085-0ADB3C41144B}"/>
            </a:ext>
          </a:extLst>
        </xdr:cNvPr>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9" name="n_3aveValue【市民会館】&#10;一人当たり面積">
          <a:extLst>
            <a:ext uri="{FF2B5EF4-FFF2-40B4-BE49-F238E27FC236}">
              <a16:creationId xmlns:a16="http://schemas.microsoft.com/office/drawing/2014/main" id="{94FDA6DB-CD4F-4AE6-8266-F7C72EAE5DF5}"/>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490" name="n_4aveValue【市民会館】&#10;一人当たり面積">
          <a:extLst>
            <a:ext uri="{FF2B5EF4-FFF2-40B4-BE49-F238E27FC236}">
              <a16:creationId xmlns:a16="http://schemas.microsoft.com/office/drawing/2014/main" id="{11513B17-04C0-42C7-8020-C435007C2827}"/>
            </a:ext>
          </a:extLst>
        </xdr:cNvPr>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158766</xdr:rowOff>
    </xdr:from>
    <xdr:ext cx="469744" cy="259045"/>
    <xdr:sp macro="" textlink="">
      <xdr:nvSpPr>
        <xdr:cNvPr id="491" name="n_1mainValue【市民会館】&#10;一人当たり面積">
          <a:extLst>
            <a:ext uri="{FF2B5EF4-FFF2-40B4-BE49-F238E27FC236}">
              <a16:creationId xmlns:a16="http://schemas.microsoft.com/office/drawing/2014/main" id="{B325AB2A-7D4B-44B1-910F-37BE9DBDAFC0}"/>
            </a:ext>
          </a:extLst>
        </xdr:cNvPr>
        <xdr:cNvSpPr txBox="1"/>
      </xdr:nvSpPr>
      <xdr:spPr>
        <a:xfrm>
          <a:off x="9391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162577</xdr:rowOff>
    </xdr:from>
    <xdr:ext cx="469744" cy="259045"/>
    <xdr:sp macro="" textlink="">
      <xdr:nvSpPr>
        <xdr:cNvPr id="492" name="n_2mainValue【市民会館】&#10;一人当たり面積">
          <a:extLst>
            <a:ext uri="{FF2B5EF4-FFF2-40B4-BE49-F238E27FC236}">
              <a16:creationId xmlns:a16="http://schemas.microsoft.com/office/drawing/2014/main" id="{A7688C2B-9A37-4E24-BB9E-BD94481EDD5F}"/>
            </a:ext>
          </a:extLst>
        </xdr:cNvPr>
        <xdr:cNvSpPr txBox="1"/>
      </xdr:nvSpPr>
      <xdr:spPr>
        <a:xfrm>
          <a:off x="85154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652</xdr:rowOff>
    </xdr:from>
    <xdr:ext cx="469744" cy="259045"/>
    <xdr:sp macro="" textlink="">
      <xdr:nvSpPr>
        <xdr:cNvPr id="493" name="n_3mainValue【市民会館】&#10;一人当たり面積">
          <a:extLst>
            <a:ext uri="{FF2B5EF4-FFF2-40B4-BE49-F238E27FC236}">
              <a16:creationId xmlns:a16="http://schemas.microsoft.com/office/drawing/2014/main" id="{36F02263-4DF5-44DA-B031-65D930B182C8}"/>
            </a:ext>
          </a:extLst>
        </xdr:cNvPr>
        <xdr:cNvSpPr txBox="1"/>
      </xdr:nvSpPr>
      <xdr:spPr>
        <a:xfrm>
          <a:off x="7626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97807</xdr:rowOff>
    </xdr:from>
    <xdr:ext cx="469744" cy="259045"/>
    <xdr:sp macro="" textlink="">
      <xdr:nvSpPr>
        <xdr:cNvPr id="494" name="n_4mainValue【市民会館】&#10;一人当たり面積">
          <a:extLst>
            <a:ext uri="{FF2B5EF4-FFF2-40B4-BE49-F238E27FC236}">
              <a16:creationId xmlns:a16="http://schemas.microsoft.com/office/drawing/2014/main" id="{77CA802B-93F2-42C6-A6DC-86A4F8A7A81D}"/>
            </a:ext>
          </a:extLst>
        </xdr:cNvPr>
        <xdr:cNvSpPr txBox="1"/>
      </xdr:nvSpPr>
      <xdr:spPr>
        <a:xfrm>
          <a:off x="6737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202DD975-3F26-4E2A-B74C-3D2038C294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BCCA568-3D60-4983-BCEC-46D9400701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3C59E2F-8EA7-4D77-915F-F74B43966E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9B4E1A5-0738-474B-9E2D-57F6054451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4737DFB-26E0-47A1-8900-BEF686D768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6EBD150-134E-435C-9006-2B70A28163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43CA65D0-C083-46B3-96BF-F35C4A6749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20356CA-2E3B-417D-9419-4F15796442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6ECF4CC-BE00-4C03-968D-F8EF9B570C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F98EF62-7181-4C49-9F12-EF41B57173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3FC760B7-9565-429A-ADC4-80677BBE3B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2FBACA6-5CCF-42D7-941B-162D339C17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ABB230EE-A28C-4091-9E64-6FD85B39532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2C888708-B18B-461C-A80F-0D7DC68AE4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16A405B9-FE29-42D9-A060-32F0AC5F4B2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2111F713-E5F0-480D-825A-798EBE9A3A4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6965C46-5CDF-44B3-A64D-217D0B57DF4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4777028F-D287-47CD-9A70-D133216A9A3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CBFD3B17-7871-4D7D-9613-79FEA65467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423B64B2-5813-467B-97BF-FAB7A9BA372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ADC8D807-5D59-48A9-9A07-1083FB4B73F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56867F40-A7BA-4C2C-9AE7-36FAAE16909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D29E2499-E9D2-44F5-A411-0143BBB5AEF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D65A24C7-42D6-4AC8-A23F-55884F6B49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AE68F1F5-5C23-40FE-96F5-7D99243CDE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CA4FFDBC-597D-4EB3-8128-D15904E42F46}"/>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a:extLst>
            <a:ext uri="{FF2B5EF4-FFF2-40B4-BE49-F238E27FC236}">
              <a16:creationId xmlns:a16="http://schemas.microsoft.com/office/drawing/2014/main" id="{68A3E4F0-C11F-4B68-8E9A-FED7C2BFCED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20BADA7C-4950-4CC6-AF36-E93D0684985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523" name="【一般廃棄物処理施設】&#10;有形固定資産減価償却率最大値テキスト">
          <a:extLst>
            <a:ext uri="{FF2B5EF4-FFF2-40B4-BE49-F238E27FC236}">
              <a16:creationId xmlns:a16="http://schemas.microsoft.com/office/drawing/2014/main" id="{2F5EBC1B-6F28-4E18-8E04-42ABC0183703}"/>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24" name="直線コネクタ 523">
          <a:extLst>
            <a:ext uri="{FF2B5EF4-FFF2-40B4-BE49-F238E27FC236}">
              <a16:creationId xmlns:a16="http://schemas.microsoft.com/office/drawing/2014/main" id="{9258DC81-0760-4356-91EF-7DC3048B751E}"/>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C3463FB2-6A9C-4EAD-96DD-83A1CCA54470}"/>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26" name="フローチャート: 判断 525">
          <a:extLst>
            <a:ext uri="{FF2B5EF4-FFF2-40B4-BE49-F238E27FC236}">
              <a16:creationId xmlns:a16="http://schemas.microsoft.com/office/drawing/2014/main" id="{9EBD16FA-ADB7-4AB3-AC1E-4B1180164C1A}"/>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27" name="フローチャート: 判断 526">
          <a:extLst>
            <a:ext uri="{FF2B5EF4-FFF2-40B4-BE49-F238E27FC236}">
              <a16:creationId xmlns:a16="http://schemas.microsoft.com/office/drawing/2014/main" id="{F736F9CD-2C9C-43F8-AD0C-82652346AAFE}"/>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28" name="フローチャート: 判断 527">
          <a:extLst>
            <a:ext uri="{FF2B5EF4-FFF2-40B4-BE49-F238E27FC236}">
              <a16:creationId xmlns:a16="http://schemas.microsoft.com/office/drawing/2014/main" id="{E1FC35F4-AF82-401F-988A-084A8C27240D}"/>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29" name="フローチャート: 判断 528">
          <a:extLst>
            <a:ext uri="{FF2B5EF4-FFF2-40B4-BE49-F238E27FC236}">
              <a16:creationId xmlns:a16="http://schemas.microsoft.com/office/drawing/2014/main" id="{8622B863-3C37-4255-ADB2-2D32296E19E6}"/>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530" name="フローチャート: 判断 529">
          <a:extLst>
            <a:ext uri="{FF2B5EF4-FFF2-40B4-BE49-F238E27FC236}">
              <a16:creationId xmlns:a16="http://schemas.microsoft.com/office/drawing/2014/main" id="{9C21B9FE-3B40-473A-893C-8FD17FF98C2A}"/>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55D4522-3325-4177-8067-DE61F843071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A8CCA19-0E7B-42E8-B1B6-09028C6547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DA2339A-A02D-4C78-8213-EB6EB6F995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B3C037E-10AF-4C9A-9919-56095DDEF4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C74C18B-E204-4008-AFCE-981157F876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36" name="楕円 535">
          <a:extLst>
            <a:ext uri="{FF2B5EF4-FFF2-40B4-BE49-F238E27FC236}">
              <a16:creationId xmlns:a16="http://schemas.microsoft.com/office/drawing/2014/main" id="{E80FBD0F-AFC9-47F0-BBC9-6DE6C20345DC}"/>
            </a:ext>
          </a:extLst>
        </xdr:cNvPr>
        <xdr:cNvSpPr/>
      </xdr:nvSpPr>
      <xdr:spPr>
        <a:xfrm>
          <a:off x="16268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167112</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B4527705-AA9F-44EE-9667-D884BD4262E7}"/>
            </a:ext>
          </a:extLst>
        </xdr:cNvPr>
        <xdr:cNvSpPr txBox="1"/>
      </xdr:nvSpPr>
      <xdr:spPr>
        <a:xfrm>
          <a:off x="16357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149497</xdr:rowOff>
    </xdr:from>
    <xdr:to>
      <xdr:col>81</xdr:col>
      <xdr:colOff>101600</xdr:colOff>
      <xdr:row>39</xdr:row>
      <xdr:rowOff>79647</xdr:rowOff>
    </xdr:to>
    <xdr:sp macro="" textlink="">
      <xdr:nvSpPr>
        <xdr:cNvPr id="538" name="楕円 537">
          <a:extLst>
            <a:ext uri="{FF2B5EF4-FFF2-40B4-BE49-F238E27FC236}">
              <a16:creationId xmlns:a16="http://schemas.microsoft.com/office/drawing/2014/main" id="{1001731D-A776-48B9-B57C-D989C031B200}"/>
            </a:ext>
          </a:extLst>
        </xdr:cNvPr>
        <xdr:cNvSpPr/>
      </xdr:nvSpPr>
      <xdr:spPr>
        <a:xfrm>
          <a:off x="15430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68035</xdr:rowOff>
    </xdr:from>
    <xdr:to>
      <xdr:col>85</xdr:col>
      <xdr:colOff>127000</xdr:colOff>
      <xdr:row>39</xdr:row>
      <xdr:rowOff>28847</xdr:rowOff>
    </xdr:to>
    <xdr:cxnSp macro="">
      <xdr:nvCxnSpPr>
        <xdr:cNvPr id="539" name="直線コネクタ 538">
          <a:extLst>
            <a:ext uri="{FF2B5EF4-FFF2-40B4-BE49-F238E27FC236}">
              <a16:creationId xmlns:a16="http://schemas.microsoft.com/office/drawing/2014/main" id="{C948067F-C1D8-4E15-A91B-A4AE0AC9D885}"/>
            </a:ext>
          </a:extLst>
        </xdr:cNvPr>
        <xdr:cNvCxnSpPr/>
      </xdr:nvCxnSpPr>
      <xdr:spPr>
        <a:xfrm flipV="1">
          <a:off x="15481300" y="6583135"/>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15603</xdr:rowOff>
    </xdr:from>
    <xdr:to>
      <xdr:col>76</xdr:col>
      <xdr:colOff>165100</xdr:colOff>
      <xdr:row>39</xdr:row>
      <xdr:rowOff>117203</xdr:rowOff>
    </xdr:to>
    <xdr:sp macro="" textlink="">
      <xdr:nvSpPr>
        <xdr:cNvPr id="540" name="楕円 539">
          <a:extLst>
            <a:ext uri="{FF2B5EF4-FFF2-40B4-BE49-F238E27FC236}">
              <a16:creationId xmlns:a16="http://schemas.microsoft.com/office/drawing/2014/main" id="{28D997D9-FCAE-409C-A227-11568C9A84E8}"/>
            </a:ext>
          </a:extLst>
        </xdr:cNvPr>
        <xdr:cNvSpPr/>
      </xdr:nvSpPr>
      <xdr:spPr>
        <a:xfrm>
          <a:off x="14541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66403</xdr:rowOff>
    </xdr:to>
    <xdr:cxnSp macro="">
      <xdr:nvCxnSpPr>
        <xdr:cNvPr id="541" name="直線コネクタ 540">
          <a:extLst>
            <a:ext uri="{FF2B5EF4-FFF2-40B4-BE49-F238E27FC236}">
              <a16:creationId xmlns:a16="http://schemas.microsoft.com/office/drawing/2014/main" id="{32E1C133-B7C1-4D2D-BE07-8A557BB256D1}"/>
            </a:ext>
          </a:extLst>
        </xdr:cNvPr>
        <xdr:cNvCxnSpPr/>
      </xdr:nvCxnSpPr>
      <xdr:spPr>
        <a:xfrm flipV="1">
          <a:off x="14592300" y="67153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542" name="楕円 541">
          <a:extLst>
            <a:ext uri="{FF2B5EF4-FFF2-40B4-BE49-F238E27FC236}">
              <a16:creationId xmlns:a16="http://schemas.microsoft.com/office/drawing/2014/main" id="{E01F6FD9-13D9-49F8-ACB8-4B478ECFB5C2}"/>
            </a:ext>
          </a:extLst>
        </xdr:cNvPr>
        <xdr:cNvSpPr/>
      </xdr:nvSpPr>
      <xdr:spPr>
        <a:xfrm>
          <a:off x="1365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66403</xdr:rowOff>
    </xdr:from>
    <xdr:to>
      <xdr:col>76</xdr:col>
      <xdr:colOff>114300</xdr:colOff>
      <xdr:row>40</xdr:row>
      <xdr:rowOff>85997</xdr:rowOff>
    </xdr:to>
    <xdr:cxnSp macro="">
      <xdr:nvCxnSpPr>
        <xdr:cNvPr id="543" name="直線コネクタ 542">
          <a:extLst>
            <a:ext uri="{FF2B5EF4-FFF2-40B4-BE49-F238E27FC236}">
              <a16:creationId xmlns:a16="http://schemas.microsoft.com/office/drawing/2014/main" id="{6E91B1C5-79E2-4FB8-AAD3-C802144EB2EC}"/>
            </a:ext>
          </a:extLst>
        </xdr:cNvPr>
        <xdr:cNvCxnSpPr/>
      </xdr:nvCxnSpPr>
      <xdr:spPr>
        <a:xfrm flipV="1">
          <a:off x="13703300" y="6752953"/>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53CEAF0C-A810-4BAE-9968-8FCCD1023584}"/>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32D081EA-0108-4759-8290-BA9659030FB2}"/>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A469EDA9-6468-48B4-83E9-A978D7BC27F1}"/>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5043F0B6-375B-47F6-A1BD-4EDA2485D164}"/>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70774</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790A0F01-C111-45E6-B70E-D281CF0C695F}"/>
            </a:ext>
          </a:extLst>
        </xdr:cNvPr>
        <xdr:cNvSpPr txBox="1"/>
      </xdr:nvSpPr>
      <xdr:spPr>
        <a:xfrm>
          <a:off x="15266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108330</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DF078A1C-1C9C-49E1-9A3E-60CCAEBB4495}"/>
            </a:ext>
          </a:extLst>
        </xdr:cNvPr>
        <xdr:cNvSpPr txBox="1"/>
      </xdr:nvSpPr>
      <xdr:spPr>
        <a:xfrm>
          <a:off x="14389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6D35BD17-B7D5-43A0-9EC3-9570A404E29F}"/>
            </a:ext>
          </a:extLst>
        </xdr:cNvPr>
        <xdr:cNvSpPr txBox="1"/>
      </xdr:nvSpPr>
      <xdr:spPr>
        <a:xfrm>
          <a:off x="13500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A39A13E3-9648-493A-BDDB-3B948A3277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37E06894-0717-4890-A603-6DCAB42F69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1334474B-335E-4CB5-ABE9-DC6B95A677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2FE4FA05-F42F-4B39-B352-320E6C4535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F5B725E2-7B7B-4821-B4A4-27A012ACFD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107EB54D-B583-44DC-82E5-7AC220400F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2E8F6A58-C684-4101-993A-F8BB6E705C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8FFB65D6-BBF6-4E0D-BB72-4AA4B592F7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E73D16F5-A632-449A-AE23-8A5282ABB7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82854C65-44AF-4D5C-BA80-D2D36337CB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7D6E5770-AC09-4032-BD38-BD160993F27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a:extLst>
            <a:ext uri="{FF2B5EF4-FFF2-40B4-BE49-F238E27FC236}">
              <a16:creationId xmlns:a16="http://schemas.microsoft.com/office/drawing/2014/main" id="{2A9FD169-DA35-4750-A408-FE1540935CC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C8BD1D93-B7C8-4CF3-B0EA-2CF75E6F325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4" name="テキスト ボックス 563">
          <a:extLst>
            <a:ext uri="{FF2B5EF4-FFF2-40B4-BE49-F238E27FC236}">
              <a16:creationId xmlns:a16="http://schemas.microsoft.com/office/drawing/2014/main" id="{E6F37C80-DC3C-408B-AC89-0EA057E5100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74F494C9-07F5-4F86-883E-AC2912E8162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E7793173-847D-4E9A-82F7-C733B5BF72C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B0D2D79D-0840-4CF8-9CB2-A66CB516585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8" name="テキスト ボックス 567">
          <a:extLst>
            <a:ext uri="{FF2B5EF4-FFF2-40B4-BE49-F238E27FC236}">
              <a16:creationId xmlns:a16="http://schemas.microsoft.com/office/drawing/2014/main" id="{ED2D5FBA-9B5D-4440-AE15-43B77F3C185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F4D3DB93-1C3C-4B73-BA80-3DAEA763BD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0" name="テキスト ボックス 569">
          <a:extLst>
            <a:ext uri="{FF2B5EF4-FFF2-40B4-BE49-F238E27FC236}">
              <a16:creationId xmlns:a16="http://schemas.microsoft.com/office/drawing/2014/main" id="{A072D504-E3E3-4530-9E95-77F19D8E366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4C010221-3A70-46F1-A021-D172BDE432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2" name="テキスト ボックス 571">
          <a:extLst>
            <a:ext uri="{FF2B5EF4-FFF2-40B4-BE49-F238E27FC236}">
              <a16:creationId xmlns:a16="http://schemas.microsoft.com/office/drawing/2014/main" id="{65BAF528-A9A6-46C4-B08C-F178E63F334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3E5EAA4-6BF7-42E9-AD59-F78694949F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74" name="直線コネクタ 573">
          <a:extLst>
            <a:ext uri="{FF2B5EF4-FFF2-40B4-BE49-F238E27FC236}">
              <a16:creationId xmlns:a16="http://schemas.microsoft.com/office/drawing/2014/main" id="{4351003C-3643-40AD-A8D5-EB694B498CC7}"/>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5AE4E437-FDFD-402E-8A3E-B255C2CD93F5}"/>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76" name="直線コネクタ 575">
          <a:extLst>
            <a:ext uri="{FF2B5EF4-FFF2-40B4-BE49-F238E27FC236}">
              <a16:creationId xmlns:a16="http://schemas.microsoft.com/office/drawing/2014/main" id="{EA0A09BD-4E83-4503-9361-B035F78E95B0}"/>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6CFCB3AD-5E3F-4161-B3BF-2882DF32517B}"/>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78" name="直線コネクタ 577">
          <a:extLst>
            <a:ext uri="{FF2B5EF4-FFF2-40B4-BE49-F238E27FC236}">
              <a16:creationId xmlns:a16="http://schemas.microsoft.com/office/drawing/2014/main" id="{50300BDC-990B-459C-A58C-6F66449E46D5}"/>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CCD21A77-440D-4156-95C8-0613E1E4CEBA}"/>
            </a:ext>
          </a:extLst>
        </xdr:cNvPr>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80" name="フローチャート: 判断 579">
          <a:extLst>
            <a:ext uri="{FF2B5EF4-FFF2-40B4-BE49-F238E27FC236}">
              <a16:creationId xmlns:a16="http://schemas.microsoft.com/office/drawing/2014/main" id="{A43EDD88-2ACD-43EE-AAFB-6CD27E8D517C}"/>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81" name="フローチャート: 判断 580">
          <a:extLst>
            <a:ext uri="{FF2B5EF4-FFF2-40B4-BE49-F238E27FC236}">
              <a16:creationId xmlns:a16="http://schemas.microsoft.com/office/drawing/2014/main" id="{A11198AC-6A30-4C61-B799-BF5D84086F30}"/>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82" name="フローチャート: 判断 581">
          <a:extLst>
            <a:ext uri="{FF2B5EF4-FFF2-40B4-BE49-F238E27FC236}">
              <a16:creationId xmlns:a16="http://schemas.microsoft.com/office/drawing/2014/main" id="{ED6B5654-943B-4B6D-A91C-D7A14BB98313}"/>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83" name="フローチャート: 判断 582">
          <a:extLst>
            <a:ext uri="{FF2B5EF4-FFF2-40B4-BE49-F238E27FC236}">
              <a16:creationId xmlns:a16="http://schemas.microsoft.com/office/drawing/2014/main" id="{7A0BD298-D63F-4FAD-8617-9E7BE54E1C0F}"/>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84" name="フローチャート: 判断 583">
          <a:extLst>
            <a:ext uri="{FF2B5EF4-FFF2-40B4-BE49-F238E27FC236}">
              <a16:creationId xmlns:a16="http://schemas.microsoft.com/office/drawing/2014/main" id="{60F6D962-B45A-4710-96EF-F16F75D6DAEC}"/>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A6D8966-02F5-4966-B2BC-6BC2D805D89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A5C8E8E-FC9B-473D-A421-E9D4A79181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134C9F0-A985-4758-9ED5-528AF4DAAD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CAC0115-A7A9-48C8-9583-31D8FC84EF9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39A9E1C-A765-48C7-9DDE-842ABB3281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163393</xdr:rowOff>
    </xdr:from>
    <xdr:to>
      <xdr:col>116</xdr:col>
      <xdr:colOff>114300</xdr:colOff>
      <xdr:row>41</xdr:row>
      <xdr:rowOff>93543</xdr:rowOff>
    </xdr:to>
    <xdr:sp macro="" textlink="">
      <xdr:nvSpPr>
        <xdr:cNvPr id="590" name="楕円 589">
          <a:extLst>
            <a:ext uri="{FF2B5EF4-FFF2-40B4-BE49-F238E27FC236}">
              <a16:creationId xmlns:a16="http://schemas.microsoft.com/office/drawing/2014/main" id="{055DAB12-DD97-4DF1-9901-FC2B15BAD60F}"/>
            </a:ext>
          </a:extLst>
        </xdr:cNvPr>
        <xdr:cNvSpPr/>
      </xdr:nvSpPr>
      <xdr:spPr>
        <a:xfrm>
          <a:off x="22110700" y="70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141820</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1316BD46-C114-4CA7-99E7-654C574CC058}"/>
            </a:ext>
          </a:extLst>
        </xdr:cNvPr>
        <xdr:cNvSpPr txBox="1"/>
      </xdr:nvSpPr>
      <xdr:spPr>
        <a:xfrm>
          <a:off x="22199600" y="699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98049</xdr:rowOff>
    </xdr:from>
    <xdr:to>
      <xdr:col>112</xdr:col>
      <xdr:colOff>38100</xdr:colOff>
      <xdr:row>41</xdr:row>
      <xdr:rowOff>28199</xdr:rowOff>
    </xdr:to>
    <xdr:sp macro="" textlink="">
      <xdr:nvSpPr>
        <xdr:cNvPr id="592" name="楕円 591">
          <a:extLst>
            <a:ext uri="{FF2B5EF4-FFF2-40B4-BE49-F238E27FC236}">
              <a16:creationId xmlns:a16="http://schemas.microsoft.com/office/drawing/2014/main" id="{AF465BBE-C6FC-434A-B6B2-0C23A0F317B6}"/>
            </a:ext>
          </a:extLst>
        </xdr:cNvPr>
        <xdr:cNvSpPr/>
      </xdr:nvSpPr>
      <xdr:spPr>
        <a:xfrm>
          <a:off x="21272500" y="69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148849</xdr:rowOff>
    </xdr:from>
    <xdr:to>
      <xdr:col>116</xdr:col>
      <xdr:colOff>63500</xdr:colOff>
      <xdr:row>41</xdr:row>
      <xdr:rowOff>42743</xdr:rowOff>
    </xdr:to>
    <xdr:cxnSp macro="">
      <xdr:nvCxnSpPr>
        <xdr:cNvPr id="593" name="直線コネクタ 592">
          <a:extLst>
            <a:ext uri="{FF2B5EF4-FFF2-40B4-BE49-F238E27FC236}">
              <a16:creationId xmlns:a16="http://schemas.microsoft.com/office/drawing/2014/main" id="{5A3042B0-88ED-427B-9824-058673E5853D}"/>
            </a:ext>
          </a:extLst>
        </xdr:cNvPr>
        <xdr:cNvCxnSpPr/>
      </xdr:nvCxnSpPr>
      <xdr:spPr>
        <a:xfrm>
          <a:off x="21323300" y="7006849"/>
          <a:ext cx="838200" cy="6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64724</xdr:rowOff>
    </xdr:from>
    <xdr:to>
      <xdr:col>107</xdr:col>
      <xdr:colOff>101600</xdr:colOff>
      <xdr:row>40</xdr:row>
      <xdr:rowOff>166324</xdr:rowOff>
    </xdr:to>
    <xdr:sp macro="" textlink="">
      <xdr:nvSpPr>
        <xdr:cNvPr id="594" name="楕円 593">
          <a:extLst>
            <a:ext uri="{FF2B5EF4-FFF2-40B4-BE49-F238E27FC236}">
              <a16:creationId xmlns:a16="http://schemas.microsoft.com/office/drawing/2014/main" id="{CA756F69-FB1A-400F-80A7-03E2108B8ACC}"/>
            </a:ext>
          </a:extLst>
        </xdr:cNvPr>
        <xdr:cNvSpPr/>
      </xdr:nvSpPr>
      <xdr:spPr>
        <a:xfrm>
          <a:off x="20383500" y="69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115524</xdr:rowOff>
    </xdr:from>
    <xdr:to>
      <xdr:col>111</xdr:col>
      <xdr:colOff>177800</xdr:colOff>
      <xdr:row>40</xdr:row>
      <xdr:rowOff>148849</xdr:rowOff>
    </xdr:to>
    <xdr:cxnSp macro="">
      <xdr:nvCxnSpPr>
        <xdr:cNvPr id="595" name="直線コネクタ 594">
          <a:extLst>
            <a:ext uri="{FF2B5EF4-FFF2-40B4-BE49-F238E27FC236}">
              <a16:creationId xmlns:a16="http://schemas.microsoft.com/office/drawing/2014/main" id="{914C5AF3-888A-49E9-B195-72AB11543A91}"/>
            </a:ext>
          </a:extLst>
        </xdr:cNvPr>
        <xdr:cNvCxnSpPr/>
      </xdr:nvCxnSpPr>
      <xdr:spPr>
        <a:xfrm>
          <a:off x="20434300" y="6973524"/>
          <a:ext cx="8890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115745</xdr:rowOff>
    </xdr:from>
    <xdr:to>
      <xdr:col>102</xdr:col>
      <xdr:colOff>165100</xdr:colOff>
      <xdr:row>41</xdr:row>
      <xdr:rowOff>45895</xdr:rowOff>
    </xdr:to>
    <xdr:sp macro="" textlink="">
      <xdr:nvSpPr>
        <xdr:cNvPr id="596" name="楕円 595">
          <a:extLst>
            <a:ext uri="{FF2B5EF4-FFF2-40B4-BE49-F238E27FC236}">
              <a16:creationId xmlns:a16="http://schemas.microsoft.com/office/drawing/2014/main" id="{06961192-4103-4FBA-96FD-2906B7F07AE2}"/>
            </a:ext>
          </a:extLst>
        </xdr:cNvPr>
        <xdr:cNvSpPr/>
      </xdr:nvSpPr>
      <xdr:spPr>
        <a:xfrm>
          <a:off x="19494500" y="69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115524</xdr:rowOff>
    </xdr:from>
    <xdr:to>
      <xdr:col>107</xdr:col>
      <xdr:colOff>50800</xdr:colOff>
      <xdr:row>40</xdr:row>
      <xdr:rowOff>166545</xdr:rowOff>
    </xdr:to>
    <xdr:cxnSp macro="">
      <xdr:nvCxnSpPr>
        <xdr:cNvPr id="597" name="直線コネクタ 596">
          <a:extLst>
            <a:ext uri="{FF2B5EF4-FFF2-40B4-BE49-F238E27FC236}">
              <a16:creationId xmlns:a16="http://schemas.microsoft.com/office/drawing/2014/main" id="{6CA4AF3E-2ECC-4B4A-980F-8251459158DA}"/>
            </a:ext>
          </a:extLst>
        </xdr:cNvPr>
        <xdr:cNvCxnSpPr/>
      </xdr:nvCxnSpPr>
      <xdr:spPr>
        <a:xfrm flipV="1">
          <a:off x="19545300" y="6973524"/>
          <a:ext cx="8890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598" name="n_1aveValue【一般廃棄物処理施設】&#10;一人当たり有形固定資産（償却資産）額">
          <a:extLst>
            <a:ext uri="{FF2B5EF4-FFF2-40B4-BE49-F238E27FC236}">
              <a16:creationId xmlns:a16="http://schemas.microsoft.com/office/drawing/2014/main" id="{6A46AE98-271F-4B0E-98D9-1B4CB3965D80}"/>
            </a:ext>
          </a:extLst>
        </xdr:cNvPr>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599" name="n_2aveValue【一般廃棄物処理施設】&#10;一人当たり有形固定資産（償却資産）額">
          <a:extLst>
            <a:ext uri="{FF2B5EF4-FFF2-40B4-BE49-F238E27FC236}">
              <a16:creationId xmlns:a16="http://schemas.microsoft.com/office/drawing/2014/main" id="{FDA9124F-F0DF-4229-AC77-94ADF51EB402}"/>
            </a:ext>
          </a:extLst>
        </xdr:cNvPr>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600" name="n_3aveValue【一般廃棄物処理施設】&#10;一人当たり有形固定資産（償却資産）額">
          <a:extLst>
            <a:ext uri="{FF2B5EF4-FFF2-40B4-BE49-F238E27FC236}">
              <a16:creationId xmlns:a16="http://schemas.microsoft.com/office/drawing/2014/main" id="{78F3EFF4-F4BB-409E-8CB2-8DC207608F4A}"/>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67B3D910-125F-405F-AA2E-4C963E7FC295}"/>
            </a:ext>
          </a:extLst>
        </xdr:cNvPr>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44726</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C6C00688-44DE-459F-B30A-61A26F87B190}"/>
            </a:ext>
          </a:extLst>
        </xdr:cNvPr>
        <xdr:cNvSpPr txBox="1"/>
      </xdr:nvSpPr>
      <xdr:spPr>
        <a:xfrm>
          <a:off x="21011095" y="673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11401</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E4AF9B3E-160F-4737-B479-78FE506D232C}"/>
            </a:ext>
          </a:extLst>
        </xdr:cNvPr>
        <xdr:cNvSpPr txBox="1"/>
      </xdr:nvSpPr>
      <xdr:spPr>
        <a:xfrm>
          <a:off x="20134795" y="669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37022</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F2825353-0430-4B49-A93A-DBFC8ED08A37}"/>
            </a:ext>
          </a:extLst>
        </xdr:cNvPr>
        <xdr:cNvSpPr txBox="1"/>
      </xdr:nvSpPr>
      <xdr:spPr>
        <a:xfrm>
          <a:off x="19245795" y="70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E76738C2-6DF6-481D-91C6-5A670F7AE5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F258B867-9CEE-44BC-B448-F6C8DB6720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D7C1C97E-E68E-45DD-B3E4-DD969C7B77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A0C367A5-AD99-416C-916E-FE229A9FBE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9FAB5C10-8545-471E-A6EE-A5D4CF9095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31AC5100-0CAA-496B-A67E-14E941D374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F4DFD8EF-7FF9-42A9-8187-5B1D90A900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9E019AD2-7A18-4775-B07E-1E9ED5EC02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C0610DDA-1A50-41D1-804C-23CCF6B535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2FC30154-7E81-406C-A7BB-CD8AFA1F5C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E67203B2-A151-41CA-A11B-98B1DD26FEA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7BAE32A4-0F98-4654-8923-B704854FF7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9CACE934-CA22-4690-AD9E-72F27C8140D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1F6F22DA-03A7-4C32-B0A8-4C509FC18C1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FDE7178F-CE85-4819-B03C-EFDAEF1C8BB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22D18C3A-5FBA-4F15-9823-BF1EE6A1BA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79F4D16E-93FC-490F-BF25-A282A33C372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F6A1807C-8354-4D68-8C11-46E8E761B1C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E61010A7-0E15-4BD3-AB48-7135B7F095A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4B798985-C1AE-454A-A884-1E538B05CFE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D709A2E-360A-4E4A-BDA2-3B030ECC851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F3D026E1-6A51-4DD1-856D-CA1B8BD7E0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873B7117-5545-4A37-A1F0-2BEF0E5EC07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D4CB78D5-1AEB-45B7-BC32-A52DF28E4F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629" name="直線コネクタ 628">
          <a:extLst>
            <a:ext uri="{FF2B5EF4-FFF2-40B4-BE49-F238E27FC236}">
              <a16:creationId xmlns:a16="http://schemas.microsoft.com/office/drawing/2014/main" id="{47BC1B62-64E1-4467-A2CC-E21A050D9E70}"/>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3D1A5817-5176-48D7-9CD2-4A1731E9B22B}"/>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631" name="直線コネクタ 630">
          <a:extLst>
            <a:ext uri="{FF2B5EF4-FFF2-40B4-BE49-F238E27FC236}">
              <a16:creationId xmlns:a16="http://schemas.microsoft.com/office/drawing/2014/main" id="{ECF0A794-3218-48C6-98D7-283AEE77E044}"/>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447292FB-0239-479D-9863-128009F0471B}"/>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3" name="直線コネクタ 632">
          <a:extLst>
            <a:ext uri="{FF2B5EF4-FFF2-40B4-BE49-F238E27FC236}">
              <a16:creationId xmlns:a16="http://schemas.microsoft.com/office/drawing/2014/main" id="{E2B1F69C-E0F8-4EC9-9644-6E54ADCBA369}"/>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2FDEBF9B-66CC-40C5-A0BF-ECAB6321C492}"/>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635" name="フローチャート: 判断 634">
          <a:extLst>
            <a:ext uri="{FF2B5EF4-FFF2-40B4-BE49-F238E27FC236}">
              <a16:creationId xmlns:a16="http://schemas.microsoft.com/office/drawing/2014/main" id="{80D99AB5-7E3F-4668-819A-342EE3BAA3FD}"/>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636" name="フローチャート: 判断 635">
          <a:extLst>
            <a:ext uri="{FF2B5EF4-FFF2-40B4-BE49-F238E27FC236}">
              <a16:creationId xmlns:a16="http://schemas.microsoft.com/office/drawing/2014/main" id="{1A010BFC-AD2C-4B21-9C2A-69EB04722308}"/>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448CEC38-EE0C-44BB-BE04-AB18D4BD3097}"/>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38" name="フローチャート: 判断 637">
          <a:extLst>
            <a:ext uri="{FF2B5EF4-FFF2-40B4-BE49-F238E27FC236}">
              <a16:creationId xmlns:a16="http://schemas.microsoft.com/office/drawing/2014/main" id="{8D379B81-6B18-4621-89C3-148F05430D7D}"/>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639" name="フローチャート: 判断 638">
          <a:extLst>
            <a:ext uri="{FF2B5EF4-FFF2-40B4-BE49-F238E27FC236}">
              <a16:creationId xmlns:a16="http://schemas.microsoft.com/office/drawing/2014/main" id="{CCEEDA3A-4AF4-4B45-B544-3585F519FAED}"/>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E2AA538-47D4-45A9-8917-89BF7F5DC9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AECEAC0-88DB-4DAA-9055-9FD3E1454C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FB1027D-BEC9-4DD0-BB00-0E1A129308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2B48F15-DAB2-4906-8A1E-C713214F67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810FC56-6966-45D2-BC6D-31151C455E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645" name="楕円 644">
          <a:extLst>
            <a:ext uri="{FF2B5EF4-FFF2-40B4-BE49-F238E27FC236}">
              <a16:creationId xmlns:a16="http://schemas.microsoft.com/office/drawing/2014/main" id="{16641B9A-14C8-45A6-B407-673F96338482}"/>
            </a:ext>
          </a:extLst>
        </xdr:cNvPr>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51F9263D-72F1-4875-AED9-0DAEE3E6163B}"/>
            </a:ext>
          </a:extLst>
        </xdr:cNvPr>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647" name="楕円 646">
          <a:extLst>
            <a:ext uri="{FF2B5EF4-FFF2-40B4-BE49-F238E27FC236}">
              <a16:creationId xmlns:a16="http://schemas.microsoft.com/office/drawing/2014/main" id="{F6EFA45A-41A8-4C58-89A0-6555AA2FEF66}"/>
            </a:ext>
          </a:extLst>
        </xdr:cNvPr>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121920</xdr:rowOff>
    </xdr:to>
    <xdr:cxnSp macro="">
      <xdr:nvCxnSpPr>
        <xdr:cNvPr id="648" name="直線コネクタ 647">
          <a:extLst>
            <a:ext uri="{FF2B5EF4-FFF2-40B4-BE49-F238E27FC236}">
              <a16:creationId xmlns:a16="http://schemas.microsoft.com/office/drawing/2014/main" id="{96861E10-9A94-4A36-82E7-F9F8F1467C33}"/>
            </a:ext>
          </a:extLst>
        </xdr:cNvPr>
        <xdr:cNvCxnSpPr/>
      </xdr:nvCxnSpPr>
      <xdr:spPr>
        <a:xfrm>
          <a:off x="15481300" y="103689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164465</xdr:rowOff>
    </xdr:from>
    <xdr:to>
      <xdr:col>76</xdr:col>
      <xdr:colOff>165100</xdr:colOff>
      <xdr:row>60</xdr:row>
      <xdr:rowOff>94615</xdr:rowOff>
    </xdr:to>
    <xdr:sp macro="" textlink="">
      <xdr:nvSpPr>
        <xdr:cNvPr id="649" name="楕円 648">
          <a:extLst>
            <a:ext uri="{FF2B5EF4-FFF2-40B4-BE49-F238E27FC236}">
              <a16:creationId xmlns:a16="http://schemas.microsoft.com/office/drawing/2014/main" id="{445E3258-7E54-4593-8E92-58F276E04631}"/>
            </a:ext>
          </a:extLst>
        </xdr:cNvPr>
        <xdr:cNvSpPr/>
      </xdr:nvSpPr>
      <xdr:spPr>
        <a:xfrm>
          <a:off x="14541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43815</xdr:rowOff>
    </xdr:from>
    <xdr:to>
      <xdr:col>81</xdr:col>
      <xdr:colOff>50800</xdr:colOff>
      <xdr:row>60</xdr:row>
      <xdr:rowOff>81915</xdr:rowOff>
    </xdr:to>
    <xdr:cxnSp macro="">
      <xdr:nvCxnSpPr>
        <xdr:cNvPr id="650" name="直線コネクタ 649">
          <a:extLst>
            <a:ext uri="{FF2B5EF4-FFF2-40B4-BE49-F238E27FC236}">
              <a16:creationId xmlns:a16="http://schemas.microsoft.com/office/drawing/2014/main" id="{7B2D958A-4313-4F0C-A58C-2FC11C982CF6}"/>
            </a:ext>
          </a:extLst>
        </xdr:cNvPr>
        <xdr:cNvCxnSpPr/>
      </xdr:nvCxnSpPr>
      <xdr:spPr>
        <a:xfrm>
          <a:off x="14592300" y="10330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126365</xdr:rowOff>
    </xdr:from>
    <xdr:to>
      <xdr:col>72</xdr:col>
      <xdr:colOff>38100</xdr:colOff>
      <xdr:row>60</xdr:row>
      <xdr:rowOff>56515</xdr:rowOff>
    </xdr:to>
    <xdr:sp macro="" textlink="">
      <xdr:nvSpPr>
        <xdr:cNvPr id="651" name="楕円 650">
          <a:extLst>
            <a:ext uri="{FF2B5EF4-FFF2-40B4-BE49-F238E27FC236}">
              <a16:creationId xmlns:a16="http://schemas.microsoft.com/office/drawing/2014/main" id="{2FD3DB51-DEBF-456B-8448-0D0C1C4FA974}"/>
            </a:ext>
          </a:extLst>
        </xdr:cNvPr>
        <xdr:cNvSpPr/>
      </xdr:nvSpPr>
      <xdr:spPr>
        <a:xfrm>
          <a:off x="13652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xdr:rowOff>
    </xdr:from>
    <xdr:to>
      <xdr:col>76</xdr:col>
      <xdr:colOff>114300</xdr:colOff>
      <xdr:row>60</xdr:row>
      <xdr:rowOff>43815</xdr:rowOff>
    </xdr:to>
    <xdr:cxnSp macro="">
      <xdr:nvCxnSpPr>
        <xdr:cNvPr id="652" name="直線コネクタ 651">
          <a:extLst>
            <a:ext uri="{FF2B5EF4-FFF2-40B4-BE49-F238E27FC236}">
              <a16:creationId xmlns:a16="http://schemas.microsoft.com/office/drawing/2014/main" id="{C7F8012E-C538-459B-9827-45EFF0424075}"/>
            </a:ext>
          </a:extLst>
        </xdr:cNvPr>
        <xdr:cNvCxnSpPr/>
      </xdr:nvCxnSpPr>
      <xdr:spPr>
        <a:xfrm>
          <a:off x="13703300" y="10292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xdr:rowOff>
    </xdr:from>
    <xdr:to>
      <xdr:col>67</xdr:col>
      <xdr:colOff>101600</xdr:colOff>
      <xdr:row>58</xdr:row>
      <xdr:rowOff>102235</xdr:rowOff>
    </xdr:to>
    <xdr:sp macro="" textlink="">
      <xdr:nvSpPr>
        <xdr:cNvPr id="653" name="楕円 652">
          <a:extLst>
            <a:ext uri="{FF2B5EF4-FFF2-40B4-BE49-F238E27FC236}">
              <a16:creationId xmlns:a16="http://schemas.microsoft.com/office/drawing/2014/main" id="{CF05127B-4B52-46A4-8C1D-8ECB917423EA}"/>
            </a:ext>
          </a:extLst>
        </xdr:cNvPr>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51435</xdr:rowOff>
    </xdr:from>
    <xdr:to>
      <xdr:col>71</xdr:col>
      <xdr:colOff>177800</xdr:colOff>
      <xdr:row>60</xdr:row>
      <xdr:rowOff>5715</xdr:rowOff>
    </xdr:to>
    <xdr:cxnSp macro="">
      <xdr:nvCxnSpPr>
        <xdr:cNvPr id="654" name="直線コネクタ 653">
          <a:extLst>
            <a:ext uri="{FF2B5EF4-FFF2-40B4-BE49-F238E27FC236}">
              <a16:creationId xmlns:a16="http://schemas.microsoft.com/office/drawing/2014/main" id="{6E048545-A17A-44EB-A831-999CDEA79DEB}"/>
            </a:ext>
          </a:extLst>
        </xdr:cNvPr>
        <xdr:cNvCxnSpPr/>
      </xdr:nvCxnSpPr>
      <xdr:spPr>
        <a:xfrm>
          <a:off x="12814300" y="999553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57934287-D7C1-4EFB-8210-E8CF5BA3C685}"/>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CE894E22-BD63-4BDF-8D16-0EEF8DF3BD49}"/>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752EDCDF-C467-49E5-A325-ADFDB87C5C7A}"/>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A26938B-80B2-493E-B4FF-6FC3264D7D3E}"/>
            </a:ext>
          </a:extLst>
        </xdr:cNvPr>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12744D11-E514-496A-B5B6-C0C8ED6F7DD7}"/>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C37711BD-1C97-41BB-8C86-05CF35FDA8CE}"/>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47642</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3B6C9F7E-5CBE-4EDE-8818-FE884E69A93C}"/>
            </a:ext>
          </a:extLst>
        </xdr:cNvPr>
        <xdr:cNvSpPr txBox="1"/>
      </xdr:nvSpPr>
      <xdr:spPr>
        <a:xfrm>
          <a:off x="13500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A5167DC9-DE10-4059-A5F2-5DC37AB2D543}"/>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6FFE0AA-F7CF-4699-BDFE-AB7A3E07F8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D1014EE9-68B2-4200-BE35-07C7860E1F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6796ADD7-7733-48B6-9BAC-296ACEA014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13A192A6-2611-4373-8117-27E2ED2839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C71742D1-C4FD-4E4E-B1C5-152F8B9544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4536F388-B784-4721-BD61-7CFB334122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E9E4473C-B0AF-4BFC-B828-B13CB30E16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B227CCD2-A2E4-47AE-849A-7DF7BDFF7A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A4C8AFC4-D87E-4C60-B72E-43179CD9DB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9B79C13-EC8F-47BA-96D5-7631C66233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3D404670-DB41-469A-A5BA-85731B76880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C7AC5602-3E6A-42AD-8348-69686AA5295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B424251D-EA06-4284-AABD-EE11A36A0B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D6DA81CD-2C94-4E16-9F5E-DB6B31AC871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F1FB0486-E83B-4023-BE8F-D1638C23177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31A527-78FD-41FC-A506-F4F8DFBE23A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1631512A-6F15-4EF7-9312-F67931BBEC0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451C33D6-6482-45D4-AB00-449B591510B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4C0035F0-7805-4692-8835-8E0ABBFD885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CD059D55-1FEE-4C93-8CCC-47E41A8389C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E04D619D-62F3-4690-8DCF-36C563F71E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EFFB845C-4735-4007-A057-5D79D32F371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2DC50F98-58FA-4CF9-9160-B0E5628E47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86" name="直線コネクタ 685">
          <a:extLst>
            <a:ext uri="{FF2B5EF4-FFF2-40B4-BE49-F238E27FC236}">
              <a16:creationId xmlns:a16="http://schemas.microsoft.com/office/drawing/2014/main" id="{6F73AD6B-E239-4593-B143-864861354C02}"/>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3AE4A120-F176-45F4-92A3-A6DA5F6F7ABF}"/>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a:extLst>
            <a:ext uri="{FF2B5EF4-FFF2-40B4-BE49-F238E27FC236}">
              <a16:creationId xmlns:a16="http://schemas.microsoft.com/office/drawing/2014/main" id="{1EB16603-6627-4377-BF8A-997F0C01094F}"/>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4BCA436D-520B-495E-A548-CF2AF0F09029}"/>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0" name="直線コネクタ 689">
          <a:extLst>
            <a:ext uri="{FF2B5EF4-FFF2-40B4-BE49-F238E27FC236}">
              <a16:creationId xmlns:a16="http://schemas.microsoft.com/office/drawing/2014/main" id="{402B9566-493B-4419-A94A-E590BB0D590D}"/>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5A5DCF88-C4AE-4E61-B09F-76B857F37597}"/>
            </a:ext>
          </a:extLst>
        </xdr:cNvPr>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92" name="フローチャート: 判断 691">
          <a:extLst>
            <a:ext uri="{FF2B5EF4-FFF2-40B4-BE49-F238E27FC236}">
              <a16:creationId xmlns:a16="http://schemas.microsoft.com/office/drawing/2014/main" id="{C50D5273-3C21-487C-99ED-AAA03D4F605A}"/>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93" name="フローチャート: 判断 692">
          <a:extLst>
            <a:ext uri="{FF2B5EF4-FFF2-40B4-BE49-F238E27FC236}">
              <a16:creationId xmlns:a16="http://schemas.microsoft.com/office/drawing/2014/main" id="{D739FB50-B686-49C3-8BA6-7C9EF8DB6554}"/>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94" name="フローチャート: 判断 693">
          <a:extLst>
            <a:ext uri="{FF2B5EF4-FFF2-40B4-BE49-F238E27FC236}">
              <a16:creationId xmlns:a16="http://schemas.microsoft.com/office/drawing/2014/main" id="{8AFAF8EA-73A2-4B9E-A633-FFE67F8CBDE0}"/>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95" name="フローチャート: 判断 694">
          <a:extLst>
            <a:ext uri="{FF2B5EF4-FFF2-40B4-BE49-F238E27FC236}">
              <a16:creationId xmlns:a16="http://schemas.microsoft.com/office/drawing/2014/main" id="{F37945D0-E1A5-460E-A495-DB2B7E87D0D9}"/>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96" name="フローチャート: 判断 695">
          <a:extLst>
            <a:ext uri="{FF2B5EF4-FFF2-40B4-BE49-F238E27FC236}">
              <a16:creationId xmlns:a16="http://schemas.microsoft.com/office/drawing/2014/main" id="{0F29BEB3-E2D5-4E2A-8CE6-349D1D622512}"/>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6215D3A5-E6B2-42E9-AEB7-1983A95593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C9580FE-9582-4562-8C34-EDC2466161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1051431-D6C7-473F-AE4D-E88E07BEE0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7E059186-AD77-4334-912C-FA7281301E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FD54C38-B631-41A2-800B-BAC31C692B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129540</xdr:rowOff>
    </xdr:from>
    <xdr:to>
      <xdr:col>116</xdr:col>
      <xdr:colOff>114300</xdr:colOff>
      <xdr:row>63</xdr:row>
      <xdr:rowOff>59690</xdr:rowOff>
    </xdr:to>
    <xdr:sp macro="" textlink="">
      <xdr:nvSpPr>
        <xdr:cNvPr id="702" name="楕円 701">
          <a:extLst>
            <a:ext uri="{FF2B5EF4-FFF2-40B4-BE49-F238E27FC236}">
              <a16:creationId xmlns:a16="http://schemas.microsoft.com/office/drawing/2014/main" id="{1C141DEE-F469-424D-90F4-0A738F95340F}"/>
            </a:ext>
          </a:extLst>
        </xdr:cNvPr>
        <xdr:cNvSpPr/>
      </xdr:nvSpPr>
      <xdr:spPr>
        <a:xfrm>
          <a:off x="221107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152417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74EECF27-45FA-43A5-83C1-FBB69EC2376B}"/>
            </a:ext>
          </a:extLst>
        </xdr:cNvPr>
        <xdr:cNvSpPr txBox="1"/>
      </xdr:nvSpPr>
      <xdr:spPr>
        <a:xfrm>
          <a:off x="221996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130810</xdr:rowOff>
    </xdr:from>
    <xdr:to>
      <xdr:col>112</xdr:col>
      <xdr:colOff>38100</xdr:colOff>
      <xdr:row>63</xdr:row>
      <xdr:rowOff>60960</xdr:rowOff>
    </xdr:to>
    <xdr:sp macro="" textlink="">
      <xdr:nvSpPr>
        <xdr:cNvPr id="704" name="楕円 703">
          <a:extLst>
            <a:ext uri="{FF2B5EF4-FFF2-40B4-BE49-F238E27FC236}">
              <a16:creationId xmlns:a16="http://schemas.microsoft.com/office/drawing/2014/main" id="{04E05EA0-00A6-4585-BF6C-411EA59A52E9}"/>
            </a:ext>
          </a:extLst>
        </xdr:cNvPr>
        <xdr:cNvSpPr/>
      </xdr:nvSpPr>
      <xdr:spPr>
        <a:xfrm>
          <a:off x="21272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8890</xdr:rowOff>
    </xdr:from>
    <xdr:to>
      <xdr:col>116</xdr:col>
      <xdr:colOff>63500</xdr:colOff>
      <xdr:row>63</xdr:row>
      <xdr:rowOff>10160</xdr:rowOff>
    </xdr:to>
    <xdr:cxnSp macro="">
      <xdr:nvCxnSpPr>
        <xdr:cNvPr id="705" name="直線コネクタ 704">
          <a:extLst>
            <a:ext uri="{FF2B5EF4-FFF2-40B4-BE49-F238E27FC236}">
              <a16:creationId xmlns:a16="http://schemas.microsoft.com/office/drawing/2014/main" id="{E841141C-2486-4221-902D-54D8684C642A}"/>
            </a:ext>
          </a:extLst>
        </xdr:cNvPr>
        <xdr:cNvCxnSpPr/>
      </xdr:nvCxnSpPr>
      <xdr:spPr>
        <a:xfrm flipV="1">
          <a:off x="21323300" y="108102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133350</xdr:rowOff>
    </xdr:from>
    <xdr:to>
      <xdr:col>107</xdr:col>
      <xdr:colOff>101600</xdr:colOff>
      <xdr:row>63</xdr:row>
      <xdr:rowOff>63500</xdr:rowOff>
    </xdr:to>
    <xdr:sp macro="" textlink="">
      <xdr:nvSpPr>
        <xdr:cNvPr id="706" name="楕円 705">
          <a:extLst>
            <a:ext uri="{FF2B5EF4-FFF2-40B4-BE49-F238E27FC236}">
              <a16:creationId xmlns:a16="http://schemas.microsoft.com/office/drawing/2014/main" id="{FA78D0EA-2B16-45A6-9A91-C4F1CF1144D3}"/>
            </a:ext>
          </a:extLst>
        </xdr:cNvPr>
        <xdr:cNvSpPr/>
      </xdr:nvSpPr>
      <xdr:spPr>
        <a:xfrm>
          <a:off x="20383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10160</xdr:rowOff>
    </xdr:from>
    <xdr:to>
      <xdr:col>111</xdr:col>
      <xdr:colOff>177800</xdr:colOff>
      <xdr:row>63</xdr:row>
      <xdr:rowOff>12700</xdr:rowOff>
    </xdr:to>
    <xdr:cxnSp macro="">
      <xdr:nvCxnSpPr>
        <xdr:cNvPr id="707" name="直線コネクタ 706">
          <a:extLst>
            <a:ext uri="{FF2B5EF4-FFF2-40B4-BE49-F238E27FC236}">
              <a16:creationId xmlns:a16="http://schemas.microsoft.com/office/drawing/2014/main" id="{19A2D2B4-9FFE-4579-9D7A-41CFB107D1D2}"/>
            </a:ext>
          </a:extLst>
        </xdr:cNvPr>
        <xdr:cNvCxnSpPr/>
      </xdr:nvCxnSpPr>
      <xdr:spPr>
        <a:xfrm flipV="1">
          <a:off x="20434300" y="108115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708" name="楕円 707">
          <a:extLst>
            <a:ext uri="{FF2B5EF4-FFF2-40B4-BE49-F238E27FC236}">
              <a16:creationId xmlns:a16="http://schemas.microsoft.com/office/drawing/2014/main" id="{6C3314D7-5B49-418E-8D21-71419B6B7C9E}"/>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12700</xdr:rowOff>
    </xdr:from>
    <xdr:to>
      <xdr:col>107</xdr:col>
      <xdr:colOff>50800</xdr:colOff>
      <xdr:row>63</xdr:row>
      <xdr:rowOff>15240</xdr:rowOff>
    </xdr:to>
    <xdr:cxnSp macro="">
      <xdr:nvCxnSpPr>
        <xdr:cNvPr id="709" name="直線コネクタ 708">
          <a:extLst>
            <a:ext uri="{FF2B5EF4-FFF2-40B4-BE49-F238E27FC236}">
              <a16:creationId xmlns:a16="http://schemas.microsoft.com/office/drawing/2014/main" id="{ADD67CD1-86CD-40F0-9B30-02C6085DDD12}"/>
            </a:ext>
          </a:extLst>
        </xdr:cNvPr>
        <xdr:cNvCxnSpPr/>
      </xdr:nvCxnSpPr>
      <xdr:spPr>
        <a:xfrm flipV="1">
          <a:off x="19545300" y="108140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115570</xdr:rowOff>
    </xdr:from>
    <xdr:to>
      <xdr:col>98</xdr:col>
      <xdr:colOff>38100</xdr:colOff>
      <xdr:row>64</xdr:row>
      <xdr:rowOff>45720</xdr:rowOff>
    </xdr:to>
    <xdr:sp macro="" textlink="">
      <xdr:nvSpPr>
        <xdr:cNvPr id="710" name="楕円 709">
          <a:extLst>
            <a:ext uri="{FF2B5EF4-FFF2-40B4-BE49-F238E27FC236}">
              <a16:creationId xmlns:a16="http://schemas.microsoft.com/office/drawing/2014/main" id="{2D67FBE5-D380-43C6-B7D1-0285ED1611A3}"/>
            </a:ext>
          </a:extLst>
        </xdr:cNvPr>
        <xdr:cNvSpPr/>
      </xdr:nvSpPr>
      <xdr:spPr>
        <a:xfrm>
          <a:off x="18605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166370</xdr:rowOff>
    </xdr:to>
    <xdr:cxnSp macro="">
      <xdr:nvCxnSpPr>
        <xdr:cNvPr id="711" name="直線コネクタ 710">
          <a:extLst>
            <a:ext uri="{FF2B5EF4-FFF2-40B4-BE49-F238E27FC236}">
              <a16:creationId xmlns:a16="http://schemas.microsoft.com/office/drawing/2014/main" id="{34999536-81D9-4B4E-A286-0F1695C2FD72}"/>
            </a:ext>
          </a:extLst>
        </xdr:cNvPr>
        <xdr:cNvCxnSpPr/>
      </xdr:nvCxnSpPr>
      <xdr:spPr>
        <a:xfrm flipV="1">
          <a:off x="18656300" y="1081659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712" name="n_1aveValue【保健センター・保健所】&#10;一人当たり面積">
          <a:extLst>
            <a:ext uri="{FF2B5EF4-FFF2-40B4-BE49-F238E27FC236}">
              <a16:creationId xmlns:a16="http://schemas.microsoft.com/office/drawing/2014/main" id="{B40113C4-2F66-4DF7-BB96-79358D1E6B5B}"/>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713" name="n_2aveValue【保健センター・保健所】&#10;一人当たり面積">
          <a:extLst>
            <a:ext uri="{FF2B5EF4-FFF2-40B4-BE49-F238E27FC236}">
              <a16:creationId xmlns:a16="http://schemas.microsoft.com/office/drawing/2014/main" id="{8CBD4C9A-5A34-4A5E-B737-ADB8FF4AC7BF}"/>
            </a:ext>
          </a:extLst>
        </xdr:cNvPr>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714" name="n_3aveValue【保健センター・保健所】&#10;一人当たり面積">
          <a:extLst>
            <a:ext uri="{FF2B5EF4-FFF2-40B4-BE49-F238E27FC236}">
              <a16:creationId xmlns:a16="http://schemas.microsoft.com/office/drawing/2014/main" id="{DCABCBBE-3C91-41B6-8E7D-5BDE091ED4B3}"/>
            </a:ext>
          </a:extLst>
        </xdr:cNvPr>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715" name="n_4aveValue【保健センター・保健所】&#10;一人当たり面積">
          <a:extLst>
            <a:ext uri="{FF2B5EF4-FFF2-40B4-BE49-F238E27FC236}">
              <a16:creationId xmlns:a16="http://schemas.microsoft.com/office/drawing/2014/main" id="{DC530BAE-5142-439C-B708-C31096AB2E92}"/>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77487</xdr:rowOff>
    </xdr:from>
    <xdr:ext cx="469744" cy="259045"/>
    <xdr:sp macro="" textlink="">
      <xdr:nvSpPr>
        <xdr:cNvPr id="716" name="n_1mainValue【保健センター・保健所】&#10;一人当たり面積">
          <a:extLst>
            <a:ext uri="{FF2B5EF4-FFF2-40B4-BE49-F238E27FC236}">
              <a16:creationId xmlns:a16="http://schemas.microsoft.com/office/drawing/2014/main" id="{6926E1A7-415F-4097-BCA1-C8E0CA976572}"/>
            </a:ext>
          </a:extLst>
        </xdr:cNvPr>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80027</xdr:rowOff>
    </xdr:from>
    <xdr:ext cx="469744" cy="259045"/>
    <xdr:sp macro="" textlink="">
      <xdr:nvSpPr>
        <xdr:cNvPr id="717" name="n_2mainValue【保健センター・保健所】&#10;一人当たり面積">
          <a:extLst>
            <a:ext uri="{FF2B5EF4-FFF2-40B4-BE49-F238E27FC236}">
              <a16:creationId xmlns:a16="http://schemas.microsoft.com/office/drawing/2014/main" id="{D78EEC6A-4D17-41A4-9A84-67D9FE481D55}"/>
            </a:ext>
          </a:extLst>
        </xdr:cNvPr>
        <xdr:cNvSpPr txBox="1"/>
      </xdr:nvSpPr>
      <xdr:spPr>
        <a:xfrm>
          <a:off x="20199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82567</xdr:rowOff>
    </xdr:from>
    <xdr:ext cx="469744" cy="259045"/>
    <xdr:sp macro="" textlink="">
      <xdr:nvSpPr>
        <xdr:cNvPr id="718" name="n_3mainValue【保健センター・保健所】&#10;一人当たり面積">
          <a:extLst>
            <a:ext uri="{FF2B5EF4-FFF2-40B4-BE49-F238E27FC236}">
              <a16:creationId xmlns:a16="http://schemas.microsoft.com/office/drawing/2014/main" id="{480DB23E-D840-403C-ACD1-B4AAC654D1C1}"/>
            </a:ext>
          </a:extLst>
        </xdr:cNvPr>
        <xdr:cNvSpPr txBox="1"/>
      </xdr:nvSpPr>
      <xdr:spPr>
        <a:xfrm>
          <a:off x="19310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36847</xdr:rowOff>
    </xdr:from>
    <xdr:ext cx="469744" cy="259045"/>
    <xdr:sp macro="" textlink="">
      <xdr:nvSpPr>
        <xdr:cNvPr id="719" name="n_4mainValue【保健センター・保健所】&#10;一人当たり面積">
          <a:extLst>
            <a:ext uri="{FF2B5EF4-FFF2-40B4-BE49-F238E27FC236}">
              <a16:creationId xmlns:a16="http://schemas.microsoft.com/office/drawing/2014/main" id="{6FE956AC-73AB-4250-867E-BCAAD329FC32}"/>
            </a:ext>
          </a:extLst>
        </xdr:cNvPr>
        <xdr:cNvSpPr txBox="1"/>
      </xdr:nvSpPr>
      <xdr:spPr>
        <a:xfrm>
          <a:off x="18421427"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41496033-29F8-4AF6-A575-F995DA0E867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6CD89B7C-743B-494D-B7A5-198E9F9D6A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13D4DDF-49EA-4C25-B6B8-E626C529EC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E358D9C-301A-41E9-AEBC-D9A10B3E9D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16B6402C-728B-47E8-B8E5-E59B023C43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89BD8D3A-26F9-4ECE-87B7-1FB4B3A953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5AE4A2F4-4D47-4C0E-815D-46CA2D13FA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B00FA3C5-D53D-4D4E-9055-29F88F8F03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40FC7687-7DB5-4F34-849C-5289BDBF4A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F7466E58-B155-4B00-8B17-0F4F808BF8A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75930751-D4F7-44C2-8EE6-6F9989ECA71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D82B91BA-6555-4E1F-802E-804CBF22BFE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CE498781-3480-4913-A796-EEFFCBE1F7C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4F9B9737-0119-45A7-855E-72ACC2EDA40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B10F1FBC-31E2-4C6E-A3AC-A8E2D9ED761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E30B4571-1765-4744-910A-7403377A4B4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A43A7106-5EEE-41DF-89EA-D00CC9A19B7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FA4A951D-4FF6-4829-94F2-02A548655EA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C77A14D1-CFF2-41C8-AA50-2F93619A87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56D8E650-F093-4045-88EA-5C1032E0239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C1F146FD-6129-4277-BE1C-766AC1D04A2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90B49A4E-7487-4076-9E02-54858AC7072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443ED787-4BC7-45C0-92BF-9DBB9B1CC87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9BDB133D-76D0-4A45-977A-02B65CE8D0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9B808C4E-3DE6-4ADB-9F17-75FF8401F01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745" name="直線コネクタ 744">
          <a:extLst>
            <a:ext uri="{FF2B5EF4-FFF2-40B4-BE49-F238E27FC236}">
              <a16:creationId xmlns:a16="http://schemas.microsoft.com/office/drawing/2014/main" id="{A8717F9E-6F53-481C-A8A1-90F29116F3EC}"/>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29822507-7194-4FC6-B934-E50A2FFA2F5F}"/>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747" name="直線コネクタ 746">
          <a:extLst>
            <a:ext uri="{FF2B5EF4-FFF2-40B4-BE49-F238E27FC236}">
              <a16:creationId xmlns:a16="http://schemas.microsoft.com/office/drawing/2014/main" id="{F28D8696-A3D2-43BC-8278-B5A4D5461F58}"/>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8" name="【消防施設】&#10;有形固定資産減価償却率最大値テキスト">
          <a:extLst>
            <a:ext uri="{FF2B5EF4-FFF2-40B4-BE49-F238E27FC236}">
              <a16:creationId xmlns:a16="http://schemas.microsoft.com/office/drawing/2014/main" id="{842313E2-EEF7-4F1E-BDCB-D34B3510ECE8}"/>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9" name="直線コネクタ 748">
          <a:extLst>
            <a:ext uri="{FF2B5EF4-FFF2-40B4-BE49-F238E27FC236}">
              <a16:creationId xmlns:a16="http://schemas.microsoft.com/office/drawing/2014/main" id="{75EA1B2C-5B03-4B24-AC8E-3F168DD26B78}"/>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21DCC951-A3C4-453F-AD3F-6724C118C465}"/>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51" name="フローチャート: 判断 750">
          <a:extLst>
            <a:ext uri="{FF2B5EF4-FFF2-40B4-BE49-F238E27FC236}">
              <a16:creationId xmlns:a16="http://schemas.microsoft.com/office/drawing/2014/main" id="{D44BB8D2-5BF5-4EC3-8120-A9BE3A3B853D}"/>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752" name="フローチャート: 判断 751">
          <a:extLst>
            <a:ext uri="{FF2B5EF4-FFF2-40B4-BE49-F238E27FC236}">
              <a16:creationId xmlns:a16="http://schemas.microsoft.com/office/drawing/2014/main" id="{36F3239D-222F-4CDD-86A6-766F940B8C6E}"/>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53" name="フローチャート: 判断 752">
          <a:extLst>
            <a:ext uri="{FF2B5EF4-FFF2-40B4-BE49-F238E27FC236}">
              <a16:creationId xmlns:a16="http://schemas.microsoft.com/office/drawing/2014/main" id="{DFBD467E-F206-4DDA-ADEC-4D60B168C4AD}"/>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754" name="フローチャート: 判断 753">
          <a:extLst>
            <a:ext uri="{FF2B5EF4-FFF2-40B4-BE49-F238E27FC236}">
              <a16:creationId xmlns:a16="http://schemas.microsoft.com/office/drawing/2014/main" id="{9C6994EB-B349-43AD-B362-C4883D85BF36}"/>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55" name="フローチャート: 判断 754">
          <a:extLst>
            <a:ext uri="{FF2B5EF4-FFF2-40B4-BE49-F238E27FC236}">
              <a16:creationId xmlns:a16="http://schemas.microsoft.com/office/drawing/2014/main" id="{32FE739F-0F5E-44D5-AC26-940FDF5A7B15}"/>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AC26264-7C66-4C82-A782-AD3F696DAB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7EEE585-30B5-42A6-B8C4-242F34CB54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CF2A6176-74DA-4640-B48E-769DAC80A2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11D8CE8-E871-498E-806A-DB43C7F17A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DEC39BA-8244-4C2C-B5DF-004236C906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52614</xdr:rowOff>
    </xdr:from>
    <xdr:to>
      <xdr:col>85</xdr:col>
      <xdr:colOff>177800</xdr:colOff>
      <xdr:row>84</xdr:row>
      <xdr:rowOff>154214</xdr:rowOff>
    </xdr:to>
    <xdr:sp macro="" textlink="">
      <xdr:nvSpPr>
        <xdr:cNvPr id="761" name="楕円 760">
          <a:extLst>
            <a:ext uri="{FF2B5EF4-FFF2-40B4-BE49-F238E27FC236}">
              <a16:creationId xmlns:a16="http://schemas.microsoft.com/office/drawing/2014/main" id="{29ECD6DC-4263-4C83-9BDA-FB6BFAFC33A4}"/>
            </a:ext>
          </a:extLst>
        </xdr:cNvPr>
        <xdr:cNvSpPr/>
      </xdr:nvSpPr>
      <xdr:spPr>
        <a:xfrm>
          <a:off x="16268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31041</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D650F141-67F5-4FAB-B0BE-1DB6E5B77600}"/>
            </a:ext>
          </a:extLst>
        </xdr:cNvPr>
        <xdr:cNvSpPr txBox="1"/>
      </xdr:nvSpPr>
      <xdr:spPr>
        <a:xfrm>
          <a:off x="16357600"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763" name="楕円 762">
          <a:extLst>
            <a:ext uri="{FF2B5EF4-FFF2-40B4-BE49-F238E27FC236}">
              <a16:creationId xmlns:a16="http://schemas.microsoft.com/office/drawing/2014/main" id="{0B08DC67-8000-4CDC-B4DF-FEC514D9F063}"/>
            </a:ext>
          </a:extLst>
        </xdr:cNvPr>
        <xdr:cNvSpPr/>
      </xdr:nvSpPr>
      <xdr:spPr>
        <a:xfrm>
          <a:off x="15430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52795</xdr:rowOff>
    </xdr:from>
    <xdr:to>
      <xdr:col>85</xdr:col>
      <xdr:colOff>127000</xdr:colOff>
      <xdr:row>84</xdr:row>
      <xdr:rowOff>103414</xdr:rowOff>
    </xdr:to>
    <xdr:cxnSp macro="">
      <xdr:nvCxnSpPr>
        <xdr:cNvPr id="764" name="直線コネクタ 763">
          <a:extLst>
            <a:ext uri="{FF2B5EF4-FFF2-40B4-BE49-F238E27FC236}">
              <a16:creationId xmlns:a16="http://schemas.microsoft.com/office/drawing/2014/main" id="{4DA9E37F-4FBD-4D54-AABC-FDB5FF913233}"/>
            </a:ext>
          </a:extLst>
        </xdr:cNvPr>
        <xdr:cNvCxnSpPr/>
      </xdr:nvCxnSpPr>
      <xdr:spPr>
        <a:xfrm>
          <a:off x="15481300" y="14454595"/>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765" name="楕円 764">
          <a:extLst>
            <a:ext uri="{FF2B5EF4-FFF2-40B4-BE49-F238E27FC236}">
              <a16:creationId xmlns:a16="http://schemas.microsoft.com/office/drawing/2014/main" id="{45E771E7-CBE2-410E-814C-DF9AFF67EC39}"/>
            </a:ext>
          </a:extLst>
        </xdr:cNvPr>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84</xdr:row>
      <xdr:rowOff>52795</xdr:rowOff>
    </xdr:to>
    <xdr:cxnSp macro="">
      <xdr:nvCxnSpPr>
        <xdr:cNvPr id="766" name="直線コネクタ 765">
          <a:extLst>
            <a:ext uri="{FF2B5EF4-FFF2-40B4-BE49-F238E27FC236}">
              <a16:creationId xmlns:a16="http://schemas.microsoft.com/office/drawing/2014/main" id="{D312FA6F-C339-4F2C-81A2-D8F434C6BD3A}"/>
            </a:ext>
          </a:extLst>
        </xdr:cNvPr>
        <xdr:cNvCxnSpPr/>
      </xdr:nvCxnSpPr>
      <xdr:spPr>
        <a:xfrm>
          <a:off x="14592300" y="14358257"/>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68943</xdr:rowOff>
    </xdr:from>
    <xdr:to>
      <xdr:col>72</xdr:col>
      <xdr:colOff>38100</xdr:colOff>
      <xdr:row>83</xdr:row>
      <xdr:rowOff>170543</xdr:rowOff>
    </xdr:to>
    <xdr:sp macro="" textlink="">
      <xdr:nvSpPr>
        <xdr:cNvPr id="767" name="楕円 766">
          <a:extLst>
            <a:ext uri="{FF2B5EF4-FFF2-40B4-BE49-F238E27FC236}">
              <a16:creationId xmlns:a16="http://schemas.microsoft.com/office/drawing/2014/main" id="{10CE3433-92DA-4BEB-BF34-687DF0A22054}"/>
            </a:ext>
          </a:extLst>
        </xdr:cNvPr>
        <xdr:cNvSpPr/>
      </xdr:nvSpPr>
      <xdr:spPr>
        <a:xfrm>
          <a:off x="13652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119743</xdr:rowOff>
    </xdr:from>
    <xdr:to>
      <xdr:col>76</xdr:col>
      <xdr:colOff>114300</xdr:colOff>
      <xdr:row>83</xdr:row>
      <xdr:rowOff>127907</xdr:rowOff>
    </xdr:to>
    <xdr:cxnSp macro="">
      <xdr:nvCxnSpPr>
        <xdr:cNvPr id="768" name="直線コネクタ 767">
          <a:extLst>
            <a:ext uri="{FF2B5EF4-FFF2-40B4-BE49-F238E27FC236}">
              <a16:creationId xmlns:a16="http://schemas.microsoft.com/office/drawing/2014/main" id="{4EBF7D19-5AEA-4552-81CB-FDA5AA727643}"/>
            </a:ext>
          </a:extLst>
        </xdr:cNvPr>
        <xdr:cNvCxnSpPr/>
      </xdr:nvCxnSpPr>
      <xdr:spPr>
        <a:xfrm>
          <a:off x="13703300" y="143500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69" name="楕円 768">
          <a:extLst>
            <a:ext uri="{FF2B5EF4-FFF2-40B4-BE49-F238E27FC236}">
              <a16:creationId xmlns:a16="http://schemas.microsoft.com/office/drawing/2014/main" id="{AD059BC0-1362-445F-8833-4CC02A7BA9BE}"/>
            </a:ext>
          </a:extLst>
        </xdr:cNvPr>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83</xdr:row>
      <xdr:rowOff>119743</xdr:rowOff>
    </xdr:to>
    <xdr:cxnSp macro="">
      <xdr:nvCxnSpPr>
        <xdr:cNvPr id="770" name="直線コネクタ 769">
          <a:extLst>
            <a:ext uri="{FF2B5EF4-FFF2-40B4-BE49-F238E27FC236}">
              <a16:creationId xmlns:a16="http://schemas.microsoft.com/office/drawing/2014/main" id="{B7FA2DDC-3F2E-4B18-A01D-D1047AF08764}"/>
            </a:ext>
          </a:extLst>
        </xdr:cNvPr>
        <xdr:cNvCxnSpPr/>
      </xdr:nvCxnSpPr>
      <xdr:spPr>
        <a:xfrm>
          <a:off x="12814300" y="13868400"/>
          <a:ext cx="889000" cy="48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771" name="n_1aveValue【消防施設】&#10;有形固定資産減価償却率">
          <a:extLst>
            <a:ext uri="{FF2B5EF4-FFF2-40B4-BE49-F238E27FC236}">
              <a16:creationId xmlns:a16="http://schemas.microsoft.com/office/drawing/2014/main" id="{C610EB73-0DF4-49E1-AA50-8A0E91AFC7E9}"/>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772" name="n_2aveValue【消防施設】&#10;有形固定資産減価償却率">
          <a:extLst>
            <a:ext uri="{FF2B5EF4-FFF2-40B4-BE49-F238E27FC236}">
              <a16:creationId xmlns:a16="http://schemas.microsoft.com/office/drawing/2014/main" id="{94E19328-A79C-490A-B353-0A94E1FA161C}"/>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773" name="n_3aveValue【消防施設】&#10;有形固定資産減価償却率">
          <a:extLst>
            <a:ext uri="{FF2B5EF4-FFF2-40B4-BE49-F238E27FC236}">
              <a16:creationId xmlns:a16="http://schemas.microsoft.com/office/drawing/2014/main" id="{53652B4B-33E7-4AB5-B8C5-A8E1958EDFB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74" name="n_4aveValue【消防施設】&#10;有形固定資産減価償却率">
          <a:extLst>
            <a:ext uri="{FF2B5EF4-FFF2-40B4-BE49-F238E27FC236}">
              <a16:creationId xmlns:a16="http://schemas.microsoft.com/office/drawing/2014/main" id="{454479DB-BD8F-4547-8A46-5EE9B841E872}"/>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94722</xdr:rowOff>
    </xdr:from>
    <xdr:ext cx="405111" cy="259045"/>
    <xdr:sp macro="" textlink="">
      <xdr:nvSpPr>
        <xdr:cNvPr id="775" name="n_1mainValue【消防施設】&#10;有形固定資産減価償却率">
          <a:extLst>
            <a:ext uri="{FF2B5EF4-FFF2-40B4-BE49-F238E27FC236}">
              <a16:creationId xmlns:a16="http://schemas.microsoft.com/office/drawing/2014/main" id="{98C89D86-1E5A-4AD4-BD0A-C906A9453509}"/>
            </a:ext>
          </a:extLst>
        </xdr:cNvPr>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776" name="n_2mainValue【消防施設】&#10;有形固定資産減価償却率">
          <a:extLst>
            <a:ext uri="{FF2B5EF4-FFF2-40B4-BE49-F238E27FC236}">
              <a16:creationId xmlns:a16="http://schemas.microsoft.com/office/drawing/2014/main" id="{DC5EC6E0-0162-4CA0-83B3-6BA8FD579176}"/>
            </a:ext>
          </a:extLst>
        </xdr:cNvPr>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161670</xdr:rowOff>
    </xdr:from>
    <xdr:ext cx="405111" cy="259045"/>
    <xdr:sp macro="" textlink="">
      <xdr:nvSpPr>
        <xdr:cNvPr id="777" name="n_3mainValue【消防施設】&#10;有形固定資産減価償却率">
          <a:extLst>
            <a:ext uri="{FF2B5EF4-FFF2-40B4-BE49-F238E27FC236}">
              <a16:creationId xmlns:a16="http://schemas.microsoft.com/office/drawing/2014/main" id="{9FD4DE77-8F9A-445D-B0FB-9ED959FB3F21}"/>
            </a:ext>
          </a:extLst>
        </xdr:cNvPr>
        <xdr:cNvSpPr txBox="1"/>
      </xdr:nvSpPr>
      <xdr:spPr>
        <a:xfrm>
          <a:off x="13500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78" name="n_4mainValue【消防施設】&#10;有形固定資産減価償却率">
          <a:extLst>
            <a:ext uri="{FF2B5EF4-FFF2-40B4-BE49-F238E27FC236}">
              <a16:creationId xmlns:a16="http://schemas.microsoft.com/office/drawing/2014/main" id="{FBBAE69C-1814-421B-8E57-7A96FED96BD3}"/>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152D22AC-1BED-4216-B0BD-C71D220692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E560E5D4-C5BC-4B95-BF0F-9AF765D7B9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D9DA41BD-061A-4A38-A71B-A076FFF589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825ECF68-098E-4FAB-B07D-46393D38B5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60086613-3A28-406E-B363-F4FF14A24C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9B9D6621-2883-457B-93D5-0CF8A220BE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C42B528A-2921-45C5-9DD8-501E631C55B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3EE646E1-A132-4851-86A1-A9AB140805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DF62D1A6-6597-4A24-8F96-DCA1CA3803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ACFACF02-2A96-45E7-AF14-53C27D6B2DF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327AB20D-CCEA-46F3-9E8E-BDDE8F77BA4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BB522DFE-484F-47E0-BF67-1C3F41325A8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5CF3E4FC-0425-4002-A485-31EBD1D259C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43C1C715-D750-48CD-BF24-F8E2B9577F9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A4F49649-2BD6-4BF6-8DD6-C0FA70B6EA7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094B5A76-17D7-4FEA-94C0-2C6B08D1BB8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7C1A28FD-E8D6-4BB4-927C-62738D8CE5C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F9EA65E3-1C91-4A53-A8C4-C8016063D75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BE34BC8D-FDC5-43A2-A6A2-B981CA8BFD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B61795A-D09A-4CE7-B99E-D7FE9437EA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87592F25-D9C4-4C67-96F4-6A67EA3C84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800" name="直線コネクタ 799">
          <a:extLst>
            <a:ext uri="{FF2B5EF4-FFF2-40B4-BE49-F238E27FC236}">
              <a16:creationId xmlns:a16="http://schemas.microsoft.com/office/drawing/2014/main" id="{970C3936-F101-4990-8FB1-84012A831017}"/>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801" name="【消防施設】&#10;一人当たり面積最小値テキスト">
          <a:extLst>
            <a:ext uri="{FF2B5EF4-FFF2-40B4-BE49-F238E27FC236}">
              <a16:creationId xmlns:a16="http://schemas.microsoft.com/office/drawing/2014/main" id="{2612B705-A230-4D8D-8BA8-A5BF25829C87}"/>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802" name="直線コネクタ 801">
          <a:extLst>
            <a:ext uri="{FF2B5EF4-FFF2-40B4-BE49-F238E27FC236}">
              <a16:creationId xmlns:a16="http://schemas.microsoft.com/office/drawing/2014/main" id="{253C878D-1341-478F-8680-1666FBAE7583}"/>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803" name="【消防施設】&#10;一人当たり面積最大値テキスト">
          <a:extLst>
            <a:ext uri="{FF2B5EF4-FFF2-40B4-BE49-F238E27FC236}">
              <a16:creationId xmlns:a16="http://schemas.microsoft.com/office/drawing/2014/main" id="{557B2EA2-30F1-48DB-AD77-C3CA6C0D99B6}"/>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804" name="直線コネクタ 803">
          <a:extLst>
            <a:ext uri="{FF2B5EF4-FFF2-40B4-BE49-F238E27FC236}">
              <a16:creationId xmlns:a16="http://schemas.microsoft.com/office/drawing/2014/main" id="{09CCC42B-01BA-45FC-978F-1B846E276457}"/>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5" name="【消防施設】&#10;一人当たり面積平均値テキスト">
          <a:extLst>
            <a:ext uri="{FF2B5EF4-FFF2-40B4-BE49-F238E27FC236}">
              <a16:creationId xmlns:a16="http://schemas.microsoft.com/office/drawing/2014/main" id="{51C03E7B-783D-44F9-9424-A57AB40DC889}"/>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6" name="フローチャート: 判断 805">
          <a:extLst>
            <a:ext uri="{FF2B5EF4-FFF2-40B4-BE49-F238E27FC236}">
              <a16:creationId xmlns:a16="http://schemas.microsoft.com/office/drawing/2014/main" id="{B64D3214-0D1A-487E-B3CB-FC50443B857B}"/>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807" name="フローチャート: 判断 806">
          <a:extLst>
            <a:ext uri="{FF2B5EF4-FFF2-40B4-BE49-F238E27FC236}">
              <a16:creationId xmlns:a16="http://schemas.microsoft.com/office/drawing/2014/main" id="{0A53F741-5EA7-49D6-95EE-CE1F41DCA947}"/>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808" name="フローチャート: 判断 807">
          <a:extLst>
            <a:ext uri="{FF2B5EF4-FFF2-40B4-BE49-F238E27FC236}">
              <a16:creationId xmlns:a16="http://schemas.microsoft.com/office/drawing/2014/main" id="{B4AE49A0-A209-47D1-972C-11B5C86B58B2}"/>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809" name="フローチャート: 判断 808">
          <a:extLst>
            <a:ext uri="{FF2B5EF4-FFF2-40B4-BE49-F238E27FC236}">
              <a16:creationId xmlns:a16="http://schemas.microsoft.com/office/drawing/2014/main" id="{45499539-60E4-4562-9D89-4E73DD939B9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810" name="フローチャート: 判断 809">
          <a:extLst>
            <a:ext uri="{FF2B5EF4-FFF2-40B4-BE49-F238E27FC236}">
              <a16:creationId xmlns:a16="http://schemas.microsoft.com/office/drawing/2014/main" id="{9E1D702E-C0B5-47FB-BF4D-EBFE6758EEF3}"/>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337E57AD-FA0D-49D8-9284-9A0483FF9B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5FD4A60-6D14-4109-A087-4EFE50E13E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76881EA6-0DD7-430D-9CBE-F31CC3E7E7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5822F0B-6D12-4C11-A38F-431EE5F9FD7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498CDAD-CCB4-4A92-84D5-706E6E96EF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816" name="楕円 815">
          <a:extLst>
            <a:ext uri="{FF2B5EF4-FFF2-40B4-BE49-F238E27FC236}">
              <a16:creationId xmlns:a16="http://schemas.microsoft.com/office/drawing/2014/main" id="{F0ABE735-C808-4823-918E-AFF41EC9607F}"/>
            </a:ext>
          </a:extLst>
        </xdr:cNvPr>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24300</xdr:rowOff>
    </xdr:from>
    <xdr:ext cx="469744" cy="259045"/>
    <xdr:sp macro="" textlink="">
      <xdr:nvSpPr>
        <xdr:cNvPr id="817" name="【消防施設】&#10;一人当たり面積該当値テキスト">
          <a:extLst>
            <a:ext uri="{FF2B5EF4-FFF2-40B4-BE49-F238E27FC236}">
              <a16:creationId xmlns:a16="http://schemas.microsoft.com/office/drawing/2014/main" id="{BD803D33-BB75-40DF-B42E-FC1B590C183F}"/>
            </a:ext>
          </a:extLst>
        </xdr:cNvPr>
        <xdr:cNvSpPr txBox="1"/>
      </xdr:nvSpPr>
      <xdr:spPr>
        <a:xfrm>
          <a:off x="22199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109829</xdr:rowOff>
    </xdr:from>
    <xdr:to>
      <xdr:col>112</xdr:col>
      <xdr:colOff>38100</xdr:colOff>
      <xdr:row>86</xdr:row>
      <xdr:rowOff>39979</xdr:rowOff>
    </xdr:to>
    <xdr:sp macro="" textlink="">
      <xdr:nvSpPr>
        <xdr:cNvPr id="818" name="楕円 817">
          <a:extLst>
            <a:ext uri="{FF2B5EF4-FFF2-40B4-BE49-F238E27FC236}">
              <a16:creationId xmlns:a16="http://schemas.microsoft.com/office/drawing/2014/main" id="{155C7E4E-8943-4153-9430-63FB1682E0D1}"/>
            </a:ext>
          </a:extLst>
        </xdr:cNvPr>
        <xdr:cNvSpPr/>
      </xdr:nvSpPr>
      <xdr:spPr>
        <a:xfrm>
          <a:off x="21272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160173</xdr:rowOff>
    </xdr:from>
    <xdr:to>
      <xdr:col>116</xdr:col>
      <xdr:colOff>63500</xdr:colOff>
      <xdr:row>85</xdr:row>
      <xdr:rowOff>160629</xdr:rowOff>
    </xdr:to>
    <xdr:cxnSp macro="">
      <xdr:nvCxnSpPr>
        <xdr:cNvPr id="819" name="直線コネクタ 818">
          <a:extLst>
            <a:ext uri="{FF2B5EF4-FFF2-40B4-BE49-F238E27FC236}">
              <a16:creationId xmlns:a16="http://schemas.microsoft.com/office/drawing/2014/main" id="{8887492F-A2FE-443A-B9B0-29CD69EDBBFF}"/>
            </a:ext>
          </a:extLst>
        </xdr:cNvPr>
        <xdr:cNvCxnSpPr/>
      </xdr:nvCxnSpPr>
      <xdr:spPr>
        <a:xfrm flipV="1">
          <a:off x="21323300" y="1473342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110286</xdr:rowOff>
    </xdr:from>
    <xdr:to>
      <xdr:col>107</xdr:col>
      <xdr:colOff>101600</xdr:colOff>
      <xdr:row>86</xdr:row>
      <xdr:rowOff>40436</xdr:rowOff>
    </xdr:to>
    <xdr:sp macro="" textlink="">
      <xdr:nvSpPr>
        <xdr:cNvPr id="820" name="楕円 819">
          <a:extLst>
            <a:ext uri="{FF2B5EF4-FFF2-40B4-BE49-F238E27FC236}">
              <a16:creationId xmlns:a16="http://schemas.microsoft.com/office/drawing/2014/main" id="{8EA0EEE6-3F53-43F3-83DE-B66D0634CD83}"/>
            </a:ext>
          </a:extLst>
        </xdr:cNvPr>
        <xdr:cNvSpPr/>
      </xdr:nvSpPr>
      <xdr:spPr>
        <a:xfrm>
          <a:off x="20383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160629</xdr:rowOff>
    </xdr:from>
    <xdr:to>
      <xdr:col>111</xdr:col>
      <xdr:colOff>177800</xdr:colOff>
      <xdr:row>85</xdr:row>
      <xdr:rowOff>161086</xdr:rowOff>
    </xdr:to>
    <xdr:cxnSp macro="">
      <xdr:nvCxnSpPr>
        <xdr:cNvPr id="821" name="直線コネクタ 820">
          <a:extLst>
            <a:ext uri="{FF2B5EF4-FFF2-40B4-BE49-F238E27FC236}">
              <a16:creationId xmlns:a16="http://schemas.microsoft.com/office/drawing/2014/main" id="{0D7289E9-4FBF-4416-884E-C484D42C4689}"/>
            </a:ext>
          </a:extLst>
        </xdr:cNvPr>
        <xdr:cNvCxnSpPr/>
      </xdr:nvCxnSpPr>
      <xdr:spPr>
        <a:xfrm flipV="1">
          <a:off x="20434300" y="14733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110744</xdr:rowOff>
    </xdr:from>
    <xdr:to>
      <xdr:col>102</xdr:col>
      <xdr:colOff>165100</xdr:colOff>
      <xdr:row>86</xdr:row>
      <xdr:rowOff>40894</xdr:rowOff>
    </xdr:to>
    <xdr:sp macro="" textlink="">
      <xdr:nvSpPr>
        <xdr:cNvPr id="822" name="楕円 821">
          <a:extLst>
            <a:ext uri="{FF2B5EF4-FFF2-40B4-BE49-F238E27FC236}">
              <a16:creationId xmlns:a16="http://schemas.microsoft.com/office/drawing/2014/main" id="{C8D59DF6-A109-4880-83C3-57562CA7E0CE}"/>
            </a:ext>
          </a:extLst>
        </xdr:cNvPr>
        <xdr:cNvSpPr/>
      </xdr:nvSpPr>
      <xdr:spPr>
        <a:xfrm>
          <a:off x="19494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161086</xdr:rowOff>
    </xdr:from>
    <xdr:to>
      <xdr:col>107</xdr:col>
      <xdr:colOff>50800</xdr:colOff>
      <xdr:row>85</xdr:row>
      <xdr:rowOff>161544</xdr:rowOff>
    </xdr:to>
    <xdr:cxnSp macro="">
      <xdr:nvCxnSpPr>
        <xdr:cNvPr id="823" name="直線コネクタ 822">
          <a:extLst>
            <a:ext uri="{FF2B5EF4-FFF2-40B4-BE49-F238E27FC236}">
              <a16:creationId xmlns:a16="http://schemas.microsoft.com/office/drawing/2014/main" id="{26FF8281-FF5A-448E-A4E5-9CA44D2783E7}"/>
            </a:ext>
          </a:extLst>
        </xdr:cNvPr>
        <xdr:cNvCxnSpPr/>
      </xdr:nvCxnSpPr>
      <xdr:spPr>
        <a:xfrm flipV="1">
          <a:off x="19545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111201</xdr:rowOff>
    </xdr:from>
    <xdr:to>
      <xdr:col>98</xdr:col>
      <xdr:colOff>38100</xdr:colOff>
      <xdr:row>86</xdr:row>
      <xdr:rowOff>41351</xdr:rowOff>
    </xdr:to>
    <xdr:sp macro="" textlink="">
      <xdr:nvSpPr>
        <xdr:cNvPr id="824" name="楕円 823">
          <a:extLst>
            <a:ext uri="{FF2B5EF4-FFF2-40B4-BE49-F238E27FC236}">
              <a16:creationId xmlns:a16="http://schemas.microsoft.com/office/drawing/2014/main" id="{E94B7AD1-F06B-46DE-BFC0-FC92B3124305}"/>
            </a:ext>
          </a:extLst>
        </xdr:cNvPr>
        <xdr:cNvSpPr/>
      </xdr:nvSpPr>
      <xdr:spPr>
        <a:xfrm>
          <a:off x="18605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161544</xdr:rowOff>
    </xdr:from>
    <xdr:to>
      <xdr:col>102</xdr:col>
      <xdr:colOff>114300</xdr:colOff>
      <xdr:row>85</xdr:row>
      <xdr:rowOff>162001</xdr:rowOff>
    </xdr:to>
    <xdr:cxnSp macro="">
      <xdr:nvCxnSpPr>
        <xdr:cNvPr id="825" name="直線コネクタ 824">
          <a:extLst>
            <a:ext uri="{FF2B5EF4-FFF2-40B4-BE49-F238E27FC236}">
              <a16:creationId xmlns:a16="http://schemas.microsoft.com/office/drawing/2014/main" id="{6B667DA2-9C63-409B-8BB4-AF171EF43777}"/>
            </a:ext>
          </a:extLst>
        </xdr:cNvPr>
        <xdr:cNvCxnSpPr/>
      </xdr:nvCxnSpPr>
      <xdr:spPr>
        <a:xfrm flipV="1">
          <a:off x="18656300" y="1473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826" name="n_1aveValue【消防施設】&#10;一人当たり面積">
          <a:extLst>
            <a:ext uri="{FF2B5EF4-FFF2-40B4-BE49-F238E27FC236}">
              <a16:creationId xmlns:a16="http://schemas.microsoft.com/office/drawing/2014/main" id="{DDE1E419-A6B2-4E1C-AA5C-8E1C364F5A50}"/>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827" name="n_2aveValue【消防施設】&#10;一人当たり面積">
          <a:extLst>
            <a:ext uri="{FF2B5EF4-FFF2-40B4-BE49-F238E27FC236}">
              <a16:creationId xmlns:a16="http://schemas.microsoft.com/office/drawing/2014/main" id="{446571C8-C61D-4DF9-B365-17BD5AF11565}"/>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828" name="n_3aveValue【消防施設】&#10;一人当たり面積">
          <a:extLst>
            <a:ext uri="{FF2B5EF4-FFF2-40B4-BE49-F238E27FC236}">
              <a16:creationId xmlns:a16="http://schemas.microsoft.com/office/drawing/2014/main" id="{27D1B236-63EF-4F4F-A02B-B98F496D5E65}"/>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829" name="n_4aveValue【消防施設】&#10;一人当たり面積">
          <a:extLst>
            <a:ext uri="{FF2B5EF4-FFF2-40B4-BE49-F238E27FC236}">
              <a16:creationId xmlns:a16="http://schemas.microsoft.com/office/drawing/2014/main" id="{B248304A-FBA7-4D19-805E-B5DEA06067B9}"/>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31106</xdr:rowOff>
    </xdr:from>
    <xdr:ext cx="469744" cy="259045"/>
    <xdr:sp macro="" textlink="">
      <xdr:nvSpPr>
        <xdr:cNvPr id="830" name="n_1mainValue【消防施設】&#10;一人当たり面積">
          <a:extLst>
            <a:ext uri="{FF2B5EF4-FFF2-40B4-BE49-F238E27FC236}">
              <a16:creationId xmlns:a16="http://schemas.microsoft.com/office/drawing/2014/main" id="{0B3FC77B-D4E3-40AE-963F-4376B34C9D8F}"/>
            </a:ext>
          </a:extLst>
        </xdr:cNvPr>
        <xdr:cNvSpPr txBox="1"/>
      </xdr:nvSpPr>
      <xdr:spPr>
        <a:xfrm>
          <a:off x="21075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31563</xdr:rowOff>
    </xdr:from>
    <xdr:ext cx="469744" cy="259045"/>
    <xdr:sp macro="" textlink="">
      <xdr:nvSpPr>
        <xdr:cNvPr id="831" name="n_2mainValue【消防施設】&#10;一人当たり面積">
          <a:extLst>
            <a:ext uri="{FF2B5EF4-FFF2-40B4-BE49-F238E27FC236}">
              <a16:creationId xmlns:a16="http://schemas.microsoft.com/office/drawing/2014/main" id="{75F6F9D2-ED1A-45AB-BE3E-5A66DC78B10C}"/>
            </a:ext>
          </a:extLst>
        </xdr:cNvPr>
        <xdr:cNvSpPr txBox="1"/>
      </xdr:nvSpPr>
      <xdr:spPr>
        <a:xfrm>
          <a:off x="20199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32021</xdr:rowOff>
    </xdr:from>
    <xdr:ext cx="469744" cy="259045"/>
    <xdr:sp macro="" textlink="">
      <xdr:nvSpPr>
        <xdr:cNvPr id="832" name="n_3mainValue【消防施設】&#10;一人当たり面積">
          <a:extLst>
            <a:ext uri="{FF2B5EF4-FFF2-40B4-BE49-F238E27FC236}">
              <a16:creationId xmlns:a16="http://schemas.microsoft.com/office/drawing/2014/main" id="{FCE293C1-5DAE-4DAB-B15F-0C9B4B14C7B6}"/>
            </a:ext>
          </a:extLst>
        </xdr:cNvPr>
        <xdr:cNvSpPr txBox="1"/>
      </xdr:nvSpPr>
      <xdr:spPr>
        <a:xfrm>
          <a:off x="19310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32478</xdr:rowOff>
    </xdr:from>
    <xdr:ext cx="469744" cy="259045"/>
    <xdr:sp macro="" textlink="">
      <xdr:nvSpPr>
        <xdr:cNvPr id="833" name="n_4mainValue【消防施設】&#10;一人当たり面積">
          <a:extLst>
            <a:ext uri="{FF2B5EF4-FFF2-40B4-BE49-F238E27FC236}">
              <a16:creationId xmlns:a16="http://schemas.microsoft.com/office/drawing/2014/main" id="{F2AC1026-4E10-4E4F-A245-6BFFC409CDA2}"/>
            </a:ext>
          </a:extLst>
        </xdr:cNvPr>
        <xdr:cNvSpPr txBox="1"/>
      </xdr:nvSpPr>
      <xdr:spPr>
        <a:xfrm>
          <a:off x="18421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EECEA860-EDD4-41D8-A0E5-2170C6B9613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EC740CD8-B441-4358-8825-DFF0BA710E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17D76F15-B8B5-425A-BD73-AC56B9EBEE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96F008A6-D4DC-4EEC-8281-835E022BDC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B5CF2DB5-A1CE-4A1E-B4FF-24971B9492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25B90F47-4866-4B73-8037-A8237B3FBB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B453443E-3A46-4C92-9344-DCEA0DB979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243CCAD7-3BAA-4D56-80B8-3FA8CE214F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9448E1E7-C36E-4B91-A12D-2A605B1DC6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C038FE1E-8170-4C16-B2A2-898C8A70D9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A71F4278-25B5-4173-8409-3E53E55C693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2E663A79-530E-45B0-9F66-BC0EA5B72FE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E6F1435E-2928-434A-97F6-45CD9A7EDBA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884329AC-F6CE-4CF5-AA75-F194D65F60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45A02371-52B6-428C-A612-316C51D68F2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2255DBBC-C2EE-49EC-AF5E-2B9E62F4D0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6AB7AB7-37F7-4E5B-AE5A-DB93EC14182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3B7A7633-C847-4E82-82FD-7C769757ADD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B9A9BC31-A6D8-4804-836D-4A8BA54C30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1CB163ED-6BCF-4790-A3AF-5AE7239578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7BBA6DE6-0DA3-4CE5-B274-1ED46C4701E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515BDDB0-786A-4192-A7C9-BA21A8D790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36C1A512-7AB3-4D94-87BA-C6F6A5EF666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8FC0DAD8-7F88-4810-A662-56E90649EA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1A2F4334-3476-4D47-9D74-E57B3785F4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859" name="直線コネクタ 858">
          <a:extLst>
            <a:ext uri="{FF2B5EF4-FFF2-40B4-BE49-F238E27FC236}">
              <a16:creationId xmlns:a16="http://schemas.microsoft.com/office/drawing/2014/main" id="{21309619-F5E2-45C4-952E-7C98B8545771}"/>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0" name="【庁舎】&#10;有形固定資産減価償却率最小値テキスト">
          <a:extLst>
            <a:ext uri="{FF2B5EF4-FFF2-40B4-BE49-F238E27FC236}">
              <a16:creationId xmlns:a16="http://schemas.microsoft.com/office/drawing/2014/main" id="{9F14E651-C33E-4BF8-BF8B-2041B016BC5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1" name="直線コネクタ 860">
          <a:extLst>
            <a:ext uri="{FF2B5EF4-FFF2-40B4-BE49-F238E27FC236}">
              <a16:creationId xmlns:a16="http://schemas.microsoft.com/office/drawing/2014/main" id="{F67D790A-9988-4A6B-B162-D73C65CEE65B}"/>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2" name="【庁舎】&#10;有形固定資産減価償却率最大値テキスト">
          <a:extLst>
            <a:ext uri="{FF2B5EF4-FFF2-40B4-BE49-F238E27FC236}">
              <a16:creationId xmlns:a16="http://schemas.microsoft.com/office/drawing/2014/main" id="{B0D5A4A7-9680-4190-99A8-A8E28A21A9AB}"/>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3" name="直線コネクタ 862">
          <a:extLst>
            <a:ext uri="{FF2B5EF4-FFF2-40B4-BE49-F238E27FC236}">
              <a16:creationId xmlns:a16="http://schemas.microsoft.com/office/drawing/2014/main" id="{52FAC1A1-3FF6-4692-9CA4-89B0E252E11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64" name="【庁舎】&#10;有形固定資産減価償却率平均値テキスト">
          <a:extLst>
            <a:ext uri="{FF2B5EF4-FFF2-40B4-BE49-F238E27FC236}">
              <a16:creationId xmlns:a16="http://schemas.microsoft.com/office/drawing/2014/main" id="{07BDF2C9-D082-4C05-A73B-C8C11688CBAD}"/>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65" name="フローチャート: 判断 864">
          <a:extLst>
            <a:ext uri="{FF2B5EF4-FFF2-40B4-BE49-F238E27FC236}">
              <a16:creationId xmlns:a16="http://schemas.microsoft.com/office/drawing/2014/main" id="{0BF3DC22-487E-4393-8EDC-DAA3389BF17A}"/>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66" name="フローチャート: 判断 865">
          <a:extLst>
            <a:ext uri="{FF2B5EF4-FFF2-40B4-BE49-F238E27FC236}">
              <a16:creationId xmlns:a16="http://schemas.microsoft.com/office/drawing/2014/main" id="{200A0F42-F028-4F29-83F4-F84309FC80B4}"/>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7" name="フローチャート: 判断 866">
          <a:extLst>
            <a:ext uri="{FF2B5EF4-FFF2-40B4-BE49-F238E27FC236}">
              <a16:creationId xmlns:a16="http://schemas.microsoft.com/office/drawing/2014/main" id="{A2BF4E22-B899-4232-9C42-DBC58AC7FE77}"/>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68" name="フローチャート: 判断 867">
          <a:extLst>
            <a:ext uri="{FF2B5EF4-FFF2-40B4-BE49-F238E27FC236}">
              <a16:creationId xmlns:a16="http://schemas.microsoft.com/office/drawing/2014/main" id="{33428C9D-52BF-477A-968E-503BEDAEA5A6}"/>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69" name="フローチャート: 判断 868">
          <a:extLst>
            <a:ext uri="{FF2B5EF4-FFF2-40B4-BE49-F238E27FC236}">
              <a16:creationId xmlns:a16="http://schemas.microsoft.com/office/drawing/2014/main" id="{BCE8239B-69CE-4FA4-B223-9092C83027DE}"/>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23D3FC3D-643B-40DE-BCD1-E3BC2E4CBB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D5291426-F43C-405B-ADF5-9D2548EE1A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56396DFB-80D9-48E3-844F-E2D4475F6E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43D96D4-7022-4C98-BA04-A165733064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A6140C9-CD03-47A6-993C-803DEC382F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131536</xdr:rowOff>
    </xdr:from>
    <xdr:to>
      <xdr:col>85</xdr:col>
      <xdr:colOff>177800</xdr:colOff>
      <xdr:row>109</xdr:row>
      <xdr:rowOff>61686</xdr:rowOff>
    </xdr:to>
    <xdr:sp macro="" textlink="">
      <xdr:nvSpPr>
        <xdr:cNvPr id="875" name="楕円 874">
          <a:extLst>
            <a:ext uri="{FF2B5EF4-FFF2-40B4-BE49-F238E27FC236}">
              <a16:creationId xmlns:a16="http://schemas.microsoft.com/office/drawing/2014/main" id="{F50B48CD-EC57-4E23-B54B-01A26E2314F6}"/>
            </a:ext>
          </a:extLst>
        </xdr:cNvPr>
        <xdr:cNvSpPr/>
      </xdr:nvSpPr>
      <xdr:spPr>
        <a:xfrm>
          <a:off x="162687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46463</xdr:rowOff>
    </xdr:from>
    <xdr:ext cx="405111" cy="259045"/>
    <xdr:sp macro="" textlink="">
      <xdr:nvSpPr>
        <xdr:cNvPr id="876" name="【庁舎】&#10;有形固定資産減価償却率該当値テキスト">
          <a:extLst>
            <a:ext uri="{FF2B5EF4-FFF2-40B4-BE49-F238E27FC236}">
              <a16:creationId xmlns:a16="http://schemas.microsoft.com/office/drawing/2014/main" id="{1373B24B-4354-430C-88E9-F7AF3ED0AE36}"/>
            </a:ext>
          </a:extLst>
        </xdr:cNvPr>
        <xdr:cNvSpPr txBox="1"/>
      </xdr:nvSpPr>
      <xdr:spPr>
        <a:xfrm>
          <a:off x="16357600" y="1856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128270</xdr:rowOff>
    </xdr:from>
    <xdr:to>
      <xdr:col>81</xdr:col>
      <xdr:colOff>101600</xdr:colOff>
      <xdr:row>109</xdr:row>
      <xdr:rowOff>58420</xdr:rowOff>
    </xdr:to>
    <xdr:sp macro="" textlink="">
      <xdr:nvSpPr>
        <xdr:cNvPr id="877" name="楕円 876">
          <a:extLst>
            <a:ext uri="{FF2B5EF4-FFF2-40B4-BE49-F238E27FC236}">
              <a16:creationId xmlns:a16="http://schemas.microsoft.com/office/drawing/2014/main" id="{793DA562-542E-4930-B80E-1E47ACFE2AC4}"/>
            </a:ext>
          </a:extLst>
        </xdr:cNvPr>
        <xdr:cNvSpPr/>
      </xdr:nvSpPr>
      <xdr:spPr>
        <a:xfrm>
          <a:off x="15430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7620</xdr:rowOff>
    </xdr:from>
    <xdr:to>
      <xdr:col>85</xdr:col>
      <xdr:colOff>127000</xdr:colOff>
      <xdr:row>109</xdr:row>
      <xdr:rowOff>10886</xdr:rowOff>
    </xdr:to>
    <xdr:cxnSp macro="">
      <xdr:nvCxnSpPr>
        <xdr:cNvPr id="878" name="直線コネクタ 877">
          <a:extLst>
            <a:ext uri="{FF2B5EF4-FFF2-40B4-BE49-F238E27FC236}">
              <a16:creationId xmlns:a16="http://schemas.microsoft.com/office/drawing/2014/main" id="{BDCD5E41-DE2D-4AA7-8F06-F248185E26FD}"/>
            </a:ext>
          </a:extLst>
        </xdr:cNvPr>
        <xdr:cNvCxnSpPr/>
      </xdr:nvCxnSpPr>
      <xdr:spPr>
        <a:xfrm>
          <a:off x="15481300" y="186956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125005</xdr:rowOff>
    </xdr:from>
    <xdr:to>
      <xdr:col>76</xdr:col>
      <xdr:colOff>165100</xdr:colOff>
      <xdr:row>109</xdr:row>
      <xdr:rowOff>55155</xdr:rowOff>
    </xdr:to>
    <xdr:sp macro="" textlink="">
      <xdr:nvSpPr>
        <xdr:cNvPr id="879" name="楕円 878">
          <a:extLst>
            <a:ext uri="{FF2B5EF4-FFF2-40B4-BE49-F238E27FC236}">
              <a16:creationId xmlns:a16="http://schemas.microsoft.com/office/drawing/2014/main" id="{1FBA30FF-A3F9-47A3-95A9-E0A32C45646A}"/>
            </a:ext>
          </a:extLst>
        </xdr:cNvPr>
        <xdr:cNvSpPr/>
      </xdr:nvSpPr>
      <xdr:spPr>
        <a:xfrm>
          <a:off x="14541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7620</xdr:rowOff>
    </xdr:to>
    <xdr:cxnSp macro="">
      <xdr:nvCxnSpPr>
        <xdr:cNvPr id="880" name="直線コネクタ 879">
          <a:extLst>
            <a:ext uri="{FF2B5EF4-FFF2-40B4-BE49-F238E27FC236}">
              <a16:creationId xmlns:a16="http://schemas.microsoft.com/office/drawing/2014/main" id="{375FA705-AD8A-43A3-B61D-547C7BEFD01B}"/>
            </a:ext>
          </a:extLst>
        </xdr:cNvPr>
        <xdr:cNvCxnSpPr/>
      </xdr:nvCxnSpPr>
      <xdr:spPr>
        <a:xfrm>
          <a:off x="14592300" y="186924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121738</xdr:rowOff>
    </xdr:from>
    <xdr:to>
      <xdr:col>72</xdr:col>
      <xdr:colOff>38100</xdr:colOff>
      <xdr:row>109</xdr:row>
      <xdr:rowOff>51888</xdr:rowOff>
    </xdr:to>
    <xdr:sp macro="" textlink="">
      <xdr:nvSpPr>
        <xdr:cNvPr id="881" name="楕円 880">
          <a:extLst>
            <a:ext uri="{FF2B5EF4-FFF2-40B4-BE49-F238E27FC236}">
              <a16:creationId xmlns:a16="http://schemas.microsoft.com/office/drawing/2014/main" id="{354B73AD-FAA2-4C0D-8ED4-E809D3DE33AD}"/>
            </a:ext>
          </a:extLst>
        </xdr:cNvPr>
        <xdr:cNvSpPr/>
      </xdr:nvSpPr>
      <xdr:spPr>
        <a:xfrm>
          <a:off x="13652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1088</xdr:rowOff>
    </xdr:from>
    <xdr:to>
      <xdr:col>76</xdr:col>
      <xdr:colOff>114300</xdr:colOff>
      <xdr:row>109</xdr:row>
      <xdr:rowOff>4355</xdr:rowOff>
    </xdr:to>
    <xdr:cxnSp macro="">
      <xdr:nvCxnSpPr>
        <xdr:cNvPr id="882" name="直線コネクタ 881">
          <a:extLst>
            <a:ext uri="{FF2B5EF4-FFF2-40B4-BE49-F238E27FC236}">
              <a16:creationId xmlns:a16="http://schemas.microsoft.com/office/drawing/2014/main" id="{86B3AD38-1295-4725-AB02-AE900A03B159}"/>
            </a:ext>
          </a:extLst>
        </xdr:cNvPr>
        <xdr:cNvCxnSpPr/>
      </xdr:nvCxnSpPr>
      <xdr:spPr>
        <a:xfrm>
          <a:off x="13703300" y="186891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61323</xdr:rowOff>
    </xdr:from>
    <xdr:to>
      <xdr:col>67</xdr:col>
      <xdr:colOff>101600</xdr:colOff>
      <xdr:row>107</xdr:row>
      <xdr:rowOff>162923</xdr:rowOff>
    </xdr:to>
    <xdr:sp macro="" textlink="">
      <xdr:nvSpPr>
        <xdr:cNvPr id="883" name="楕円 882">
          <a:extLst>
            <a:ext uri="{FF2B5EF4-FFF2-40B4-BE49-F238E27FC236}">
              <a16:creationId xmlns:a16="http://schemas.microsoft.com/office/drawing/2014/main" id="{A2F9403F-E22E-48CA-9C6E-ABDF5EA2D8F3}"/>
            </a:ext>
          </a:extLst>
        </xdr:cNvPr>
        <xdr:cNvSpPr/>
      </xdr:nvSpPr>
      <xdr:spPr>
        <a:xfrm>
          <a:off x="12763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112123</xdr:rowOff>
    </xdr:from>
    <xdr:to>
      <xdr:col>71</xdr:col>
      <xdr:colOff>177800</xdr:colOff>
      <xdr:row>109</xdr:row>
      <xdr:rowOff>1088</xdr:rowOff>
    </xdr:to>
    <xdr:cxnSp macro="">
      <xdr:nvCxnSpPr>
        <xdr:cNvPr id="884" name="直線コネクタ 883">
          <a:extLst>
            <a:ext uri="{FF2B5EF4-FFF2-40B4-BE49-F238E27FC236}">
              <a16:creationId xmlns:a16="http://schemas.microsoft.com/office/drawing/2014/main" id="{8582618B-61FF-4654-A3ED-9243A36CC9D6}"/>
            </a:ext>
          </a:extLst>
        </xdr:cNvPr>
        <xdr:cNvCxnSpPr/>
      </xdr:nvCxnSpPr>
      <xdr:spPr>
        <a:xfrm>
          <a:off x="12814300" y="18457273"/>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885" name="n_1aveValue【庁舎】&#10;有形固定資産減価償却率">
          <a:extLst>
            <a:ext uri="{FF2B5EF4-FFF2-40B4-BE49-F238E27FC236}">
              <a16:creationId xmlns:a16="http://schemas.microsoft.com/office/drawing/2014/main" id="{743912D6-5A5B-43C0-BAD8-1A5CB9540F61}"/>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6" name="n_2aveValue【庁舎】&#10;有形固定資産減価償却率">
          <a:extLst>
            <a:ext uri="{FF2B5EF4-FFF2-40B4-BE49-F238E27FC236}">
              <a16:creationId xmlns:a16="http://schemas.microsoft.com/office/drawing/2014/main" id="{9BE7E350-7F80-4E57-9B01-D23CA9610AD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87" name="n_3aveValue【庁舎】&#10;有形固定資産減価償却率">
          <a:extLst>
            <a:ext uri="{FF2B5EF4-FFF2-40B4-BE49-F238E27FC236}">
              <a16:creationId xmlns:a16="http://schemas.microsoft.com/office/drawing/2014/main" id="{9188E2DC-0601-4449-BCBF-CCF454F003D7}"/>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88" name="n_4aveValue【庁舎】&#10;有形固定資産減価償却率">
          <a:extLst>
            <a:ext uri="{FF2B5EF4-FFF2-40B4-BE49-F238E27FC236}">
              <a16:creationId xmlns:a16="http://schemas.microsoft.com/office/drawing/2014/main" id="{8776D129-F533-41F3-9BFE-C041D37E84C8}"/>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49547</xdr:rowOff>
    </xdr:from>
    <xdr:ext cx="405111" cy="259045"/>
    <xdr:sp macro="" textlink="">
      <xdr:nvSpPr>
        <xdr:cNvPr id="889" name="n_1mainValue【庁舎】&#10;有形固定資産減価償却率">
          <a:extLst>
            <a:ext uri="{FF2B5EF4-FFF2-40B4-BE49-F238E27FC236}">
              <a16:creationId xmlns:a16="http://schemas.microsoft.com/office/drawing/2014/main" id="{F37768ED-9251-4627-A73C-F9F56EEF3D8C}"/>
            </a:ext>
          </a:extLst>
        </xdr:cNvPr>
        <xdr:cNvSpPr txBox="1"/>
      </xdr:nvSpPr>
      <xdr:spPr>
        <a:xfrm>
          <a:off x="152660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46282</xdr:rowOff>
    </xdr:from>
    <xdr:ext cx="405111" cy="259045"/>
    <xdr:sp macro="" textlink="">
      <xdr:nvSpPr>
        <xdr:cNvPr id="890" name="n_2mainValue【庁舎】&#10;有形固定資産減価償却率">
          <a:extLst>
            <a:ext uri="{FF2B5EF4-FFF2-40B4-BE49-F238E27FC236}">
              <a16:creationId xmlns:a16="http://schemas.microsoft.com/office/drawing/2014/main" id="{A693FD58-7B79-4DF5-A878-E4299DE3F972}"/>
            </a:ext>
          </a:extLst>
        </xdr:cNvPr>
        <xdr:cNvSpPr txBox="1"/>
      </xdr:nvSpPr>
      <xdr:spPr>
        <a:xfrm>
          <a:off x="14389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43015</xdr:rowOff>
    </xdr:from>
    <xdr:ext cx="405111" cy="259045"/>
    <xdr:sp macro="" textlink="">
      <xdr:nvSpPr>
        <xdr:cNvPr id="891" name="n_3mainValue【庁舎】&#10;有形固定資産減価償却率">
          <a:extLst>
            <a:ext uri="{FF2B5EF4-FFF2-40B4-BE49-F238E27FC236}">
              <a16:creationId xmlns:a16="http://schemas.microsoft.com/office/drawing/2014/main" id="{35172C95-F025-4682-A076-207F0DC28E37}"/>
            </a:ext>
          </a:extLst>
        </xdr:cNvPr>
        <xdr:cNvSpPr txBox="1"/>
      </xdr:nvSpPr>
      <xdr:spPr>
        <a:xfrm>
          <a:off x="135007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154050</xdr:rowOff>
    </xdr:from>
    <xdr:ext cx="405111" cy="259045"/>
    <xdr:sp macro="" textlink="">
      <xdr:nvSpPr>
        <xdr:cNvPr id="892" name="n_4mainValue【庁舎】&#10;有形固定資産減価償却率">
          <a:extLst>
            <a:ext uri="{FF2B5EF4-FFF2-40B4-BE49-F238E27FC236}">
              <a16:creationId xmlns:a16="http://schemas.microsoft.com/office/drawing/2014/main" id="{889BBF21-16A9-4939-AF68-B59491FEB22B}"/>
            </a:ext>
          </a:extLst>
        </xdr:cNvPr>
        <xdr:cNvSpPr txBox="1"/>
      </xdr:nvSpPr>
      <xdr:spPr>
        <a:xfrm>
          <a:off x="12611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8B63EE67-83A9-4C61-8D2B-24F5943CAD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E35D45-4292-42CF-BB51-98B64F8FB4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9C94DFE8-36F8-455F-91BC-2F7CD66928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49DD662B-523D-47BE-BBDB-F5919263D3B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1158D169-F384-4449-97F4-4715839398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A2235602-2744-460C-9A4A-869089B327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281115B0-D335-495A-BD78-8BCED95FD2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3561E97F-4A2C-45A4-8960-72644AE6BD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1E50684D-72CD-4344-991C-B88D8A0BBF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C0BAC1F6-496F-4732-A30E-10236346B2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A6315987-D896-4F94-9D8F-7DB66FB27EB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1D0C0E93-E988-447D-93C8-030F9176E95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FABCA6E6-CDB3-469A-BB13-509113FCCC9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51E7EBC7-90E1-42D4-B615-D5B52857DCC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A1901EBD-8514-4CD0-A6A2-56495929462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2E82E1DD-D8D5-4482-8BCC-32CC89DA10A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4A8F5850-9472-4E23-8A8C-2B61208D83A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8E0506F6-1C23-4E35-9F5E-0F3DDB5BFA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93FA9F91-C375-45AA-95AB-A26C2C33214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E5CACE41-2DC7-4177-8637-05270B76E38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4A7C25E3-3A8F-45FA-AE0E-7B2B47216AD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2543EB8B-DB6D-4EC2-B1E0-76E878F7F82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838F4D8F-00B1-4006-82A9-ADD8E5413C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6D8F3E4A-47E1-4C28-9B22-0ECDF3F3FF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9336E7A8-10D4-428E-A27D-C9C3BB0D53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918" name="直線コネクタ 917">
          <a:extLst>
            <a:ext uri="{FF2B5EF4-FFF2-40B4-BE49-F238E27FC236}">
              <a16:creationId xmlns:a16="http://schemas.microsoft.com/office/drawing/2014/main" id="{220D9614-6313-492E-95DB-2E4AADB87A2C}"/>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919" name="【庁舎】&#10;一人当たり面積最小値テキスト">
          <a:extLst>
            <a:ext uri="{FF2B5EF4-FFF2-40B4-BE49-F238E27FC236}">
              <a16:creationId xmlns:a16="http://schemas.microsoft.com/office/drawing/2014/main" id="{E9D6B070-2D69-49AE-A8A2-DE157717702A}"/>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920" name="直線コネクタ 919">
          <a:extLst>
            <a:ext uri="{FF2B5EF4-FFF2-40B4-BE49-F238E27FC236}">
              <a16:creationId xmlns:a16="http://schemas.microsoft.com/office/drawing/2014/main" id="{A2672BB9-7628-44AD-90DD-854114273944}"/>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921" name="【庁舎】&#10;一人当たり面積最大値テキスト">
          <a:extLst>
            <a:ext uri="{FF2B5EF4-FFF2-40B4-BE49-F238E27FC236}">
              <a16:creationId xmlns:a16="http://schemas.microsoft.com/office/drawing/2014/main" id="{8CA22CF8-F3D7-4050-85CF-6D5E99134E8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922" name="直線コネクタ 921">
          <a:extLst>
            <a:ext uri="{FF2B5EF4-FFF2-40B4-BE49-F238E27FC236}">
              <a16:creationId xmlns:a16="http://schemas.microsoft.com/office/drawing/2014/main" id="{7C16B1EB-5BB1-4202-B0D3-2EB781BC95C5}"/>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923" name="【庁舎】&#10;一人当たり面積平均値テキスト">
          <a:extLst>
            <a:ext uri="{FF2B5EF4-FFF2-40B4-BE49-F238E27FC236}">
              <a16:creationId xmlns:a16="http://schemas.microsoft.com/office/drawing/2014/main" id="{D8A145FE-BD9A-4275-8F0D-6FAA3C2103D5}"/>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924" name="フローチャート: 判断 923">
          <a:extLst>
            <a:ext uri="{FF2B5EF4-FFF2-40B4-BE49-F238E27FC236}">
              <a16:creationId xmlns:a16="http://schemas.microsoft.com/office/drawing/2014/main" id="{66065BDA-F107-4499-94A8-40ED7E73C1E2}"/>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925" name="フローチャート: 判断 924">
          <a:extLst>
            <a:ext uri="{FF2B5EF4-FFF2-40B4-BE49-F238E27FC236}">
              <a16:creationId xmlns:a16="http://schemas.microsoft.com/office/drawing/2014/main" id="{1950F35B-BDA5-4344-8AEA-78BD8C9FEFF1}"/>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26" name="フローチャート: 判断 925">
          <a:extLst>
            <a:ext uri="{FF2B5EF4-FFF2-40B4-BE49-F238E27FC236}">
              <a16:creationId xmlns:a16="http://schemas.microsoft.com/office/drawing/2014/main" id="{3BAE9974-5B5B-4D5F-B49E-446DE5390249}"/>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927" name="フローチャート: 判断 926">
          <a:extLst>
            <a:ext uri="{FF2B5EF4-FFF2-40B4-BE49-F238E27FC236}">
              <a16:creationId xmlns:a16="http://schemas.microsoft.com/office/drawing/2014/main" id="{CAD12B47-E107-483D-8368-A16ED40A5896}"/>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928" name="フローチャート: 判断 927">
          <a:extLst>
            <a:ext uri="{FF2B5EF4-FFF2-40B4-BE49-F238E27FC236}">
              <a16:creationId xmlns:a16="http://schemas.microsoft.com/office/drawing/2014/main" id="{8F282236-F2B6-40D4-A23B-F76EF6913CC6}"/>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EB39FF2-6FC8-4A13-861C-E763878BEF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3288D473-C866-4218-9791-1E565AFFC3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4A5F730-2B0D-4B74-BCB6-2F397AA6E3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DD418F4D-7E64-4EEA-83F1-7D98275E577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3539257-F1F2-4803-B9B9-C51974EBA4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101056</xdr:rowOff>
    </xdr:from>
    <xdr:to>
      <xdr:col>116</xdr:col>
      <xdr:colOff>114300</xdr:colOff>
      <xdr:row>108</xdr:row>
      <xdr:rowOff>31206</xdr:rowOff>
    </xdr:to>
    <xdr:sp macro="" textlink="">
      <xdr:nvSpPr>
        <xdr:cNvPr id="934" name="楕円 933">
          <a:extLst>
            <a:ext uri="{FF2B5EF4-FFF2-40B4-BE49-F238E27FC236}">
              <a16:creationId xmlns:a16="http://schemas.microsoft.com/office/drawing/2014/main" id="{7709D1AC-A870-48C9-8B6A-50AAD348E1C7}"/>
            </a:ext>
          </a:extLst>
        </xdr:cNvPr>
        <xdr:cNvSpPr/>
      </xdr:nvSpPr>
      <xdr:spPr>
        <a:xfrm>
          <a:off x="221107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15983</xdr:rowOff>
    </xdr:from>
    <xdr:ext cx="469744" cy="259045"/>
    <xdr:sp macro="" textlink="">
      <xdr:nvSpPr>
        <xdr:cNvPr id="935" name="【庁舎】&#10;一人当たり面積該当値テキスト">
          <a:extLst>
            <a:ext uri="{FF2B5EF4-FFF2-40B4-BE49-F238E27FC236}">
              <a16:creationId xmlns:a16="http://schemas.microsoft.com/office/drawing/2014/main" id="{77D3BBBE-4DE2-4391-BC3E-33187847A637}"/>
            </a:ext>
          </a:extLst>
        </xdr:cNvPr>
        <xdr:cNvSpPr txBox="1"/>
      </xdr:nvSpPr>
      <xdr:spPr>
        <a:xfrm>
          <a:off x="22199600" y="1836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103232</xdr:rowOff>
    </xdr:from>
    <xdr:to>
      <xdr:col>112</xdr:col>
      <xdr:colOff>38100</xdr:colOff>
      <xdr:row>108</xdr:row>
      <xdr:rowOff>33382</xdr:rowOff>
    </xdr:to>
    <xdr:sp macro="" textlink="">
      <xdr:nvSpPr>
        <xdr:cNvPr id="936" name="楕円 935">
          <a:extLst>
            <a:ext uri="{FF2B5EF4-FFF2-40B4-BE49-F238E27FC236}">
              <a16:creationId xmlns:a16="http://schemas.microsoft.com/office/drawing/2014/main" id="{F8720517-BF3F-4ADA-88F0-33148131AAB2}"/>
            </a:ext>
          </a:extLst>
        </xdr:cNvPr>
        <xdr:cNvSpPr/>
      </xdr:nvSpPr>
      <xdr:spPr>
        <a:xfrm>
          <a:off x="21272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151856</xdr:rowOff>
    </xdr:from>
    <xdr:to>
      <xdr:col>116</xdr:col>
      <xdr:colOff>63500</xdr:colOff>
      <xdr:row>107</xdr:row>
      <xdr:rowOff>154032</xdr:rowOff>
    </xdr:to>
    <xdr:cxnSp macro="">
      <xdr:nvCxnSpPr>
        <xdr:cNvPr id="937" name="直線コネクタ 936">
          <a:extLst>
            <a:ext uri="{FF2B5EF4-FFF2-40B4-BE49-F238E27FC236}">
              <a16:creationId xmlns:a16="http://schemas.microsoft.com/office/drawing/2014/main" id="{9F6996D2-D3F2-4B3B-8AC9-DCD32DEE6DB9}"/>
            </a:ext>
          </a:extLst>
        </xdr:cNvPr>
        <xdr:cNvCxnSpPr/>
      </xdr:nvCxnSpPr>
      <xdr:spPr>
        <a:xfrm flipV="1">
          <a:off x="21323300" y="184970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938" name="楕円 937">
          <a:extLst>
            <a:ext uri="{FF2B5EF4-FFF2-40B4-BE49-F238E27FC236}">
              <a16:creationId xmlns:a16="http://schemas.microsoft.com/office/drawing/2014/main" id="{177BF9C5-56D4-4286-8ECF-C38EBD2BB5D7}"/>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154032</xdr:rowOff>
    </xdr:from>
    <xdr:to>
      <xdr:col>111</xdr:col>
      <xdr:colOff>177800</xdr:colOff>
      <xdr:row>107</xdr:row>
      <xdr:rowOff>156211</xdr:rowOff>
    </xdr:to>
    <xdr:cxnSp macro="">
      <xdr:nvCxnSpPr>
        <xdr:cNvPr id="939" name="直線コネクタ 938">
          <a:extLst>
            <a:ext uri="{FF2B5EF4-FFF2-40B4-BE49-F238E27FC236}">
              <a16:creationId xmlns:a16="http://schemas.microsoft.com/office/drawing/2014/main" id="{A35E8965-C05B-48AB-8D9E-9B618A6D9B70}"/>
            </a:ext>
          </a:extLst>
        </xdr:cNvPr>
        <xdr:cNvCxnSpPr/>
      </xdr:nvCxnSpPr>
      <xdr:spPr>
        <a:xfrm flipV="1">
          <a:off x="20434300" y="184991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107587</xdr:rowOff>
    </xdr:from>
    <xdr:to>
      <xdr:col>102</xdr:col>
      <xdr:colOff>165100</xdr:colOff>
      <xdr:row>108</xdr:row>
      <xdr:rowOff>37737</xdr:rowOff>
    </xdr:to>
    <xdr:sp macro="" textlink="">
      <xdr:nvSpPr>
        <xdr:cNvPr id="940" name="楕円 939">
          <a:extLst>
            <a:ext uri="{FF2B5EF4-FFF2-40B4-BE49-F238E27FC236}">
              <a16:creationId xmlns:a16="http://schemas.microsoft.com/office/drawing/2014/main" id="{20E15A9E-47D8-489A-88BC-BDFBE58C4B81}"/>
            </a:ext>
          </a:extLst>
        </xdr:cNvPr>
        <xdr:cNvSpPr/>
      </xdr:nvSpPr>
      <xdr:spPr>
        <a:xfrm>
          <a:off x="19494500" y="184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158387</xdr:rowOff>
    </xdr:to>
    <xdr:cxnSp macro="">
      <xdr:nvCxnSpPr>
        <xdr:cNvPr id="941" name="直線コネクタ 940">
          <a:extLst>
            <a:ext uri="{FF2B5EF4-FFF2-40B4-BE49-F238E27FC236}">
              <a16:creationId xmlns:a16="http://schemas.microsoft.com/office/drawing/2014/main" id="{0D08490F-97FC-4D6D-9823-D4249C55731F}"/>
            </a:ext>
          </a:extLst>
        </xdr:cNvPr>
        <xdr:cNvCxnSpPr/>
      </xdr:nvCxnSpPr>
      <xdr:spPr>
        <a:xfrm flipV="1">
          <a:off x="19545300" y="185013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109764</xdr:rowOff>
    </xdr:from>
    <xdr:to>
      <xdr:col>98</xdr:col>
      <xdr:colOff>38100</xdr:colOff>
      <xdr:row>108</xdr:row>
      <xdr:rowOff>39914</xdr:rowOff>
    </xdr:to>
    <xdr:sp macro="" textlink="">
      <xdr:nvSpPr>
        <xdr:cNvPr id="942" name="楕円 941">
          <a:extLst>
            <a:ext uri="{FF2B5EF4-FFF2-40B4-BE49-F238E27FC236}">
              <a16:creationId xmlns:a16="http://schemas.microsoft.com/office/drawing/2014/main" id="{39BD3066-D98C-42C3-8E3E-FEDC41702D8A}"/>
            </a:ext>
          </a:extLst>
        </xdr:cNvPr>
        <xdr:cNvSpPr/>
      </xdr:nvSpPr>
      <xdr:spPr>
        <a:xfrm>
          <a:off x="18605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158387</xdr:rowOff>
    </xdr:from>
    <xdr:to>
      <xdr:col>102</xdr:col>
      <xdr:colOff>114300</xdr:colOff>
      <xdr:row>107</xdr:row>
      <xdr:rowOff>160564</xdr:rowOff>
    </xdr:to>
    <xdr:cxnSp macro="">
      <xdr:nvCxnSpPr>
        <xdr:cNvPr id="943" name="直線コネクタ 942">
          <a:extLst>
            <a:ext uri="{FF2B5EF4-FFF2-40B4-BE49-F238E27FC236}">
              <a16:creationId xmlns:a16="http://schemas.microsoft.com/office/drawing/2014/main" id="{1AA29F13-2657-4D68-AF0C-1096E5C9179F}"/>
            </a:ext>
          </a:extLst>
        </xdr:cNvPr>
        <xdr:cNvCxnSpPr/>
      </xdr:nvCxnSpPr>
      <xdr:spPr>
        <a:xfrm flipV="1">
          <a:off x="18656300" y="185035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944" name="n_1aveValue【庁舎】&#10;一人当たり面積">
          <a:extLst>
            <a:ext uri="{FF2B5EF4-FFF2-40B4-BE49-F238E27FC236}">
              <a16:creationId xmlns:a16="http://schemas.microsoft.com/office/drawing/2014/main" id="{8B19FE5C-33B8-4A68-AF2B-B26C1A98D3BC}"/>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945" name="n_2aveValue【庁舎】&#10;一人当たり面積">
          <a:extLst>
            <a:ext uri="{FF2B5EF4-FFF2-40B4-BE49-F238E27FC236}">
              <a16:creationId xmlns:a16="http://schemas.microsoft.com/office/drawing/2014/main" id="{B6BB5AD6-1880-45FE-9037-CB6C61FADBE5}"/>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946" name="n_3aveValue【庁舎】&#10;一人当たり面積">
          <a:extLst>
            <a:ext uri="{FF2B5EF4-FFF2-40B4-BE49-F238E27FC236}">
              <a16:creationId xmlns:a16="http://schemas.microsoft.com/office/drawing/2014/main" id="{6EAD403B-5DC2-482F-A1F4-04B64EB58A4A}"/>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947" name="n_4aveValue【庁舎】&#10;一人当たり面積">
          <a:extLst>
            <a:ext uri="{FF2B5EF4-FFF2-40B4-BE49-F238E27FC236}">
              <a16:creationId xmlns:a16="http://schemas.microsoft.com/office/drawing/2014/main" id="{193A2F67-948E-4317-B876-065AD7D94CFD}"/>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24509</xdr:rowOff>
    </xdr:from>
    <xdr:ext cx="469744" cy="259045"/>
    <xdr:sp macro="" textlink="">
      <xdr:nvSpPr>
        <xdr:cNvPr id="948" name="n_1mainValue【庁舎】&#10;一人当たり面積">
          <a:extLst>
            <a:ext uri="{FF2B5EF4-FFF2-40B4-BE49-F238E27FC236}">
              <a16:creationId xmlns:a16="http://schemas.microsoft.com/office/drawing/2014/main" id="{6C5D6B1B-310C-4BAF-8788-66932683029C}"/>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949" name="n_2mainValue【庁舎】&#10;一人当たり面積">
          <a:extLst>
            <a:ext uri="{FF2B5EF4-FFF2-40B4-BE49-F238E27FC236}">
              <a16:creationId xmlns:a16="http://schemas.microsoft.com/office/drawing/2014/main" id="{86C233F2-A87B-4345-B8AE-5BE385622673}"/>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28864</xdr:rowOff>
    </xdr:from>
    <xdr:ext cx="469744" cy="259045"/>
    <xdr:sp macro="" textlink="">
      <xdr:nvSpPr>
        <xdr:cNvPr id="950" name="n_3mainValue【庁舎】&#10;一人当たり面積">
          <a:extLst>
            <a:ext uri="{FF2B5EF4-FFF2-40B4-BE49-F238E27FC236}">
              <a16:creationId xmlns:a16="http://schemas.microsoft.com/office/drawing/2014/main" id="{200C6A84-3AA8-40EB-9957-EC30E11E1C8B}"/>
            </a:ext>
          </a:extLst>
        </xdr:cNvPr>
        <xdr:cNvSpPr txBox="1"/>
      </xdr:nvSpPr>
      <xdr:spPr>
        <a:xfrm>
          <a:off x="19310427" y="185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31041</xdr:rowOff>
    </xdr:from>
    <xdr:ext cx="469744" cy="259045"/>
    <xdr:sp macro="" textlink="">
      <xdr:nvSpPr>
        <xdr:cNvPr id="951" name="n_4mainValue【庁舎】&#10;一人当たり面積">
          <a:extLst>
            <a:ext uri="{FF2B5EF4-FFF2-40B4-BE49-F238E27FC236}">
              <a16:creationId xmlns:a16="http://schemas.microsoft.com/office/drawing/2014/main" id="{271E8C04-F98F-4A0A-B558-FE0394CDAB9D}"/>
            </a:ext>
          </a:extLst>
        </xdr:cNvPr>
        <xdr:cNvSpPr txBox="1"/>
      </xdr:nvSpPr>
      <xdr:spPr>
        <a:xfrm>
          <a:off x="18421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D4965216-5F61-4552-96C4-459B1E81B2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969875DE-0409-4159-A133-08735B9FF5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F1E9EFEB-1659-4EB6-9D6D-F19E6B5489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類似団体と比較して特に有形固定資産減価償却率が高くなっている施設は庁舎であ</a:t>
          </a:r>
          <a:r>
            <a:rPr kumimoji="1" lang="ja-JP" altLang="en-US" sz="1100" i="0">
              <a:solidFill>
                <a:schemeClr val="dk1"/>
              </a:solidFill>
              <a:effectLst/>
              <a:latin typeface="+mn-lt"/>
              <a:ea typeface="+mn-ea"/>
              <a:cs typeface="+mn-cs"/>
            </a:rPr>
            <a:t>るが、次年度には新庁舎が完成するため大幅に変わる予定となっている。</a:t>
          </a:r>
          <a:r>
            <a:rPr kumimoji="1" lang="ja-JP" altLang="ja-JP" sz="1100" i="0">
              <a:solidFill>
                <a:schemeClr val="dk1"/>
              </a:solidFill>
              <a:effectLst/>
              <a:latin typeface="+mn-lt"/>
              <a:ea typeface="+mn-ea"/>
              <a:cs typeface="+mn-cs"/>
            </a:rPr>
            <a:t>次に福祉施設、保健センター・保健所及び体育館・プールである</a:t>
          </a:r>
          <a:r>
            <a:rPr kumimoji="1" lang="ja-JP" altLang="en-US" sz="1100" i="0">
              <a:solidFill>
                <a:schemeClr val="dk1"/>
              </a:solidFill>
              <a:effectLst/>
              <a:latin typeface="+mn-lt"/>
              <a:ea typeface="+mn-ea"/>
              <a:cs typeface="+mn-cs"/>
            </a:rPr>
            <a:t>が、保健センターも新庁舎とともに併設されるので、ある程度次年度以降償却率は低くなる予定となる</a:t>
          </a:r>
          <a:r>
            <a:rPr kumimoji="1" lang="ja-JP" altLang="ja-JP" sz="1100" i="0">
              <a:solidFill>
                <a:schemeClr val="dk1"/>
              </a:solidFill>
              <a:effectLst/>
              <a:latin typeface="+mn-lt"/>
              <a:ea typeface="+mn-ea"/>
              <a:cs typeface="+mn-cs"/>
            </a:rPr>
            <a:t>。その他の施設はほぼ類似団体と近い償却率となっている。</a:t>
          </a:r>
          <a:endParaRPr lang="ja-JP" altLang="ja-JP" sz="1400">
            <a:effectLst/>
          </a:endParaRPr>
        </a:p>
        <a:p>
          <a:r>
            <a:rPr kumimoji="1" lang="ja-JP" altLang="ja-JP" sz="1100" i="0">
              <a:solidFill>
                <a:schemeClr val="dk1"/>
              </a:solidFill>
              <a:effectLst/>
              <a:latin typeface="+mn-lt"/>
              <a:ea typeface="+mn-ea"/>
              <a:cs typeface="+mn-cs"/>
            </a:rPr>
            <a:t>「公共施設等総合管理計画」の庁舎に係る個別計画である「新庁舎建設基本計画」（平成</a:t>
          </a:r>
          <a:r>
            <a:rPr kumimoji="1" lang="en-US" altLang="ja-JP" sz="1100" i="0">
              <a:solidFill>
                <a:schemeClr val="dk1"/>
              </a:solidFill>
              <a:effectLst/>
              <a:latin typeface="+mn-lt"/>
              <a:ea typeface="+mn-ea"/>
              <a:cs typeface="+mn-cs"/>
            </a:rPr>
            <a:t>29</a:t>
          </a:r>
          <a:r>
            <a:rPr kumimoji="1" lang="ja-JP" altLang="ja-JP" sz="1100" i="0">
              <a:solidFill>
                <a:schemeClr val="dk1"/>
              </a:solidFill>
              <a:effectLst/>
              <a:latin typeface="+mn-lt"/>
              <a:ea typeface="+mn-ea"/>
              <a:cs typeface="+mn-cs"/>
            </a:rPr>
            <a:t>年</a:t>
          </a:r>
          <a:r>
            <a:rPr kumimoji="1" lang="en-US" altLang="ja-JP" sz="1100" i="0">
              <a:solidFill>
                <a:schemeClr val="dk1"/>
              </a:solidFill>
              <a:effectLst/>
              <a:latin typeface="+mn-lt"/>
              <a:ea typeface="+mn-ea"/>
              <a:cs typeface="+mn-cs"/>
            </a:rPr>
            <a:t>1</a:t>
          </a:r>
          <a:r>
            <a:rPr kumimoji="1" lang="ja-JP" altLang="ja-JP" sz="1100" i="0">
              <a:solidFill>
                <a:schemeClr val="dk1"/>
              </a:solidFill>
              <a:effectLst/>
              <a:latin typeface="+mn-lt"/>
              <a:ea typeface="+mn-ea"/>
              <a:cs typeface="+mn-cs"/>
            </a:rPr>
            <a:t>月策定）の推進により、公共施設等総合管理計画に定める令和</a:t>
          </a:r>
          <a:r>
            <a:rPr kumimoji="1" lang="en-US" altLang="ja-JP" sz="1100" i="0">
              <a:solidFill>
                <a:schemeClr val="dk1"/>
              </a:solidFill>
              <a:effectLst/>
              <a:latin typeface="+mn-lt"/>
              <a:ea typeface="+mn-ea"/>
              <a:cs typeface="+mn-cs"/>
            </a:rPr>
            <a:t>1</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年度までに庁舎を含めた公共施設等の総延床面積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％の縮減をめざす。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宇治田原工業団地やその他の法人事業所の税収入等により、類似団体平均を上回る税収があるため、０．６４となっている。近年は低下傾向（平成２０年度の０．７４をピークに８年連続して低下）であったもののここ数年は０．６４を維持している。引き続き財政基盤強化のため、税の徴収強化や企業の立地促進等の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81945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1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81945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81945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31145</xdr:rowOff>
    </xdr:from>
    <xdr:to>
      <xdr:col>23</xdr:col>
      <xdr:colOff>184150</xdr:colOff>
      <xdr:row>41</xdr:row>
      <xdr:rowOff>132745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47672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31145</xdr:rowOff>
    </xdr:from>
    <xdr:to>
      <xdr:col>19</xdr:col>
      <xdr:colOff>184150</xdr:colOff>
      <xdr:row>41</xdr:row>
      <xdr:rowOff>132745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142922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普通建設事業費が高い傾向にあることから、９</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％と類似団体平均を上回っている。</a:t>
          </a:r>
          <a:endParaRPr lang="ja-JP" altLang="ja-JP" sz="1400">
            <a:effectLst/>
          </a:endParaRPr>
        </a:p>
        <a:p>
          <a:r>
            <a:rPr kumimoji="1" lang="ja-JP" altLang="en-US" sz="1100">
              <a:solidFill>
                <a:schemeClr val="tx1"/>
              </a:solidFill>
              <a:effectLst/>
              <a:latin typeface="+mn-lt"/>
              <a:ea typeface="+mn-ea"/>
              <a:cs typeface="+mn-cs"/>
            </a:rPr>
            <a:t>令和元</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人件費や扶助費など</a:t>
          </a:r>
          <a:r>
            <a:rPr kumimoji="1" lang="ja-JP" altLang="ja-JP" sz="1100">
              <a:solidFill>
                <a:schemeClr val="dk1"/>
              </a:solidFill>
              <a:effectLst/>
              <a:latin typeface="+mn-lt"/>
              <a:ea typeface="+mn-ea"/>
              <a:cs typeface="+mn-cs"/>
            </a:rPr>
            <a:t>の義務的経費がほぼ横ばいで</a:t>
          </a:r>
          <a:r>
            <a:rPr kumimoji="1" lang="ja-JP" altLang="en-US" sz="1100">
              <a:solidFill>
                <a:schemeClr val="dk1"/>
              </a:solidFill>
              <a:effectLst/>
              <a:latin typeface="+mn-lt"/>
              <a:ea typeface="+mn-ea"/>
              <a:cs typeface="+mn-cs"/>
            </a:rPr>
            <a:t>あったが</a:t>
          </a:r>
          <a:r>
            <a:rPr kumimoji="1" lang="ja-JP" altLang="ja-JP" sz="1100">
              <a:solidFill>
                <a:srgbClr val="FF0000"/>
              </a:solidFill>
              <a:effectLst/>
              <a:latin typeface="+mn-lt"/>
              <a:ea typeface="+mn-ea"/>
              <a:cs typeface="+mn-cs"/>
            </a:rPr>
            <a:t>、臨時財政対策債が減少し</a:t>
          </a:r>
          <a:r>
            <a:rPr kumimoji="1" lang="ja-JP" altLang="en-US" sz="1100">
              <a:solidFill>
                <a:srgbClr val="FF0000"/>
              </a:solidFill>
              <a:effectLst/>
              <a:latin typeface="+mn-lt"/>
              <a:ea typeface="+mn-ea"/>
              <a:cs typeface="+mn-cs"/>
            </a:rPr>
            <a:t>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した。今後、主要幹線道路整備などの投資的経費の伸びにより、公債費の増加が見込まれることから、義務的経費の抑制及び町税等収入の確保対策に取り組み、経常収支比率の上昇抑制に努める。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64</xdr:row>
      <xdr:rowOff>169672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135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135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51308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69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65</xdr:row>
      <xdr:rowOff>51308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5560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endParaRPr lang="ja-JP" altLang="ja-JP" sz="1400">
            <a:effectLst/>
          </a:endParaRPr>
        </a:p>
        <a:p>
          <a:r>
            <a:rPr kumimoji="1" lang="ja-JP" altLang="ja-JP" sz="1100">
              <a:solidFill>
                <a:schemeClr val="dk1"/>
              </a:solidFill>
              <a:effectLst/>
              <a:latin typeface="+mn-lt"/>
              <a:ea typeface="+mn-ea"/>
              <a:cs typeface="+mn-cs"/>
            </a:rPr>
            <a:t>新庁舎建設、主要幹線道路整備等、本町にとって重要かつ大きな事業を抱えており人件費の削減が難しい状況にあるが、民間委託化の検討を進めるなど、コストの低減を図っていく方針である。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31826</xdr:rowOff>
    </xdr:from>
    <xdr:to>
      <xdr:col>23</xdr:col>
      <xdr:colOff>133350</xdr:colOff>
      <xdr:row>82</xdr:row>
      <xdr:rowOff>44450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0726"/>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16011</xdr:rowOff>
    </xdr:from>
    <xdr:to>
      <xdr:col>19</xdr:col>
      <xdr:colOff>133350</xdr:colOff>
      <xdr:row>82</xdr:row>
      <xdr:rowOff>31826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74911"/>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3404</xdr:rowOff>
    </xdr:from>
    <xdr:to>
      <xdr:col>15</xdr:col>
      <xdr:colOff>82550</xdr:colOff>
      <xdr:row>82</xdr:row>
      <xdr:rowOff>16011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62304"/>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162975</xdr:rowOff>
    </xdr:from>
    <xdr:to>
      <xdr:col>11</xdr:col>
      <xdr:colOff>31750</xdr:colOff>
      <xdr:row>82</xdr:row>
      <xdr:rowOff>3404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50425"/>
          <a:ext cx="8890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165100</xdr:rowOff>
    </xdr:from>
    <xdr:to>
      <xdr:col>23</xdr:col>
      <xdr:colOff>184150</xdr:colOff>
      <xdr:row>82</xdr:row>
      <xdr:rowOff>95250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10177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152476</xdr:rowOff>
    </xdr:from>
    <xdr:to>
      <xdr:col>19</xdr:col>
      <xdr:colOff>184150</xdr:colOff>
      <xdr:row>82</xdr:row>
      <xdr:rowOff>82626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92803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0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136661</xdr:rowOff>
    </xdr:from>
    <xdr:to>
      <xdr:col>15</xdr:col>
      <xdr:colOff>133350</xdr:colOff>
      <xdr:row>82</xdr:row>
      <xdr:rowOff>66811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76988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124054</xdr:rowOff>
    </xdr:from>
    <xdr:to>
      <xdr:col>11</xdr:col>
      <xdr:colOff>82550</xdr:colOff>
      <xdr:row>82</xdr:row>
      <xdr:rowOff>54204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64381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112175</xdr:rowOff>
    </xdr:from>
    <xdr:to>
      <xdr:col>7</xdr:col>
      <xdr:colOff>31750</xdr:colOff>
      <xdr:row>82</xdr:row>
      <xdr:rowOff>42325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52502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endParaRPr lang="ja-JP" altLang="ja-JP" sz="1400">
            <a:effectLst/>
          </a:endParaRPr>
        </a:p>
        <a:p>
          <a:r>
            <a:rPr kumimoji="1" lang="ja-JP" altLang="ja-JP" sz="1100">
              <a:solidFill>
                <a:schemeClr val="dk1"/>
              </a:solidFill>
              <a:effectLst/>
              <a:latin typeface="+mn-lt"/>
              <a:ea typeface="+mn-ea"/>
              <a:cs typeface="+mn-cs"/>
            </a:rPr>
            <a:t>国に準拠した給与体系を採用しているものの、ラスパイレス指数の前年度数値は９６．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今後も適正な人事配置と行政効率の高い組織づくりを進めていくとともに、国基準を基本に給与の適正化に努める。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113091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73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5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1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87</xdr:row>
      <xdr:rowOff>159959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4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第６次定員適正化計画（計画期間：平成２７年度～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年度）に基づく定員管理を</a:t>
          </a:r>
          <a:r>
            <a:rPr kumimoji="1" lang="ja-JP" altLang="ja-JP" sz="1100">
              <a:solidFill>
                <a:schemeClr val="tx1"/>
              </a:solidFill>
              <a:effectLst/>
              <a:latin typeface="+mn-lt"/>
              <a:ea typeface="+mn-ea"/>
              <a:cs typeface="+mn-cs"/>
            </a:rPr>
            <a:t>行っており、</a:t>
          </a:r>
          <a:r>
            <a:rPr kumimoji="1" lang="ja-JP" altLang="en-US" sz="1100">
              <a:solidFill>
                <a:schemeClr val="tx1"/>
              </a:solidFill>
              <a:effectLst/>
              <a:latin typeface="+mn-lt"/>
              <a:ea typeface="+mn-ea"/>
              <a:cs typeface="+mn-cs"/>
            </a:rPr>
            <a:t>令和元</a:t>
          </a:r>
          <a:r>
            <a:rPr kumimoji="1" lang="ja-JP" altLang="ja-JP" sz="1100">
              <a:solidFill>
                <a:schemeClr val="tx1"/>
              </a:solidFill>
              <a:effectLst/>
              <a:latin typeface="+mn-lt"/>
              <a:ea typeface="+mn-ea"/>
              <a:cs typeface="+mn-cs"/>
            </a:rPr>
            <a:t>年度は計画値１１４名に対し実績値１１</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名</a:t>
          </a:r>
          <a:r>
            <a:rPr kumimoji="1" lang="ja-JP" altLang="en-US" sz="1100">
              <a:solidFill>
                <a:schemeClr val="tx1"/>
              </a:solidFill>
              <a:effectLst/>
              <a:latin typeface="+mn-lt"/>
              <a:ea typeface="+mn-ea"/>
              <a:cs typeface="+mn-cs"/>
            </a:rPr>
            <a:t>と同数となって</a:t>
          </a:r>
          <a:r>
            <a:rPr kumimoji="1" lang="ja-JP" altLang="ja-JP" sz="1100">
              <a:solidFill>
                <a:schemeClr val="tx1"/>
              </a:solidFill>
              <a:effectLst/>
              <a:latin typeface="+mn-lt"/>
              <a:ea typeface="+mn-ea"/>
              <a:cs typeface="+mn-cs"/>
            </a:rPr>
            <a:t>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平成２７年度</a:t>
          </a:r>
          <a:r>
            <a:rPr kumimoji="1" lang="ja-JP" altLang="ja-JP" sz="1100">
              <a:solidFill>
                <a:schemeClr val="dk1"/>
              </a:solidFill>
              <a:effectLst/>
              <a:latin typeface="+mn-lt"/>
              <a:ea typeface="+mn-ea"/>
              <a:cs typeface="+mn-cs"/>
            </a:rPr>
            <a:t>より類似団体類型が</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１に変更されたが、人口当たり職員数は類似団体平均を下回る状況となっている。</a:t>
          </a:r>
          <a:endParaRPr lang="ja-JP" altLang="ja-JP" sz="1400">
            <a:effectLst/>
          </a:endParaRPr>
        </a:p>
        <a:p>
          <a:r>
            <a:rPr kumimoji="1" lang="ja-JP" altLang="ja-JP" sz="1100">
              <a:solidFill>
                <a:schemeClr val="dk1"/>
              </a:solidFill>
              <a:effectLst/>
              <a:latin typeface="+mn-lt"/>
              <a:ea typeface="+mn-ea"/>
              <a:cs typeface="+mn-cs"/>
            </a:rPr>
            <a:t>主要幹線道路整備等、本町にとって重要かつ大きな事業を抱えているが、民間委託化、退職者不補充等の職員削減に取り組み、引き続き適正な定員管理に努める。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31432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3124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26003</xdr:rowOff>
    </xdr:from>
    <xdr:to>
      <xdr:col>77</xdr:col>
      <xdr:colOff>44450</xdr:colOff>
      <xdr:row>60</xdr:row>
      <xdr:rowOff>31432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1300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5493</xdr:rowOff>
    </xdr:from>
    <xdr:to>
      <xdr:col>72</xdr:col>
      <xdr:colOff>203200</xdr:colOff>
      <xdr:row>60</xdr:row>
      <xdr:rowOff>26003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92493"/>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4287</xdr:rowOff>
    </xdr:from>
    <xdr:to>
      <xdr:col>68</xdr:col>
      <xdr:colOff>152400</xdr:colOff>
      <xdr:row>60</xdr:row>
      <xdr:rowOff>5493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9128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152082</xdr:rowOff>
    </xdr:from>
    <xdr:to>
      <xdr:col>77</xdr:col>
      <xdr:colOff>95250</xdr:colOff>
      <xdr:row>60</xdr:row>
      <xdr:rowOff>82232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92409</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146653</xdr:rowOff>
    </xdr:from>
    <xdr:to>
      <xdr:col>73</xdr:col>
      <xdr:colOff>44450</xdr:colOff>
      <xdr:row>60</xdr:row>
      <xdr:rowOff>76803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126143</xdr:rowOff>
    </xdr:from>
    <xdr:to>
      <xdr:col>68</xdr:col>
      <xdr:colOff>203200</xdr:colOff>
      <xdr:row>60</xdr:row>
      <xdr:rowOff>56293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66470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124937</xdr:rowOff>
    </xdr:from>
    <xdr:to>
      <xdr:col>64</xdr:col>
      <xdr:colOff>152400</xdr:colOff>
      <xdr:row>60</xdr:row>
      <xdr:rowOff>55087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65264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過去からの起債抑制策により類似団体平均７．</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％を下回る</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現在実施している新庁舎建設や主要幹線道路整備の進捗により、借入が増えたことなどにより、昨年度よりも０．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％悪化した。</a:t>
          </a:r>
          <a:endParaRPr lang="ja-JP" altLang="ja-JP" sz="1400">
            <a:effectLst/>
          </a:endParaRPr>
        </a:p>
        <a:p>
          <a:r>
            <a:rPr kumimoji="1" lang="ja-JP" altLang="ja-JP" sz="1100">
              <a:solidFill>
                <a:schemeClr val="dk1"/>
              </a:solidFill>
              <a:effectLst/>
              <a:latin typeface="+mn-lt"/>
              <a:ea typeface="+mn-ea"/>
              <a:cs typeface="+mn-cs"/>
            </a:rPr>
            <a:t>今後とも計画的な起債発行に努め、公債費の健全性を維持していく。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147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28194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地方債残高が増加するとともに、充当可能基金が減少してきていることなどにより悪化し、平成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プラスに転じ、前年度に比べ悪化した。引き続き適正な将来負担比率を維持していくため、現在実施している新庁舎建設や主要幹線道路整備などの事業では、国・府の補助金や交付税措置のある有利な起債を積極的に活用するほか、各種基金の取り崩し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78899</xdr:rowOff>
    </xdr:from>
    <xdr:to>
      <xdr:col>81</xdr:col>
      <xdr:colOff>44450</xdr:colOff>
      <xdr:row>18</xdr:row>
      <xdr:rowOff>151638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822099"/>
          <a:ext cx="838200" cy="4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59118</xdr:rowOff>
    </xdr:from>
    <xdr:to>
      <xdr:col>77</xdr:col>
      <xdr:colOff>44450</xdr:colOff>
      <xdr:row>16</xdr:row>
      <xdr:rowOff>78899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630868"/>
          <a:ext cx="889000" cy="19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100838</xdr:rowOff>
    </xdr:from>
    <xdr:to>
      <xdr:col>81</xdr:col>
      <xdr:colOff>95250</xdr:colOff>
      <xdr:row>19</xdr:row>
      <xdr:rowOff>30988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72915</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1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28099</xdr:rowOff>
    </xdr:from>
    <xdr:to>
      <xdr:col>77</xdr:col>
      <xdr:colOff>95250</xdr:colOff>
      <xdr:row>16</xdr:row>
      <xdr:rowOff>129699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114476</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8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8318</xdr:rowOff>
    </xdr:from>
    <xdr:to>
      <xdr:col>73</xdr:col>
      <xdr:colOff>44450</xdr:colOff>
      <xdr:row>15</xdr:row>
      <xdr:rowOff>109918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5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94695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％と類似団体に比べて高い水準にある。これは、ごみ収集や学校給食調理、保育所運営などを直営で行っていることが要因と考えられる。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今後も適正な人事配置と民間委託化を含めた行政効率の高い組織づくりを進めていくとともに、国基準を基本に給与の適正化に努める。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40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81280</xdr:rowOff>
    </xdr:from>
    <xdr:to>
      <xdr:col>15</xdr:col>
      <xdr:colOff>98425</xdr:colOff>
      <xdr:row>40</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3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78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30480</xdr:rowOff>
    </xdr:from>
    <xdr:to>
      <xdr:col>11</xdr:col>
      <xdr:colOff>60325</xdr:colOff>
      <xdr:row>40</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行財政改革に継続して取り組んでいることにより、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年度の物件費に係る経常収支比率は、１２．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％と類似団体を２．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％下回る状況となった。</a:t>
          </a:r>
          <a:endParaRPr lang="ja-JP" altLang="ja-JP" sz="1400">
            <a:effectLst/>
          </a:endParaRPr>
        </a:p>
        <a:p>
          <a:r>
            <a:rPr kumimoji="1" lang="ja-JP" altLang="ja-JP" sz="1100">
              <a:solidFill>
                <a:schemeClr val="dk1"/>
              </a:solidFill>
              <a:effectLst/>
              <a:latin typeface="+mn-lt"/>
              <a:ea typeface="+mn-ea"/>
              <a:cs typeface="+mn-cs"/>
            </a:rPr>
            <a:t>今後も引き続き、行財政改革を進め、経常的なコスト削減に努める。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14</xdr:row>
      <xdr:rowOff>167005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558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67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8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84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扶助費に係る経常収支比率が類似団体平均を上回り、かつ上昇傾向にある要因として、障がい者自立支援給付の増加や福祉医療費助成制度の充実などが挙げられる。</a:t>
          </a:r>
          <a:endParaRPr lang="ja-JP" altLang="ja-JP" sz="1400">
            <a:effectLst/>
          </a:endParaRPr>
        </a:p>
        <a:p>
          <a:r>
            <a:rPr kumimoji="1" lang="ja-JP" altLang="ja-JP" sz="1100">
              <a:solidFill>
                <a:schemeClr val="dk1"/>
              </a:solidFill>
              <a:effectLst/>
              <a:latin typeface="+mn-lt"/>
              <a:ea typeface="+mn-ea"/>
              <a:cs typeface="+mn-cs"/>
            </a:rPr>
            <a:t>平成２７年度扶助費が１５年ぶりに減少したものの、中長期的には今後も増加傾向が続くと予測されるため、町単独制度の内容を精査し、必要以上の扶助費支出を抑制するなど適正な支出に努める。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その他については、繰出金が大半を占めており、平成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年度末から一部供用を開始した公共下水道事業の本格化に伴い、下水道事業会計への</a:t>
          </a:r>
          <a:r>
            <a:rPr kumimoji="1" lang="ja-JP" altLang="en-US" sz="1100">
              <a:solidFill>
                <a:srgbClr val="FF0000"/>
              </a:solidFill>
              <a:effectLst/>
              <a:latin typeface="+mn-lt"/>
              <a:ea typeface="+mn-ea"/>
              <a:cs typeface="+mn-cs"/>
            </a:rPr>
            <a:t>繰出</a:t>
          </a:r>
          <a:r>
            <a:rPr kumimoji="1" lang="ja-JP" altLang="ja-JP" sz="1100">
              <a:solidFill>
                <a:schemeClr val="dk1"/>
              </a:solidFill>
              <a:effectLst/>
              <a:latin typeface="+mn-lt"/>
              <a:ea typeface="+mn-ea"/>
              <a:cs typeface="+mn-cs"/>
            </a:rPr>
            <a:t>も増加傾向にある。</a:t>
          </a:r>
          <a:endParaRPr lang="ja-JP" altLang="ja-JP" sz="1400">
            <a:effectLst/>
          </a:endParaRPr>
        </a:p>
        <a:p>
          <a:r>
            <a:rPr kumimoji="1" lang="ja-JP" altLang="ja-JP" sz="1100">
              <a:solidFill>
                <a:schemeClr val="dk1"/>
              </a:solidFill>
              <a:effectLst/>
              <a:latin typeface="+mn-lt"/>
              <a:ea typeface="+mn-ea"/>
              <a:cs typeface="+mn-cs"/>
            </a:rPr>
            <a:t>今後も各特別会計での基準外繰出を抑制できるよう経費節減に取り組み、税収を主な財源とする普通会計の負担額を減らしていくように努める。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093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05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168148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5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168148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ごみ・し尿処理を一部事務組合方式で実施しており、消防業務においても近隣市に委託していることから補助費等の割合は全国平均や京都府平均を上回っている。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．５％となり、平成２７年度から類似団体平均を上回る状況となっているため、補助制度内容等の精査に努め、適正な支出に努める。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90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計画的な起債事業を実施してきたことから、類似団体よりも低い水準を維持している。現在実施している新庁舎建設や主要幹線道路整備などにより公債費の増加が見込まれるが、将来世代に過度な公債費負担とならないように、交付税措置のある有利な起債の活用を図るとともに、普通建設事業の精査を行い、可能な限り起債発行額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19558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159004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159004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136144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公債費以外の経常収支比率が類似団体平均を上回っているのは、人件費、扶助費の比率が高くなっているのが要因である。</a:t>
          </a:r>
          <a:endParaRPr lang="ja-JP" altLang="ja-JP" sz="1400">
            <a:effectLst/>
          </a:endParaRPr>
        </a:p>
        <a:p>
          <a:r>
            <a:rPr kumimoji="1" lang="ja-JP" altLang="ja-JP" sz="1100">
              <a:solidFill>
                <a:schemeClr val="dk1"/>
              </a:solidFill>
              <a:effectLst/>
              <a:latin typeface="+mn-lt"/>
              <a:ea typeface="+mn-ea"/>
              <a:cs typeface="+mn-cs"/>
            </a:rPr>
            <a:t>行財政改革の取組を通じて人件費の抑制に努めるとともに、町単独制度の内容を精査し、必要以上の扶助費支出を抑制するなど適正な支出に努める。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58420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22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94996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4040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111888</xdr:rowOff>
    </xdr:from>
    <xdr:to>
      <xdr:col>29</xdr:col>
      <xdr:colOff>127000</xdr:colOff>
      <xdr:row>18</xdr:row>
      <xdr:rowOff>112135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5613"/>
          <a:ext cx="6477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112135</xdr:rowOff>
    </xdr:from>
    <xdr:to>
      <xdr:col>26</xdr:col>
      <xdr:colOff>50800</xdr:colOff>
      <xdr:row>18</xdr:row>
      <xdr:rowOff>159400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5860"/>
          <a:ext cx="698500" cy="4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159400</xdr:rowOff>
    </xdr:from>
    <xdr:to>
      <xdr:col>22</xdr:col>
      <xdr:colOff>114300</xdr:colOff>
      <xdr:row>19</xdr:row>
      <xdr:rowOff>10024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3125"/>
          <a:ext cx="698500" cy="2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10024</xdr:rowOff>
    </xdr:from>
    <xdr:to>
      <xdr:col>18</xdr:col>
      <xdr:colOff>177800</xdr:colOff>
      <xdr:row>19</xdr:row>
      <xdr:rowOff>12502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5199"/>
          <a:ext cx="698500" cy="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61088</xdr:rowOff>
    </xdr:from>
    <xdr:to>
      <xdr:col>29</xdr:col>
      <xdr:colOff>177800</xdr:colOff>
      <xdr:row>18</xdr:row>
      <xdr:rowOff>162688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33165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61335</xdr:rowOff>
    </xdr:from>
    <xdr:to>
      <xdr:col>26</xdr:col>
      <xdr:colOff>101600</xdr:colOff>
      <xdr:row>18</xdr:row>
      <xdr:rowOff>162935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147712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108600</xdr:rowOff>
    </xdr:from>
    <xdr:to>
      <xdr:col>22</xdr:col>
      <xdr:colOff>165100</xdr:colOff>
      <xdr:row>19</xdr:row>
      <xdr:rowOff>38750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23527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2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130674</xdr:rowOff>
    </xdr:from>
    <xdr:to>
      <xdr:col>19</xdr:col>
      <xdr:colOff>38100</xdr:colOff>
      <xdr:row>19</xdr:row>
      <xdr:rowOff>60824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45601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133152</xdr:rowOff>
    </xdr:from>
    <xdr:to>
      <xdr:col>15</xdr:col>
      <xdr:colOff>101600</xdr:colOff>
      <xdr:row>19</xdr:row>
      <xdr:rowOff>63302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48079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30563</xdr:rowOff>
    </xdr:from>
    <xdr:to>
      <xdr:col>29</xdr:col>
      <xdr:colOff>127000</xdr:colOff>
      <xdr:row>36</xdr:row>
      <xdr:rowOff>94311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3813"/>
          <a:ext cx="647700" cy="6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94311</xdr:rowOff>
    </xdr:from>
    <xdr:to>
      <xdr:col>26</xdr:col>
      <xdr:colOff>50800</xdr:colOff>
      <xdr:row>36</xdr:row>
      <xdr:rowOff>154546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47561"/>
          <a:ext cx="698500" cy="6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144929</xdr:rowOff>
    </xdr:from>
    <xdr:to>
      <xdr:col>22</xdr:col>
      <xdr:colOff>114300</xdr:colOff>
      <xdr:row>36</xdr:row>
      <xdr:rowOff>154546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98179"/>
          <a:ext cx="6985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118640</xdr:rowOff>
    </xdr:from>
    <xdr:to>
      <xdr:col>18</xdr:col>
      <xdr:colOff>177800</xdr:colOff>
      <xdr:row>36</xdr:row>
      <xdr:rowOff>144929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71890"/>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322663</xdr:rowOff>
    </xdr:from>
    <xdr:to>
      <xdr:col>29</xdr:col>
      <xdr:colOff>177800</xdr:colOff>
      <xdr:row>36</xdr:row>
      <xdr:rowOff>81363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294740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43511</xdr:rowOff>
    </xdr:from>
    <xdr:to>
      <xdr:col>26</xdr:col>
      <xdr:colOff>101600</xdr:colOff>
      <xdr:row>36</xdr:row>
      <xdr:rowOff>145111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129888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103746</xdr:rowOff>
    </xdr:from>
    <xdr:to>
      <xdr:col>22</xdr:col>
      <xdr:colOff>165100</xdr:colOff>
      <xdr:row>37</xdr:row>
      <xdr:rowOff>33896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4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94129</xdr:rowOff>
    </xdr:from>
    <xdr:to>
      <xdr:col>19</xdr:col>
      <xdr:colOff>38100</xdr:colOff>
      <xdr:row>37</xdr:row>
      <xdr:rowOff>24279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67840</xdr:rowOff>
    </xdr:from>
    <xdr:to>
      <xdr:col>15</xdr:col>
      <xdr:colOff>101600</xdr:colOff>
      <xdr:row>36</xdr:row>
      <xdr:rowOff>169440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2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154217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0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126548</xdr:rowOff>
    </xdr:from>
    <xdr:to>
      <xdr:col>24</xdr:col>
      <xdr:colOff>63500</xdr:colOff>
      <xdr:row>36</xdr:row>
      <xdr:rowOff>133574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8748"/>
          <a:ext cx="8382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126266</xdr:rowOff>
    </xdr:from>
    <xdr:to>
      <xdr:col>19</xdr:col>
      <xdr:colOff>177800</xdr:colOff>
      <xdr:row>36</xdr:row>
      <xdr:rowOff>126548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8466"/>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126266</xdr:rowOff>
    </xdr:from>
    <xdr:to>
      <xdr:col>15</xdr:col>
      <xdr:colOff>50800</xdr:colOff>
      <xdr:row>36</xdr:row>
      <xdr:rowOff>144539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8466"/>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144539</xdr:rowOff>
    </xdr:from>
    <xdr:to>
      <xdr:col>10</xdr:col>
      <xdr:colOff>114300</xdr:colOff>
      <xdr:row>36</xdr:row>
      <xdr:rowOff>155938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6739"/>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82774</xdr:rowOff>
    </xdr:from>
    <xdr:to>
      <xdr:col>24</xdr:col>
      <xdr:colOff>114300</xdr:colOff>
      <xdr:row>37</xdr:row>
      <xdr:rowOff>12924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61201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75748</xdr:rowOff>
    </xdr:from>
    <xdr:to>
      <xdr:col>20</xdr:col>
      <xdr:colOff>38100</xdr:colOff>
      <xdr:row>37</xdr:row>
      <xdr:rowOff>5898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168475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75466</xdr:rowOff>
    </xdr:from>
    <xdr:to>
      <xdr:col>15</xdr:col>
      <xdr:colOff>101600</xdr:colOff>
      <xdr:row>37</xdr:row>
      <xdr:rowOff>5616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168193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93739</xdr:rowOff>
    </xdr:from>
    <xdr:to>
      <xdr:col>10</xdr:col>
      <xdr:colOff>165100</xdr:colOff>
      <xdr:row>37</xdr:row>
      <xdr:rowOff>23889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15016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105138</xdr:rowOff>
    </xdr:from>
    <xdr:to>
      <xdr:col>6</xdr:col>
      <xdr:colOff>38100</xdr:colOff>
      <xdr:row>37</xdr:row>
      <xdr:rowOff>35288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26415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12228</xdr:rowOff>
    </xdr:from>
    <xdr:to>
      <xdr:col>24</xdr:col>
      <xdr:colOff>63500</xdr:colOff>
      <xdr:row>57</xdr:row>
      <xdr:rowOff>13060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4878"/>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13060</xdr:rowOff>
    </xdr:from>
    <xdr:to>
      <xdr:col>19</xdr:col>
      <xdr:colOff>177800</xdr:colOff>
      <xdr:row>57</xdr:row>
      <xdr:rowOff>16343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5710"/>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16343</xdr:rowOff>
    </xdr:from>
    <xdr:to>
      <xdr:col>15</xdr:col>
      <xdr:colOff>50800</xdr:colOff>
      <xdr:row>57</xdr:row>
      <xdr:rowOff>19369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8993"/>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19369</xdr:rowOff>
    </xdr:from>
    <xdr:to>
      <xdr:col>10</xdr:col>
      <xdr:colOff>114300</xdr:colOff>
      <xdr:row>57</xdr:row>
      <xdr:rowOff>30548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92019"/>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132878</xdr:rowOff>
    </xdr:from>
    <xdr:to>
      <xdr:col>24</xdr:col>
      <xdr:colOff>114300</xdr:colOff>
      <xdr:row>57</xdr:row>
      <xdr:rowOff>63028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47805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133710</xdr:rowOff>
    </xdr:from>
    <xdr:to>
      <xdr:col>20</xdr:col>
      <xdr:colOff>38100</xdr:colOff>
      <xdr:row>57</xdr:row>
      <xdr:rowOff>63860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54987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136993</xdr:rowOff>
    </xdr:from>
    <xdr:to>
      <xdr:col>15</xdr:col>
      <xdr:colOff>101600</xdr:colOff>
      <xdr:row>57</xdr:row>
      <xdr:rowOff>67143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58270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140019</xdr:rowOff>
    </xdr:from>
    <xdr:to>
      <xdr:col>10</xdr:col>
      <xdr:colOff>165100</xdr:colOff>
      <xdr:row>57</xdr:row>
      <xdr:rowOff>70169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61296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151198</xdr:rowOff>
    </xdr:from>
    <xdr:to>
      <xdr:col>6</xdr:col>
      <xdr:colOff>38100</xdr:colOff>
      <xdr:row>57</xdr:row>
      <xdr:rowOff>81348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72475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118097</xdr:rowOff>
    </xdr:from>
    <xdr:to>
      <xdr:col>24</xdr:col>
      <xdr:colOff>63500</xdr:colOff>
      <xdr:row>78</xdr:row>
      <xdr:rowOff>144348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1197"/>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118097</xdr:rowOff>
    </xdr:from>
    <xdr:to>
      <xdr:col>19</xdr:col>
      <xdr:colOff>177800</xdr:colOff>
      <xdr:row>78</xdr:row>
      <xdr:rowOff>140805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91197"/>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118326</xdr:rowOff>
    </xdr:from>
    <xdr:to>
      <xdr:col>15</xdr:col>
      <xdr:colOff>50800</xdr:colOff>
      <xdr:row>78</xdr:row>
      <xdr:rowOff>140805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9142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118326</xdr:rowOff>
    </xdr:from>
    <xdr:to>
      <xdr:col>10</xdr:col>
      <xdr:colOff>114300</xdr:colOff>
      <xdr:row>78</xdr:row>
      <xdr:rowOff>126251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91426"/>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93548</xdr:rowOff>
    </xdr:from>
    <xdr:to>
      <xdr:col>24</xdr:col>
      <xdr:colOff>114300</xdr:colOff>
      <xdr:row>79</xdr:row>
      <xdr:rowOff>23698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8475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67297</xdr:rowOff>
    </xdr:from>
    <xdr:to>
      <xdr:col>20</xdr:col>
      <xdr:colOff>38100</xdr:colOff>
      <xdr:row>78</xdr:row>
      <xdr:rowOff>168897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160024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3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90005</xdr:rowOff>
    </xdr:from>
    <xdr:to>
      <xdr:col>15</xdr:col>
      <xdr:colOff>101600</xdr:colOff>
      <xdr:row>79</xdr:row>
      <xdr:rowOff>20155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11282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5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67526</xdr:rowOff>
    </xdr:from>
    <xdr:to>
      <xdr:col>10</xdr:col>
      <xdr:colOff>165100</xdr:colOff>
      <xdr:row>78</xdr:row>
      <xdr:rowOff>169126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160253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3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75451</xdr:rowOff>
    </xdr:from>
    <xdr:to>
      <xdr:col>6</xdr:col>
      <xdr:colOff>38100</xdr:colOff>
      <xdr:row>79</xdr:row>
      <xdr:rowOff>5601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168178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158826</xdr:rowOff>
    </xdr:from>
    <xdr:to>
      <xdr:col>24</xdr:col>
      <xdr:colOff>63500</xdr:colOff>
      <xdr:row>96</xdr:row>
      <xdr:rowOff>171196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18026"/>
          <a:ext cx="8382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171196</xdr:rowOff>
    </xdr:from>
    <xdr:to>
      <xdr:col>19</xdr:col>
      <xdr:colOff>177800</xdr:colOff>
      <xdr:row>97</xdr:row>
      <xdr:rowOff>14236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30396"/>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3315</xdr:rowOff>
    </xdr:from>
    <xdr:to>
      <xdr:col>15</xdr:col>
      <xdr:colOff>50800</xdr:colOff>
      <xdr:row>97</xdr:row>
      <xdr:rowOff>14236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33965"/>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3315</xdr:rowOff>
    </xdr:from>
    <xdr:to>
      <xdr:col>10</xdr:col>
      <xdr:colOff>114300</xdr:colOff>
      <xdr:row>97</xdr:row>
      <xdr:rowOff>52552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3965"/>
          <a:ext cx="8890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108026</xdr:rowOff>
    </xdr:from>
    <xdr:to>
      <xdr:col>24</xdr:col>
      <xdr:colOff>114300</xdr:colOff>
      <xdr:row>97</xdr:row>
      <xdr:rowOff>38176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130903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120396</xdr:rowOff>
    </xdr:from>
    <xdr:to>
      <xdr:col>20</xdr:col>
      <xdr:colOff>38100</xdr:colOff>
      <xdr:row>97</xdr:row>
      <xdr:rowOff>50546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67073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134886</xdr:rowOff>
    </xdr:from>
    <xdr:to>
      <xdr:col>15</xdr:col>
      <xdr:colOff>101600</xdr:colOff>
      <xdr:row>97</xdr:row>
      <xdr:rowOff>65036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81563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123965</xdr:rowOff>
    </xdr:from>
    <xdr:to>
      <xdr:col>10</xdr:col>
      <xdr:colOff>165100</xdr:colOff>
      <xdr:row>97</xdr:row>
      <xdr:rowOff>54115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70642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1752</xdr:rowOff>
    </xdr:from>
    <xdr:to>
      <xdr:col>6</xdr:col>
      <xdr:colOff>38100</xdr:colOff>
      <xdr:row>97</xdr:row>
      <xdr:rowOff>103352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126800</xdr:rowOff>
    </xdr:from>
    <xdr:to>
      <xdr:col>55</xdr:col>
      <xdr:colOff>0</xdr:colOff>
      <xdr:row>38</xdr:row>
      <xdr:rowOff>53763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70450"/>
          <a:ext cx="8382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53763</xdr:rowOff>
    </xdr:from>
    <xdr:to>
      <xdr:col>50</xdr:col>
      <xdr:colOff>114300</xdr:colOff>
      <xdr:row>38</xdr:row>
      <xdr:rowOff>55085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8863"/>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55085</xdr:rowOff>
    </xdr:from>
    <xdr:to>
      <xdr:col>45</xdr:col>
      <xdr:colOff>177800</xdr:colOff>
      <xdr:row>38</xdr:row>
      <xdr:rowOff>75182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70185"/>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74223</xdr:rowOff>
    </xdr:from>
    <xdr:to>
      <xdr:col>41</xdr:col>
      <xdr:colOff>50800</xdr:colOff>
      <xdr:row>38</xdr:row>
      <xdr:rowOff>75182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8932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76000</xdr:rowOff>
    </xdr:from>
    <xdr:to>
      <xdr:col>55</xdr:col>
      <xdr:colOff>50800</xdr:colOff>
      <xdr:row>38</xdr:row>
      <xdr:rowOff>6150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54427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2963</xdr:rowOff>
    </xdr:from>
    <xdr:to>
      <xdr:col>50</xdr:col>
      <xdr:colOff>165100</xdr:colOff>
      <xdr:row>38</xdr:row>
      <xdr:rowOff>104563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95690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4285</xdr:rowOff>
    </xdr:from>
    <xdr:to>
      <xdr:col>46</xdr:col>
      <xdr:colOff>38100</xdr:colOff>
      <xdr:row>38</xdr:row>
      <xdr:rowOff>105885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97012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24382</xdr:rowOff>
    </xdr:from>
    <xdr:to>
      <xdr:col>41</xdr:col>
      <xdr:colOff>101600</xdr:colOff>
      <xdr:row>38</xdr:row>
      <xdr:rowOff>125982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117109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23423</xdr:rowOff>
    </xdr:from>
    <xdr:to>
      <xdr:col>36</xdr:col>
      <xdr:colOff>165100</xdr:colOff>
      <xdr:row>38</xdr:row>
      <xdr:rowOff>125023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116150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7224</xdr:rowOff>
    </xdr:from>
    <xdr:to>
      <xdr:col>55</xdr:col>
      <xdr:colOff>0</xdr:colOff>
      <xdr:row>58</xdr:row>
      <xdr:rowOff>70149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51324"/>
          <a:ext cx="838200" cy="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70149</xdr:rowOff>
    </xdr:from>
    <xdr:to>
      <xdr:col>50</xdr:col>
      <xdr:colOff>114300</xdr:colOff>
      <xdr:row>58</xdr:row>
      <xdr:rowOff>104139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4249"/>
          <a:ext cx="889000" cy="3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104139</xdr:rowOff>
    </xdr:from>
    <xdr:to>
      <xdr:col>45</xdr:col>
      <xdr:colOff>177800</xdr:colOff>
      <xdr:row>58</xdr:row>
      <xdr:rowOff>117205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8239"/>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112256</xdr:rowOff>
    </xdr:from>
    <xdr:to>
      <xdr:col>41</xdr:col>
      <xdr:colOff>50800</xdr:colOff>
      <xdr:row>58</xdr:row>
      <xdr:rowOff>117205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6356"/>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127874</xdr:rowOff>
    </xdr:from>
    <xdr:to>
      <xdr:col>55</xdr:col>
      <xdr:colOff>50800</xdr:colOff>
      <xdr:row>58</xdr:row>
      <xdr:rowOff>58024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87251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8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19349</xdr:rowOff>
    </xdr:from>
    <xdr:to>
      <xdr:col>50</xdr:col>
      <xdr:colOff>165100</xdr:colOff>
      <xdr:row>58</xdr:row>
      <xdr:rowOff>120949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137476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53339</xdr:rowOff>
    </xdr:from>
    <xdr:to>
      <xdr:col>46</xdr:col>
      <xdr:colOff>38100</xdr:colOff>
      <xdr:row>58</xdr:row>
      <xdr:rowOff>154939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146066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66405</xdr:rowOff>
    </xdr:from>
    <xdr:to>
      <xdr:col>41</xdr:col>
      <xdr:colOff>101600</xdr:colOff>
      <xdr:row>58</xdr:row>
      <xdr:rowOff>168005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159132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61456</xdr:rowOff>
    </xdr:from>
    <xdr:to>
      <xdr:col>36</xdr:col>
      <xdr:colOff>165100</xdr:colOff>
      <xdr:row>58</xdr:row>
      <xdr:rowOff>163056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154183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98637</xdr:rowOff>
    </xdr:from>
    <xdr:to>
      <xdr:col>55</xdr:col>
      <xdr:colOff>0</xdr:colOff>
      <xdr:row>78</xdr:row>
      <xdr:rowOff>79620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128837"/>
          <a:ext cx="838200" cy="3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79620</xdr:rowOff>
    </xdr:from>
    <xdr:to>
      <xdr:col>50</xdr:col>
      <xdr:colOff>114300</xdr:colOff>
      <xdr:row>78</xdr:row>
      <xdr:rowOff>131116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2720"/>
          <a:ext cx="8890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131116</xdr:rowOff>
    </xdr:from>
    <xdr:to>
      <xdr:col>45</xdr:col>
      <xdr:colOff>177800</xdr:colOff>
      <xdr:row>79</xdr:row>
      <xdr:rowOff>24321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4216"/>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24321</xdr:rowOff>
    </xdr:from>
    <xdr:to>
      <xdr:col>41</xdr:col>
      <xdr:colOff>50800</xdr:colOff>
      <xdr:row>79</xdr:row>
      <xdr:rowOff>30896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68871"/>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47837</xdr:rowOff>
    </xdr:from>
    <xdr:to>
      <xdr:col>55</xdr:col>
      <xdr:colOff>50800</xdr:colOff>
      <xdr:row>76</xdr:row>
      <xdr:rowOff>149437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0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70714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2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28820</xdr:rowOff>
    </xdr:from>
    <xdr:to>
      <xdr:col>50</xdr:col>
      <xdr:colOff>165100</xdr:colOff>
      <xdr:row>78</xdr:row>
      <xdr:rowOff>130420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146947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7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80316</xdr:rowOff>
    </xdr:from>
    <xdr:to>
      <xdr:col>46</xdr:col>
      <xdr:colOff>38100</xdr:colOff>
      <xdr:row>79</xdr:row>
      <xdr:rowOff>10466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144971</xdr:rowOff>
    </xdr:from>
    <xdr:to>
      <xdr:col>41</xdr:col>
      <xdr:colOff>101600</xdr:colOff>
      <xdr:row>79</xdr:row>
      <xdr:rowOff>75121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66248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151546</xdr:rowOff>
    </xdr:from>
    <xdr:to>
      <xdr:col>36</xdr:col>
      <xdr:colOff>165100</xdr:colOff>
      <xdr:row>79</xdr:row>
      <xdr:rowOff>81696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72823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77755</xdr:rowOff>
    </xdr:from>
    <xdr:to>
      <xdr:col>55</xdr:col>
      <xdr:colOff>0</xdr:colOff>
      <xdr:row>99</xdr:row>
      <xdr:rowOff>81629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51305"/>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73042</xdr:rowOff>
    </xdr:from>
    <xdr:to>
      <xdr:col>50</xdr:col>
      <xdr:colOff>114300</xdr:colOff>
      <xdr:row>99</xdr:row>
      <xdr:rowOff>77755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46592"/>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73042</xdr:rowOff>
    </xdr:from>
    <xdr:to>
      <xdr:col>45</xdr:col>
      <xdr:colOff>177800</xdr:colOff>
      <xdr:row>99</xdr:row>
      <xdr:rowOff>76101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46592"/>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72768</xdr:rowOff>
    </xdr:from>
    <xdr:to>
      <xdr:col>41</xdr:col>
      <xdr:colOff>50800</xdr:colOff>
      <xdr:row>99</xdr:row>
      <xdr:rowOff>76101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46318"/>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30829</xdr:rowOff>
    </xdr:from>
    <xdr:to>
      <xdr:col>55</xdr:col>
      <xdr:colOff>50800</xdr:colOff>
      <xdr:row>99</xdr:row>
      <xdr:rowOff>132429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7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26955</xdr:rowOff>
    </xdr:from>
    <xdr:to>
      <xdr:col>50</xdr:col>
      <xdr:colOff>165100</xdr:colOff>
      <xdr:row>99</xdr:row>
      <xdr:rowOff>128555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70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119682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9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22242</xdr:rowOff>
    </xdr:from>
    <xdr:to>
      <xdr:col>46</xdr:col>
      <xdr:colOff>38100</xdr:colOff>
      <xdr:row>99</xdr:row>
      <xdr:rowOff>123842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114969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25301</xdr:rowOff>
    </xdr:from>
    <xdr:to>
      <xdr:col>41</xdr:col>
      <xdr:colOff>101600</xdr:colOff>
      <xdr:row>99</xdr:row>
      <xdr:rowOff>126901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118028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21968</xdr:rowOff>
    </xdr:from>
    <xdr:to>
      <xdr:col>36</xdr:col>
      <xdr:colOff>165100</xdr:colOff>
      <xdr:row>99</xdr:row>
      <xdr:rowOff>123568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114695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95918</xdr:rowOff>
    </xdr:from>
    <xdr:to>
      <xdr:col>85</xdr:col>
      <xdr:colOff>127000</xdr:colOff>
      <xdr:row>38</xdr:row>
      <xdr:rowOff>114906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11018"/>
          <a:ext cx="8382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95918</xdr:rowOff>
    </xdr:from>
    <xdr:to>
      <xdr:col>81</xdr:col>
      <xdr:colOff>50800</xdr:colOff>
      <xdr:row>38</xdr:row>
      <xdr:rowOff>136403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11018"/>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136403</xdr:rowOff>
    </xdr:from>
    <xdr:to>
      <xdr:col>76</xdr:col>
      <xdr:colOff>114300</xdr:colOff>
      <xdr:row>38</xdr:row>
      <xdr:rowOff>139567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150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106571</xdr:rowOff>
    </xdr:from>
    <xdr:to>
      <xdr:col>71</xdr:col>
      <xdr:colOff>177800</xdr:colOff>
      <xdr:row>38</xdr:row>
      <xdr:rowOff>139567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21671"/>
          <a:ext cx="889000" cy="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64106</xdr:rowOff>
    </xdr:from>
    <xdr:to>
      <xdr:col>85</xdr:col>
      <xdr:colOff>177800</xdr:colOff>
      <xdr:row>38</xdr:row>
      <xdr:rowOff>165706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45118</xdr:rowOff>
    </xdr:from>
    <xdr:to>
      <xdr:col>81</xdr:col>
      <xdr:colOff>101600</xdr:colOff>
      <xdr:row>38</xdr:row>
      <xdr:rowOff>146718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137845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5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85603</xdr:rowOff>
    </xdr:from>
    <xdr:to>
      <xdr:col>76</xdr:col>
      <xdr:colOff>165100</xdr:colOff>
      <xdr:row>39</xdr:row>
      <xdr:rowOff>15753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6880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88767</xdr:rowOff>
    </xdr:from>
    <xdr:to>
      <xdr:col>72</xdr:col>
      <xdr:colOff>38100</xdr:colOff>
      <xdr:row>39</xdr:row>
      <xdr:rowOff>18917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10044</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96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55771</xdr:rowOff>
    </xdr:from>
    <xdr:to>
      <xdr:col>67</xdr:col>
      <xdr:colOff>101600</xdr:colOff>
      <xdr:row>38</xdr:row>
      <xdr:rowOff>157371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2448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3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104189</xdr:rowOff>
    </xdr:from>
    <xdr:to>
      <xdr:col>85</xdr:col>
      <xdr:colOff>127000</xdr:colOff>
      <xdr:row>77</xdr:row>
      <xdr:rowOff>117819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05839"/>
          <a:ext cx="8382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117819</xdr:rowOff>
    </xdr:from>
    <xdr:to>
      <xdr:col>81</xdr:col>
      <xdr:colOff>50800</xdr:colOff>
      <xdr:row>77</xdr:row>
      <xdr:rowOff>121572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946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121572</xdr:rowOff>
    </xdr:from>
    <xdr:to>
      <xdr:col>76</xdr:col>
      <xdr:colOff>114300</xdr:colOff>
      <xdr:row>77</xdr:row>
      <xdr:rowOff>132517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2322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129834</xdr:rowOff>
    </xdr:from>
    <xdr:to>
      <xdr:col>71</xdr:col>
      <xdr:colOff>177800</xdr:colOff>
      <xdr:row>77</xdr:row>
      <xdr:rowOff>132517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31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53389</xdr:rowOff>
    </xdr:from>
    <xdr:to>
      <xdr:col>85</xdr:col>
      <xdr:colOff>177800</xdr:colOff>
      <xdr:row>77</xdr:row>
      <xdr:rowOff>154989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31816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67019</xdr:rowOff>
    </xdr:from>
    <xdr:to>
      <xdr:col>81</xdr:col>
      <xdr:colOff>101600</xdr:colOff>
      <xdr:row>77</xdr:row>
      <xdr:rowOff>168619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159746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70772</xdr:rowOff>
    </xdr:from>
    <xdr:to>
      <xdr:col>76</xdr:col>
      <xdr:colOff>165100</xdr:colOff>
      <xdr:row>78</xdr:row>
      <xdr:rowOff>922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163499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81717</xdr:rowOff>
    </xdr:from>
    <xdr:to>
      <xdr:col>72</xdr:col>
      <xdr:colOff>38100</xdr:colOff>
      <xdr:row>78</xdr:row>
      <xdr:rowOff>11867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2994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7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79034</xdr:rowOff>
    </xdr:from>
    <xdr:to>
      <xdr:col>67</xdr:col>
      <xdr:colOff>101600</xdr:colOff>
      <xdr:row>78</xdr:row>
      <xdr:rowOff>9184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15904</xdr:rowOff>
    </xdr:from>
    <xdr:to>
      <xdr:col>85</xdr:col>
      <xdr:colOff>127000</xdr:colOff>
      <xdr:row>99</xdr:row>
      <xdr:rowOff>27294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9454"/>
          <a:ext cx="8382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27294</xdr:rowOff>
    </xdr:from>
    <xdr:to>
      <xdr:col>81</xdr:col>
      <xdr:colOff>50800</xdr:colOff>
      <xdr:row>99</xdr:row>
      <xdr:rowOff>31845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0844"/>
          <a:ext cx="8890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30310</xdr:rowOff>
    </xdr:from>
    <xdr:to>
      <xdr:col>76</xdr:col>
      <xdr:colOff>114300</xdr:colOff>
      <xdr:row>99</xdr:row>
      <xdr:rowOff>31845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03860"/>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16909</xdr:rowOff>
    </xdr:from>
    <xdr:to>
      <xdr:col>71</xdr:col>
      <xdr:colOff>177800</xdr:colOff>
      <xdr:row>99</xdr:row>
      <xdr:rowOff>30310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0459"/>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136554</xdr:rowOff>
    </xdr:from>
    <xdr:to>
      <xdr:col>85</xdr:col>
      <xdr:colOff>177800</xdr:colOff>
      <xdr:row>99</xdr:row>
      <xdr:rowOff>66704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147944</xdr:rowOff>
    </xdr:from>
    <xdr:to>
      <xdr:col>81</xdr:col>
      <xdr:colOff>101600</xdr:colOff>
      <xdr:row>99</xdr:row>
      <xdr:rowOff>78094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69221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152495</xdr:rowOff>
    </xdr:from>
    <xdr:to>
      <xdr:col>76</xdr:col>
      <xdr:colOff>165100</xdr:colOff>
      <xdr:row>99</xdr:row>
      <xdr:rowOff>82645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73772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4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150960</xdr:rowOff>
    </xdr:from>
    <xdr:to>
      <xdr:col>72</xdr:col>
      <xdr:colOff>38100</xdr:colOff>
      <xdr:row>99</xdr:row>
      <xdr:rowOff>81110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72237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137559</xdr:rowOff>
    </xdr:from>
    <xdr:to>
      <xdr:col>67</xdr:col>
      <xdr:colOff>101600</xdr:colOff>
      <xdr:row>99</xdr:row>
      <xdr:rowOff>67709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58836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750"/>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139650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375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139664</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764"/>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139471</xdr:rowOff>
    </xdr:from>
    <xdr:to>
      <xdr:col>102</xdr:col>
      <xdr:colOff>114300</xdr:colOff>
      <xdr:row>58</xdr:row>
      <xdr:rowOff>139664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571"/>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88850</xdr:rowOff>
    </xdr:from>
    <xdr:to>
      <xdr:col>112</xdr:col>
      <xdr:colOff>38100</xdr:colOff>
      <xdr:row>59</xdr:row>
      <xdr:rowOff>19000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10127</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125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88864</xdr:rowOff>
    </xdr:from>
    <xdr:to>
      <xdr:col>102</xdr:col>
      <xdr:colOff>165100</xdr:colOff>
      <xdr:row>59</xdr:row>
      <xdr:rowOff>19014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10141</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6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88671</xdr:rowOff>
    </xdr:from>
    <xdr:to>
      <xdr:col>98</xdr:col>
      <xdr:colOff>38100</xdr:colOff>
      <xdr:row>59</xdr:row>
      <xdr:rowOff>18821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9948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12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167411</xdr:rowOff>
    </xdr:from>
    <xdr:to>
      <xdr:col>116</xdr:col>
      <xdr:colOff>63500</xdr:colOff>
      <xdr:row>78</xdr:row>
      <xdr:rowOff>107556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97611"/>
          <a:ext cx="838200" cy="2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163131</xdr:rowOff>
    </xdr:from>
    <xdr:to>
      <xdr:col>111</xdr:col>
      <xdr:colOff>177800</xdr:colOff>
      <xdr:row>76</xdr:row>
      <xdr:rowOff>167411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193331"/>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163131</xdr:rowOff>
    </xdr:from>
    <xdr:to>
      <xdr:col>107</xdr:col>
      <xdr:colOff>50800</xdr:colOff>
      <xdr:row>77</xdr:row>
      <xdr:rowOff>16511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193331"/>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16511</xdr:rowOff>
    </xdr:from>
    <xdr:to>
      <xdr:col>102</xdr:col>
      <xdr:colOff>114300</xdr:colOff>
      <xdr:row>77</xdr:row>
      <xdr:rowOff>34937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18161"/>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56756</xdr:rowOff>
    </xdr:from>
    <xdr:to>
      <xdr:col>116</xdr:col>
      <xdr:colOff>114300</xdr:colOff>
      <xdr:row>78</xdr:row>
      <xdr:rowOff>158356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4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143133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3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116611</xdr:rowOff>
    </xdr:from>
    <xdr:to>
      <xdr:col>112</xdr:col>
      <xdr:colOff>38100</xdr:colOff>
      <xdr:row>77</xdr:row>
      <xdr:rowOff>46761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37888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112331</xdr:rowOff>
    </xdr:from>
    <xdr:to>
      <xdr:col>107</xdr:col>
      <xdr:colOff>101600</xdr:colOff>
      <xdr:row>77</xdr:row>
      <xdr:rowOff>42481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33608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137161</xdr:rowOff>
    </xdr:from>
    <xdr:to>
      <xdr:col>102</xdr:col>
      <xdr:colOff>165100</xdr:colOff>
      <xdr:row>77</xdr:row>
      <xdr:rowOff>67311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58438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155587</xdr:rowOff>
    </xdr:from>
    <xdr:to>
      <xdr:col>98</xdr:col>
      <xdr:colOff>38100</xdr:colOff>
      <xdr:row>77</xdr:row>
      <xdr:rowOff>85737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1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76864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2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歳出決算総額は、住民一人当たり</a:t>
          </a:r>
          <a:r>
            <a:rPr kumimoji="1" lang="ja-JP" altLang="en-US" sz="1100">
              <a:solidFill>
                <a:schemeClr val="tx1"/>
              </a:solidFill>
              <a:effectLst/>
              <a:latin typeface="+mn-lt"/>
              <a:ea typeface="+mn-ea"/>
              <a:cs typeface="+mn-cs"/>
            </a:rPr>
            <a:t>７３２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４６１</a:t>
          </a:r>
          <a:r>
            <a:rPr kumimoji="1" lang="ja-JP" altLang="ja-JP" sz="1100">
              <a:solidFill>
                <a:schemeClr val="tx1"/>
              </a:solidFill>
              <a:effectLst/>
              <a:latin typeface="+mn-lt"/>
              <a:ea typeface="+mn-ea"/>
              <a:cs typeface="+mn-cs"/>
            </a:rPr>
            <a:t>円となっている。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主な構成項目である人件費は、住民一人当たり１０</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８０４</a:t>
          </a:r>
          <a:r>
            <a:rPr kumimoji="1" lang="ja-JP" altLang="ja-JP" sz="1100">
              <a:solidFill>
                <a:schemeClr val="tx1"/>
              </a:solidFill>
              <a:effectLst/>
              <a:latin typeface="+mn-lt"/>
              <a:ea typeface="+mn-ea"/>
              <a:cs typeface="+mn-cs"/>
            </a:rPr>
            <a:t>円となっており、類似団体平均は下回っているもののほぼ横ばいとなっている。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扶助費については、住民一人当たり６</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４９４</a:t>
          </a:r>
          <a:r>
            <a:rPr kumimoji="1" lang="ja-JP" altLang="ja-JP" sz="1100">
              <a:solidFill>
                <a:schemeClr val="tx1"/>
              </a:solidFill>
              <a:effectLst/>
              <a:latin typeface="+mn-lt"/>
              <a:ea typeface="+mn-ea"/>
              <a:cs typeface="+mn-cs"/>
            </a:rPr>
            <a:t>円となっており、類似団体と比べて１人当たりコストが高い状況となっている。これは、障がい者自立支援給付の増加や福祉医療費補助制度の充実が要因と考えられる。今後、町単独制度の内容を精査し、必要以上の扶助費支出を抑制するなど適正な支出に努める。</a:t>
          </a:r>
          <a:endParaRPr lang="ja-JP" altLang="ja-JP" sz="1400">
            <a:solidFill>
              <a:schemeClr val="tx1"/>
            </a:solidFill>
            <a:effectLst/>
          </a:endParaRPr>
        </a:p>
        <a:p>
          <a:r>
            <a:rPr kumimoji="1" lang="ja-JP" altLang="ja-JP" sz="1100">
              <a:solidFill>
                <a:schemeClr val="tx1"/>
              </a:solidFill>
              <a:effectLst/>
              <a:latin typeface="+mn-lt"/>
              <a:ea typeface="+mn-ea"/>
              <a:cs typeface="+mn-cs"/>
            </a:rPr>
            <a:t>公債費は住民一人当たり４</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，２</a:t>
          </a:r>
          <a:r>
            <a:rPr kumimoji="1" lang="ja-JP" altLang="en-US" sz="1100">
              <a:solidFill>
                <a:schemeClr val="tx1"/>
              </a:solidFill>
              <a:effectLst/>
              <a:latin typeface="+mn-lt"/>
              <a:ea typeface="+mn-ea"/>
              <a:cs typeface="+mn-cs"/>
            </a:rPr>
            <a:t>６７</a:t>
          </a:r>
          <a:r>
            <a:rPr kumimoji="1" lang="ja-JP" altLang="ja-JP" sz="1100">
              <a:solidFill>
                <a:schemeClr val="tx1"/>
              </a:solidFill>
              <a:effectLst/>
              <a:latin typeface="+mn-lt"/>
              <a:ea typeface="+mn-ea"/>
              <a:cs typeface="+mn-cs"/>
            </a:rPr>
            <a:t>円となっており、類似団体平均を下回っているが、普通建設事業費は住民一人当たり</a:t>
          </a:r>
          <a:r>
            <a:rPr kumimoji="1" lang="ja-JP" altLang="en-US" sz="1100">
              <a:solidFill>
                <a:schemeClr val="tx1"/>
              </a:solidFill>
              <a:effectLst/>
              <a:latin typeface="+mn-lt"/>
              <a:ea typeface="+mn-ea"/>
              <a:cs typeface="+mn-cs"/>
            </a:rPr>
            <a:t>２８９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７５６</a:t>
          </a:r>
          <a:r>
            <a:rPr kumimoji="1" lang="ja-JP" altLang="ja-JP" sz="1100">
              <a:solidFill>
                <a:schemeClr val="tx1"/>
              </a:solidFill>
              <a:effectLst/>
              <a:latin typeface="+mn-lt"/>
              <a:ea typeface="+mn-ea"/>
              <a:cs typeface="+mn-cs"/>
            </a:rPr>
            <a:t>円は類似団体平均を上回っている。これは、新庁舎建設や主要幹線道路整備に伴う増加であり、これまで以上に厳しい財政運営となる見通しであることから、普通建設事業費の精査などコストの縮減に努め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101219</xdr:rowOff>
    </xdr:from>
    <xdr:to>
      <xdr:col>24</xdr:col>
      <xdr:colOff>63500</xdr:colOff>
      <xdr:row>34</xdr:row>
      <xdr:rowOff>126111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0519"/>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126111</xdr:rowOff>
    </xdr:from>
    <xdr:to>
      <xdr:col>19</xdr:col>
      <xdr:colOff>177800</xdr:colOff>
      <xdr:row>34</xdr:row>
      <xdr:rowOff>141224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55411"/>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141224</xdr:rowOff>
    </xdr:from>
    <xdr:to>
      <xdr:col>15</xdr:col>
      <xdr:colOff>50800</xdr:colOff>
      <xdr:row>34</xdr:row>
      <xdr:rowOff>152527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7052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72771</xdr:rowOff>
    </xdr:from>
    <xdr:to>
      <xdr:col>10</xdr:col>
      <xdr:colOff>114300</xdr:colOff>
      <xdr:row>34</xdr:row>
      <xdr:rowOff>152527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2071"/>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50419</xdr:rowOff>
    </xdr:from>
    <xdr:to>
      <xdr:col>24</xdr:col>
      <xdr:colOff>114300</xdr:colOff>
      <xdr:row>34</xdr:row>
      <xdr:rowOff>152019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28846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75311</xdr:rowOff>
    </xdr:from>
    <xdr:to>
      <xdr:col>20</xdr:col>
      <xdr:colOff>38100</xdr:colOff>
      <xdr:row>35</xdr:row>
      <xdr:rowOff>5461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168038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90424</xdr:rowOff>
    </xdr:from>
    <xdr:to>
      <xdr:col>15</xdr:col>
      <xdr:colOff>101600</xdr:colOff>
      <xdr:row>35</xdr:row>
      <xdr:rowOff>20574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101727</xdr:rowOff>
    </xdr:from>
    <xdr:to>
      <xdr:col>10</xdr:col>
      <xdr:colOff>165100</xdr:colOff>
      <xdr:row>35</xdr:row>
      <xdr:rowOff>31877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21971</xdr:rowOff>
    </xdr:from>
    <xdr:to>
      <xdr:col>6</xdr:col>
      <xdr:colOff>38100</xdr:colOff>
      <xdr:row>34</xdr:row>
      <xdr:rowOff>123571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114698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4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144380</xdr:rowOff>
    </xdr:from>
    <xdr:to>
      <xdr:col>24</xdr:col>
      <xdr:colOff>63500</xdr:colOff>
      <xdr:row>58</xdr:row>
      <xdr:rowOff>148094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7030"/>
          <a:ext cx="838200" cy="1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148094</xdr:rowOff>
    </xdr:from>
    <xdr:to>
      <xdr:col>19</xdr:col>
      <xdr:colOff>177800</xdr:colOff>
      <xdr:row>59</xdr:row>
      <xdr:rowOff>18575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2194"/>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18575</xdr:rowOff>
    </xdr:from>
    <xdr:to>
      <xdr:col>15</xdr:col>
      <xdr:colOff>50800</xdr:colOff>
      <xdr:row>59</xdr:row>
      <xdr:rowOff>22454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34125"/>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21289</xdr:rowOff>
    </xdr:from>
    <xdr:to>
      <xdr:col>10</xdr:col>
      <xdr:colOff>114300</xdr:colOff>
      <xdr:row>59</xdr:row>
      <xdr:rowOff>22454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36839"/>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93580</xdr:rowOff>
    </xdr:from>
    <xdr:to>
      <xdr:col>24</xdr:col>
      <xdr:colOff>114300</xdr:colOff>
      <xdr:row>58</xdr:row>
      <xdr:rowOff>23730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116457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97294</xdr:rowOff>
    </xdr:from>
    <xdr:to>
      <xdr:col>20</xdr:col>
      <xdr:colOff>38100</xdr:colOff>
      <xdr:row>59</xdr:row>
      <xdr:rowOff>27444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18571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139225</xdr:rowOff>
    </xdr:from>
    <xdr:to>
      <xdr:col>15</xdr:col>
      <xdr:colOff>101600</xdr:colOff>
      <xdr:row>59</xdr:row>
      <xdr:rowOff>69375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60502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143104</xdr:rowOff>
    </xdr:from>
    <xdr:to>
      <xdr:col>10</xdr:col>
      <xdr:colOff>165100</xdr:colOff>
      <xdr:row>59</xdr:row>
      <xdr:rowOff>73254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64381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141939</xdr:rowOff>
    </xdr:from>
    <xdr:to>
      <xdr:col>6</xdr:col>
      <xdr:colOff>38100</xdr:colOff>
      <xdr:row>59</xdr:row>
      <xdr:rowOff>72089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63216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6964</xdr:rowOff>
    </xdr:from>
    <xdr:to>
      <xdr:col>24</xdr:col>
      <xdr:colOff>63500</xdr:colOff>
      <xdr:row>77</xdr:row>
      <xdr:rowOff>19445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08614"/>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150152</xdr:rowOff>
    </xdr:from>
    <xdr:to>
      <xdr:col>19</xdr:col>
      <xdr:colOff>177800</xdr:colOff>
      <xdr:row>77</xdr:row>
      <xdr:rowOff>19445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80352"/>
          <a:ext cx="889000" cy="4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150152</xdr:rowOff>
    </xdr:from>
    <xdr:to>
      <xdr:col>15</xdr:col>
      <xdr:colOff>50800</xdr:colOff>
      <xdr:row>77</xdr:row>
      <xdr:rowOff>5677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035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5677</xdr:rowOff>
    </xdr:from>
    <xdr:to>
      <xdr:col>10</xdr:col>
      <xdr:colOff>114300</xdr:colOff>
      <xdr:row>77</xdr:row>
      <xdr:rowOff>59415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7327"/>
          <a:ext cx="889000" cy="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127614</xdr:rowOff>
    </xdr:from>
    <xdr:to>
      <xdr:col>24</xdr:col>
      <xdr:colOff>114300</xdr:colOff>
      <xdr:row>77</xdr:row>
      <xdr:rowOff>57764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106041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140095</xdr:rowOff>
    </xdr:from>
    <xdr:to>
      <xdr:col>20</xdr:col>
      <xdr:colOff>38100</xdr:colOff>
      <xdr:row>77</xdr:row>
      <xdr:rowOff>70245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61372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99352</xdr:rowOff>
    </xdr:from>
    <xdr:to>
      <xdr:col>15</xdr:col>
      <xdr:colOff>101600</xdr:colOff>
      <xdr:row>77</xdr:row>
      <xdr:rowOff>29502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20629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126327</xdr:rowOff>
    </xdr:from>
    <xdr:to>
      <xdr:col>10</xdr:col>
      <xdr:colOff>165100</xdr:colOff>
      <xdr:row>77</xdr:row>
      <xdr:rowOff>56477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47604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xdr:rowOff>
    </xdr:from>
    <xdr:to>
      <xdr:col>6</xdr:col>
      <xdr:colOff>38100</xdr:colOff>
      <xdr:row>77</xdr:row>
      <xdr:rowOff>110215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101342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59285</xdr:rowOff>
    </xdr:from>
    <xdr:to>
      <xdr:col>24</xdr:col>
      <xdr:colOff>63500</xdr:colOff>
      <xdr:row>98</xdr:row>
      <xdr:rowOff>60497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61385"/>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58336</xdr:rowOff>
    </xdr:from>
    <xdr:to>
      <xdr:col>19</xdr:col>
      <xdr:colOff>177800</xdr:colOff>
      <xdr:row>98</xdr:row>
      <xdr:rowOff>60497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60436"/>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57962</xdr:rowOff>
    </xdr:from>
    <xdr:to>
      <xdr:col>15</xdr:col>
      <xdr:colOff>50800</xdr:colOff>
      <xdr:row>98</xdr:row>
      <xdr:rowOff>58336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60062"/>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57962</xdr:rowOff>
    </xdr:from>
    <xdr:to>
      <xdr:col>10</xdr:col>
      <xdr:colOff>114300</xdr:colOff>
      <xdr:row>98</xdr:row>
      <xdr:rowOff>61889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60062"/>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8485</xdr:rowOff>
    </xdr:from>
    <xdr:to>
      <xdr:col>24</xdr:col>
      <xdr:colOff>114300</xdr:colOff>
      <xdr:row>98</xdr:row>
      <xdr:rowOff>110085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94862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9697</xdr:rowOff>
    </xdr:from>
    <xdr:to>
      <xdr:col>20</xdr:col>
      <xdr:colOff>38100</xdr:colOff>
      <xdr:row>98</xdr:row>
      <xdr:rowOff>111297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102424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7536</xdr:rowOff>
    </xdr:from>
    <xdr:to>
      <xdr:col>15</xdr:col>
      <xdr:colOff>101600</xdr:colOff>
      <xdr:row>98</xdr:row>
      <xdr:rowOff>109136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100263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0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7162</xdr:rowOff>
    </xdr:from>
    <xdr:to>
      <xdr:col>10</xdr:col>
      <xdr:colOff>165100</xdr:colOff>
      <xdr:row>98</xdr:row>
      <xdr:rowOff>108762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99889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11089</xdr:rowOff>
    </xdr:from>
    <xdr:to>
      <xdr:col>6</xdr:col>
      <xdr:colOff>38100</xdr:colOff>
      <xdr:row>98</xdr:row>
      <xdr:rowOff>112689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103816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155702</xdr:rowOff>
    </xdr:from>
    <xdr:to>
      <xdr:col>55</xdr:col>
      <xdr:colOff>0</xdr:colOff>
      <xdr:row>38</xdr:row>
      <xdr:rowOff>158750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7080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158750</xdr:rowOff>
    </xdr:from>
    <xdr:to>
      <xdr:col>50</xdr:col>
      <xdr:colOff>114300</xdr:colOff>
      <xdr:row>38</xdr:row>
      <xdr:rowOff>159131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738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159131</xdr:rowOff>
    </xdr:from>
    <xdr:to>
      <xdr:col>45</xdr:col>
      <xdr:colOff>177800</xdr:colOff>
      <xdr:row>38</xdr:row>
      <xdr:rowOff>167894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7423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167894</xdr:rowOff>
    </xdr:from>
    <xdr:to>
      <xdr:col>41</xdr:col>
      <xdr:colOff>50800</xdr:colOff>
      <xdr:row>39</xdr:row>
      <xdr:rowOff>20066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829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104902</xdr:rowOff>
    </xdr:from>
    <xdr:to>
      <xdr:col>55</xdr:col>
      <xdr:colOff>50800</xdr:colOff>
      <xdr:row>39</xdr:row>
      <xdr:rowOff>35052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19829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3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107950</xdr:rowOff>
    </xdr:from>
    <xdr:to>
      <xdr:col>50</xdr:col>
      <xdr:colOff>165100</xdr:colOff>
      <xdr:row>39</xdr:row>
      <xdr:rowOff>38100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29227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108331</xdr:rowOff>
    </xdr:from>
    <xdr:to>
      <xdr:col>46</xdr:col>
      <xdr:colOff>38100</xdr:colOff>
      <xdr:row>39</xdr:row>
      <xdr:rowOff>38481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117094</xdr:rowOff>
    </xdr:from>
    <xdr:to>
      <xdr:col>41</xdr:col>
      <xdr:colOff>101600</xdr:colOff>
      <xdr:row>39</xdr:row>
      <xdr:rowOff>47244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38371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140716</xdr:rowOff>
    </xdr:from>
    <xdr:to>
      <xdr:col>36</xdr:col>
      <xdr:colOff>165100</xdr:colOff>
      <xdr:row>39</xdr:row>
      <xdr:rowOff>70866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61993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82305</xdr:rowOff>
    </xdr:from>
    <xdr:to>
      <xdr:col>55</xdr:col>
      <xdr:colOff>0</xdr:colOff>
      <xdr:row>58</xdr:row>
      <xdr:rowOff>97503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26405"/>
          <a:ext cx="838200" cy="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82305</xdr:rowOff>
    </xdr:from>
    <xdr:to>
      <xdr:col>50</xdr:col>
      <xdr:colOff>114300</xdr:colOff>
      <xdr:row>58</xdr:row>
      <xdr:rowOff>101094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26405"/>
          <a:ext cx="889000" cy="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101094</xdr:rowOff>
    </xdr:from>
    <xdr:to>
      <xdr:col>45</xdr:col>
      <xdr:colOff>177800</xdr:colOff>
      <xdr:row>58</xdr:row>
      <xdr:rowOff>105195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45194"/>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105195</xdr:rowOff>
    </xdr:from>
    <xdr:to>
      <xdr:col>41</xdr:col>
      <xdr:colOff>50800</xdr:colOff>
      <xdr:row>58</xdr:row>
      <xdr:rowOff>109205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49295"/>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46703</xdr:rowOff>
    </xdr:from>
    <xdr:to>
      <xdr:col>55</xdr:col>
      <xdr:colOff>50800</xdr:colOff>
      <xdr:row>58</xdr:row>
      <xdr:rowOff>148303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133080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31505</xdr:rowOff>
    </xdr:from>
    <xdr:to>
      <xdr:col>50</xdr:col>
      <xdr:colOff>165100</xdr:colOff>
      <xdr:row>58</xdr:row>
      <xdr:rowOff>133105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124232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50294</xdr:rowOff>
    </xdr:from>
    <xdr:to>
      <xdr:col>46</xdr:col>
      <xdr:colOff>38100</xdr:colOff>
      <xdr:row>58</xdr:row>
      <xdr:rowOff>151894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143021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54395</xdr:rowOff>
    </xdr:from>
    <xdr:to>
      <xdr:col>41</xdr:col>
      <xdr:colOff>101600</xdr:colOff>
      <xdr:row>58</xdr:row>
      <xdr:rowOff>155995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147122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58405</xdr:rowOff>
    </xdr:from>
    <xdr:to>
      <xdr:col>36</xdr:col>
      <xdr:colOff>165100</xdr:colOff>
      <xdr:row>58</xdr:row>
      <xdr:rowOff>160005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151132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72389</xdr:rowOff>
    </xdr:from>
    <xdr:to>
      <xdr:col>55</xdr:col>
      <xdr:colOff>0</xdr:colOff>
      <xdr:row>78</xdr:row>
      <xdr:rowOff>77406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45489"/>
          <a:ext cx="8382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158242</xdr:rowOff>
    </xdr:from>
    <xdr:to>
      <xdr:col>50</xdr:col>
      <xdr:colOff>114300</xdr:colOff>
      <xdr:row>78</xdr:row>
      <xdr:rowOff>77406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59892"/>
          <a:ext cx="889000" cy="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158242</xdr:rowOff>
    </xdr:from>
    <xdr:to>
      <xdr:col>45</xdr:col>
      <xdr:colOff>177800</xdr:colOff>
      <xdr:row>78</xdr:row>
      <xdr:rowOff>124180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59892"/>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124180</xdr:rowOff>
    </xdr:from>
    <xdr:to>
      <xdr:col>41</xdr:col>
      <xdr:colOff>50800</xdr:colOff>
      <xdr:row>78</xdr:row>
      <xdr:rowOff>129020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728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21589</xdr:rowOff>
    </xdr:from>
    <xdr:to>
      <xdr:col>55</xdr:col>
      <xdr:colOff>50800</xdr:colOff>
      <xdr:row>78</xdr:row>
      <xdr:rowOff>123189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7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26606</xdr:rowOff>
    </xdr:from>
    <xdr:to>
      <xdr:col>50</xdr:col>
      <xdr:colOff>165100</xdr:colOff>
      <xdr:row>78</xdr:row>
      <xdr:rowOff>128206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119333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107442</xdr:rowOff>
    </xdr:from>
    <xdr:to>
      <xdr:col>46</xdr:col>
      <xdr:colOff>38100</xdr:colOff>
      <xdr:row>78</xdr:row>
      <xdr:rowOff>37592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28719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0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73380</xdr:rowOff>
    </xdr:from>
    <xdr:to>
      <xdr:col>41</xdr:col>
      <xdr:colOff>101600</xdr:colOff>
      <xdr:row>79</xdr:row>
      <xdr:rowOff>3530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166107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78220</xdr:rowOff>
    </xdr:from>
    <xdr:to>
      <xdr:col>36</xdr:col>
      <xdr:colOff>165100</xdr:colOff>
      <xdr:row>79</xdr:row>
      <xdr:rowOff>8370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170947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140207</xdr:rowOff>
    </xdr:from>
    <xdr:to>
      <xdr:col>55</xdr:col>
      <xdr:colOff>0</xdr:colOff>
      <xdr:row>98</xdr:row>
      <xdr:rowOff>141047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42307"/>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140207</xdr:rowOff>
    </xdr:from>
    <xdr:to>
      <xdr:col>50</xdr:col>
      <xdr:colOff>114300</xdr:colOff>
      <xdr:row>99</xdr:row>
      <xdr:rowOff>30266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42307"/>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30266</xdr:rowOff>
    </xdr:from>
    <xdr:to>
      <xdr:col>45</xdr:col>
      <xdr:colOff>177800</xdr:colOff>
      <xdr:row>99</xdr:row>
      <xdr:rowOff>32080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03816"/>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3956</xdr:rowOff>
    </xdr:from>
    <xdr:to>
      <xdr:col>41</xdr:col>
      <xdr:colOff>50800</xdr:colOff>
      <xdr:row>99</xdr:row>
      <xdr:rowOff>32080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77506"/>
          <a:ext cx="889000" cy="2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90247</xdr:rowOff>
    </xdr:from>
    <xdr:to>
      <xdr:col>55</xdr:col>
      <xdr:colOff>50800</xdr:colOff>
      <xdr:row>99</xdr:row>
      <xdr:rowOff>20397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49624</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8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89407</xdr:rowOff>
    </xdr:from>
    <xdr:to>
      <xdr:col>50</xdr:col>
      <xdr:colOff>165100</xdr:colOff>
      <xdr:row>99</xdr:row>
      <xdr:rowOff>19557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36084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6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150916</xdr:rowOff>
    </xdr:from>
    <xdr:to>
      <xdr:col>46</xdr:col>
      <xdr:colOff>38100</xdr:colOff>
      <xdr:row>99</xdr:row>
      <xdr:rowOff>81066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72193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152730</xdr:rowOff>
    </xdr:from>
    <xdr:to>
      <xdr:col>41</xdr:col>
      <xdr:colOff>101600</xdr:colOff>
      <xdr:row>99</xdr:row>
      <xdr:rowOff>82880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74007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124606</xdr:rowOff>
    </xdr:from>
    <xdr:to>
      <xdr:col>36</xdr:col>
      <xdr:colOff>165100</xdr:colOff>
      <xdr:row>99</xdr:row>
      <xdr:rowOff>54756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45883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19713</xdr:rowOff>
    </xdr:from>
    <xdr:to>
      <xdr:col>85</xdr:col>
      <xdr:colOff>127000</xdr:colOff>
      <xdr:row>38</xdr:row>
      <xdr:rowOff>24170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34813"/>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4058</xdr:rowOff>
    </xdr:from>
    <xdr:to>
      <xdr:col>81</xdr:col>
      <xdr:colOff>50800</xdr:colOff>
      <xdr:row>38</xdr:row>
      <xdr:rowOff>24170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19158"/>
          <a:ext cx="8890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4058</xdr:rowOff>
    </xdr:from>
    <xdr:to>
      <xdr:col>76</xdr:col>
      <xdr:colOff>114300</xdr:colOff>
      <xdr:row>38</xdr:row>
      <xdr:rowOff>21907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19158"/>
          <a:ext cx="8890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20558</xdr:rowOff>
    </xdr:from>
    <xdr:to>
      <xdr:col>71</xdr:col>
      <xdr:colOff>177800</xdr:colOff>
      <xdr:row>38</xdr:row>
      <xdr:rowOff>21907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3565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140362</xdr:rowOff>
    </xdr:from>
    <xdr:to>
      <xdr:col>85</xdr:col>
      <xdr:colOff>177800</xdr:colOff>
      <xdr:row>38</xdr:row>
      <xdr:rowOff>70512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144820</xdr:rowOff>
    </xdr:from>
    <xdr:to>
      <xdr:col>81</xdr:col>
      <xdr:colOff>101600</xdr:colOff>
      <xdr:row>38</xdr:row>
      <xdr:rowOff>74971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8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66097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124708</xdr:rowOff>
    </xdr:from>
    <xdr:to>
      <xdr:col>76</xdr:col>
      <xdr:colOff>165100</xdr:colOff>
      <xdr:row>38</xdr:row>
      <xdr:rowOff>54858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45985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142557</xdr:rowOff>
    </xdr:from>
    <xdr:to>
      <xdr:col>72</xdr:col>
      <xdr:colOff>38100</xdr:colOff>
      <xdr:row>38</xdr:row>
      <xdr:rowOff>72707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63834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141208</xdr:rowOff>
    </xdr:from>
    <xdr:to>
      <xdr:col>67</xdr:col>
      <xdr:colOff>101600</xdr:colOff>
      <xdr:row>38</xdr:row>
      <xdr:rowOff>71358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62485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75248</xdr:rowOff>
    </xdr:from>
    <xdr:to>
      <xdr:col>85</xdr:col>
      <xdr:colOff>127000</xdr:colOff>
      <xdr:row>58</xdr:row>
      <xdr:rowOff>87638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19348"/>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64360</xdr:rowOff>
    </xdr:from>
    <xdr:to>
      <xdr:col>81</xdr:col>
      <xdr:colOff>50800</xdr:colOff>
      <xdr:row>58</xdr:row>
      <xdr:rowOff>75248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08460"/>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64360</xdr:rowOff>
    </xdr:from>
    <xdr:to>
      <xdr:col>76</xdr:col>
      <xdr:colOff>114300</xdr:colOff>
      <xdr:row>58</xdr:row>
      <xdr:rowOff>99205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08460"/>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99205</xdr:rowOff>
    </xdr:from>
    <xdr:to>
      <xdr:col>71</xdr:col>
      <xdr:colOff>177800</xdr:colOff>
      <xdr:row>58</xdr:row>
      <xdr:rowOff>106621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3305"/>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36838</xdr:rowOff>
    </xdr:from>
    <xdr:to>
      <xdr:col>85</xdr:col>
      <xdr:colOff>177800</xdr:colOff>
      <xdr:row>58</xdr:row>
      <xdr:rowOff>138438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24448</xdr:rowOff>
    </xdr:from>
    <xdr:to>
      <xdr:col>81</xdr:col>
      <xdr:colOff>101600</xdr:colOff>
      <xdr:row>58</xdr:row>
      <xdr:rowOff>126048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117175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13560</xdr:rowOff>
    </xdr:from>
    <xdr:to>
      <xdr:col>76</xdr:col>
      <xdr:colOff>165100</xdr:colOff>
      <xdr:row>58</xdr:row>
      <xdr:rowOff>115160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106287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5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48405</xdr:rowOff>
    </xdr:from>
    <xdr:to>
      <xdr:col>72</xdr:col>
      <xdr:colOff>38100</xdr:colOff>
      <xdr:row>58</xdr:row>
      <xdr:rowOff>150005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141132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55821</xdr:rowOff>
    </xdr:from>
    <xdr:to>
      <xdr:col>67</xdr:col>
      <xdr:colOff>101600</xdr:colOff>
      <xdr:row>58</xdr:row>
      <xdr:rowOff>157421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148548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95918</xdr:rowOff>
    </xdr:from>
    <xdr:to>
      <xdr:col>85</xdr:col>
      <xdr:colOff>127000</xdr:colOff>
      <xdr:row>78</xdr:row>
      <xdr:rowOff>114906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69018"/>
          <a:ext cx="8382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95918</xdr:rowOff>
    </xdr:from>
    <xdr:to>
      <xdr:col>81</xdr:col>
      <xdr:colOff>50800</xdr:colOff>
      <xdr:row>78</xdr:row>
      <xdr:rowOff>136404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69018"/>
          <a:ext cx="889000" cy="4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136404</xdr:rowOff>
    </xdr:from>
    <xdr:to>
      <xdr:col>76</xdr:col>
      <xdr:colOff>114300</xdr:colOff>
      <xdr:row>78</xdr:row>
      <xdr:rowOff>139567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0950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106572</xdr:rowOff>
    </xdr:from>
    <xdr:to>
      <xdr:col>71</xdr:col>
      <xdr:colOff>177800</xdr:colOff>
      <xdr:row>78</xdr:row>
      <xdr:rowOff>139567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79672"/>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64106</xdr:rowOff>
    </xdr:from>
    <xdr:to>
      <xdr:col>85</xdr:col>
      <xdr:colOff>177800</xdr:colOff>
      <xdr:row>78</xdr:row>
      <xdr:rowOff>165706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45118</xdr:rowOff>
    </xdr:from>
    <xdr:to>
      <xdr:col>81</xdr:col>
      <xdr:colOff>101600</xdr:colOff>
      <xdr:row>78</xdr:row>
      <xdr:rowOff>146718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137845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1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85604</xdr:rowOff>
    </xdr:from>
    <xdr:to>
      <xdr:col>76</xdr:col>
      <xdr:colOff>165100</xdr:colOff>
      <xdr:row>79</xdr:row>
      <xdr:rowOff>15754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6881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88767</xdr:rowOff>
    </xdr:from>
    <xdr:to>
      <xdr:col>72</xdr:col>
      <xdr:colOff>38100</xdr:colOff>
      <xdr:row>79</xdr:row>
      <xdr:rowOff>18917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10044</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46333" y="13554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55772</xdr:rowOff>
    </xdr:from>
    <xdr:to>
      <xdr:col>67</xdr:col>
      <xdr:colOff>101600</xdr:colOff>
      <xdr:row>78</xdr:row>
      <xdr:rowOff>157372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2449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0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104189</xdr:rowOff>
    </xdr:from>
    <xdr:to>
      <xdr:col>85</xdr:col>
      <xdr:colOff>127000</xdr:colOff>
      <xdr:row>97</xdr:row>
      <xdr:rowOff>117819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34839"/>
          <a:ext cx="8382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117819</xdr:rowOff>
    </xdr:from>
    <xdr:to>
      <xdr:col>81</xdr:col>
      <xdr:colOff>50800</xdr:colOff>
      <xdr:row>97</xdr:row>
      <xdr:rowOff>121572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4846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121572</xdr:rowOff>
    </xdr:from>
    <xdr:to>
      <xdr:col>76</xdr:col>
      <xdr:colOff>114300</xdr:colOff>
      <xdr:row>97</xdr:row>
      <xdr:rowOff>132517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5222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129834</xdr:rowOff>
    </xdr:from>
    <xdr:to>
      <xdr:col>71</xdr:col>
      <xdr:colOff>177800</xdr:colOff>
      <xdr:row>97</xdr:row>
      <xdr:rowOff>132517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760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53389</xdr:rowOff>
    </xdr:from>
    <xdr:to>
      <xdr:col>85</xdr:col>
      <xdr:colOff>177800</xdr:colOff>
      <xdr:row>97</xdr:row>
      <xdr:rowOff>154989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31816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6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67019</xdr:rowOff>
    </xdr:from>
    <xdr:to>
      <xdr:col>81</xdr:col>
      <xdr:colOff>101600</xdr:colOff>
      <xdr:row>97</xdr:row>
      <xdr:rowOff>168619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159746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70772</xdr:rowOff>
    </xdr:from>
    <xdr:to>
      <xdr:col>76</xdr:col>
      <xdr:colOff>165100</xdr:colOff>
      <xdr:row>98</xdr:row>
      <xdr:rowOff>922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163499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81717</xdr:rowOff>
    </xdr:from>
    <xdr:to>
      <xdr:col>72</xdr:col>
      <xdr:colOff>38100</xdr:colOff>
      <xdr:row>98</xdr:row>
      <xdr:rowOff>11867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79034</xdr:rowOff>
    </xdr:from>
    <xdr:to>
      <xdr:col>67</xdr:col>
      <xdr:colOff>101600</xdr:colOff>
      <xdr:row>98</xdr:row>
      <xdr:rowOff>9184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民生費は、住民一人当たり１</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２２６</a:t>
          </a:r>
          <a:r>
            <a:rPr kumimoji="1" lang="ja-JP" altLang="ja-JP" sz="1100">
              <a:solidFill>
                <a:schemeClr val="dk1"/>
              </a:solidFill>
              <a:effectLst/>
              <a:latin typeface="+mn-lt"/>
              <a:ea typeface="+mn-ea"/>
              <a:cs typeface="+mn-cs"/>
            </a:rPr>
            <a:t>円となっており、直近５年間は類似団体平均は下回っている。</a:t>
          </a:r>
          <a:endParaRPr lang="ja-JP" altLang="ja-JP" sz="1400">
            <a:effectLst/>
          </a:endParaRPr>
        </a:p>
        <a:p>
          <a:r>
            <a:rPr kumimoji="1" lang="ja-JP" altLang="ja-JP" sz="1100">
              <a:solidFill>
                <a:schemeClr val="dk1"/>
              </a:solidFill>
              <a:effectLst/>
              <a:latin typeface="+mn-lt"/>
              <a:ea typeface="+mn-ea"/>
              <a:cs typeface="+mn-cs"/>
            </a:rPr>
            <a:t>総務費は住民一人当たり</a:t>
          </a:r>
          <a:r>
            <a:rPr kumimoji="1" lang="ja-JP" altLang="en-US" sz="1100">
              <a:solidFill>
                <a:schemeClr val="dk1"/>
              </a:solidFill>
              <a:effectLst/>
              <a:latin typeface="+mn-lt"/>
              <a:ea typeface="+mn-ea"/>
              <a:cs typeface="+mn-cs"/>
            </a:rPr>
            <a:t>２７３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２０１</a:t>
          </a:r>
          <a:r>
            <a:rPr kumimoji="1" lang="ja-JP" altLang="ja-JP" sz="1100">
              <a:solidFill>
                <a:schemeClr val="dk1"/>
              </a:solidFill>
              <a:effectLst/>
              <a:latin typeface="+mn-lt"/>
              <a:ea typeface="+mn-ea"/>
              <a:cs typeface="+mn-cs"/>
            </a:rPr>
            <a:t>円となり、類似団体平均を</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住民一人当たり１１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７６２</a:t>
          </a:r>
          <a:r>
            <a:rPr kumimoji="1" lang="ja-JP" altLang="ja-JP" sz="1100">
              <a:solidFill>
                <a:schemeClr val="dk1"/>
              </a:solidFill>
              <a:effectLst/>
              <a:latin typeface="+mn-lt"/>
              <a:ea typeface="+mn-ea"/>
              <a:cs typeface="+mn-cs"/>
            </a:rPr>
            <a:t>円となっており、類似団体平均を上回っている。これは新庁舎建設や主要幹線道路整備の進捗などによることが要因である。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依然として厳しい歳入環境の中で、既存事業の一層の見直しや経費の縮減に取り組んだものの、積極的な投資姿勢も反映したことから、実質単年度収支は</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年連続の赤字となった。</a:t>
          </a:r>
          <a:endParaRPr lang="ja-JP" altLang="ja-JP" sz="1050">
            <a:effectLst/>
          </a:endParaRPr>
        </a:p>
        <a:p>
          <a:r>
            <a:rPr kumimoji="1" lang="ja-JP" altLang="ja-JP" sz="1050">
              <a:solidFill>
                <a:schemeClr val="dk1"/>
              </a:solidFill>
              <a:effectLst/>
              <a:latin typeface="+mn-lt"/>
              <a:ea typeface="+mn-ea"/>
              <a:cs typeface="+mn-cs"/>
            </a:rPr>
            <a:t>今後は、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特別会計では、平成１９年度から９年連続の赤字であったが、平成２９年度から税収の増加等により黒字に転じた。一般会計を含む他の会計においても黒字であり、水道事業会計をはじめとする公営企業会計も資金不足額がないため、連結では黒字となった。</a:t>
          </a:r>
          <a:endParaRPr lang="ja-JP" altLang="ja-JP" sz="1400">
            <a:effectLst/>
          </a:endParaRPr>
        </a:p>
        <a:p>
          <a:r>
            <a:rPr kumimoji="1" lang="ja-JP" altLang="ja-JP" sz="1100">
              <a:solidFill>
                <a:schemeClr val="dk1"/>
              </a:solidFill>
              <a:effectLst/>
              <a:latin typeface="+mn-lt"/>
              <a:ea typeface="+mn-ea"/>
              <a:cs typeface="+mn-cs"/>
            </a:rPr>
            <a:t>実質赤字額はなく、良好な数値を示しており、引き続き健全財政の維持に努める。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9%20&#23431;&#27835;&#30000;&#21407;&#30010;&#9675;/&#12304;&#36001;&#25919;&#29366;&#27841;&#36039;&#26009;&#38598;&#12305;_263443_&#23431;&#27835;&#30000;&#21407;&#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9.8000000000000007</v>
          </cell>
          <cell r="CN51">
            <v>41.5</v>
          </cell>
          <cell r="CV51">
            <v>110.4</v>
          </cell>
        </row>
        <row r="53">
          <cell r="BP53">
            <v>52.3</v>
          </cell>
          <cell r="BX53">
            <v>61.7</v>
          </cell>
          <cell r="CF53">
            <v>62.9</v>
          </cell>
          <cell r="CN53">
            <v>64.400000000000006</v>
          </cell>
          <cell r="CV53">
            <v>65.900000000000006</v>
          </cell>
        </row>
        <row r="55">
          <cell r="AN55" t="str">
            <v>類似団体内平均値</v>
          </cell>
          <cell r="BP55">
            <v>0.8</v>
          </cell>
          <cell r="BX55">
            <v>0</v>
          </cell>
          <cell r="CF55">
            <v>0</v>
          </cell>
          <cell r="CN55">
            <v>0</v>
          </cell>
          <cell r="CV55">
            <v>0</v>
          </cell>
        </row>
        <row r="57">
          <cell r="BP57">
            <v>56.2</v>
          </cell>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cell r="CF73">
            <v>9.8000000000000007</v>
          </cell>
          <cell r="CN73">
            <v>41.5</v>
          </cell>
          <cell r="CV73">
            <v>110.4</v>
          </cell>
        </row>
        <row r="75">
          <cell r="BP75">
            <v>6</v>
          </cell>
          <cell r="BX75">
            <v>5</v>
          </cell>
          <cell r="CF75">
            <v>4.5</v>
          </cell>
          <cell r="CN75">
            <v>4.7</v>
          </cell>
          <cell r="CV75">
            <v>5.5</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6823980</v>
      </c>
      <c r="BO4" s="424"/>
      <c r="BP4" s="424"/>
      <c r="BQ4" s="424"/>
      <c r="BR4" s="424"/>
      <c r="BS4" s="424"/>
      <c r="BT4" s="424"/>
      <c r="BU4" s="425"/>
      <c r="BV4" s="423">
        <v>5601216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1.3</v>
      </c>
      <c r="CU4" s="608"/>
      <c r="CV4" s="608"/>
      <c r="CW4" s="608"/>
      <c r="CX4" s="608"/>
      <c r="CY4" s="608"/>
      <c r="CZ4" s="608"/>
      <c r="DA4" s="609"/>
      <c r="DB4" s="607">
        <v>5.8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6775268</v>
      </c>
      <c r="BO5" s="429"/>
      <c r="BP5" s="429"/>
      <c r="BQ5" s="429"/>
      <c r="BR5" s="429"/>
      <c r="BS5" s="429"/>
      <c r="BT5" s="429"/>
      <c r="BU5" s="430"/>
      <c r="BV5" s="428">
        <v>5415081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92.2</v>
      </c>
      <c r="CU5" s="399"/>
      <c r="CV5" s="399"/>
      <c r="CW5" s="399"/>
      <c r="CX5" s="399"/>
      <c r="CY5" s="399"/>
      <c r="CZ5" s="399"/>
      <c r="DA5" s="400"/>
      <c r="DB5" s="398">
        <v>91.6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48712</v>
      </c>
      <c r="BO6" s="429"/>
      <c r="BP6" s="429"/>
      <c r="BQ6" s="429"/>
      <c r="BR6" s="429"/>
      <c r="BS6" s="429"/>
      <c r="BT6" s="429"/>
      <c r="BU6" s="430"/>
      <c r="BV6" s="428">
        <v>186135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97.4</v>
      </c>
      <c r="CU6" s="582"/>
      <c r="CV6" s="582"/>
      <c r="CW6" s="582"/>
      <c r="CX6" s="582"/>
      <c r="CY6" s="582"/>
      <c r="CZ6" s="582"/>
      <c r="DA6" s="583"/>
      <c r="DB6" s="581">
        <v>98.2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10585</v>
      </c>
      <c r="BO7" s="429"/>
      <c r="BP7" s="429"/>
      <c r="BQ7" s="429"/>
      <c r="BR7" s="429"/>
      <c r="BS7" s="429"/>
      <c r="BT7" s="429"/>
      <c r="BU7" s="430"/>
      <c r="BV7" s="428">
        <v>18689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2857242</v>
      </c>
      <c r="CU7" s="429"/>
      <c r="CV7" s="429"/>
      <c r="CW7" s="429"/>
      <c r="CX7" s="429"/>
      <c r="CY7" s="429"/>
      <c r="CZ7" s="429"/>
      <c r="DA7" s="430"/>
      <c r="DB7" s="428">
        <v>2877698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38127</v>
      </c>
      <c r="BO8" s="429"/>
      <c r="BP8" s="429"/>
      <c r="BQ8" s="429"/>
      <c r="BR8" s="429"/>
      <c r="BS8" s="429"/>
      <c r="BT8" s="429"/>
      <c r="BU8" s="430"/>
      <c r="BV8" s="428">
        <v>167446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9319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-129319</v>
      </c>
      <c r="BO9" s="429"/>
      <c r="BP9" s="429"/>
      <c r="BQ9" s="429"/>
      <c r="BR9" s="429"/>
      <c r="BS9" s="429"/>
      <c r="BT9" s="429"/>
      <c r="BU9" s="430"/>
      <c r="BV9" s="428">
        <v>58594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11.8</v>
      </c>
      <c r="CU9" s="399"/>
      <c r="CV9" s="399"/>
      <c r="CW9" s="399"/>
      <c r="CX9" s="399"/>
      <c r="CY9" s="399"/>
      <c r="CZ9" s="399"/>
      <c r="DA9" s="400"/>
      <c r="DB9" s="398">
        <v>11.2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9711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90167</v>
      </c>
      <c r="BO10" s="429"/>
      <c r="BP10" s="429"/>
      <c r="BQ10" s="429"/>
      <c r="BR10" s="429"/>
      <c r="BS10" s="429"/>
      <c r="BT10" s="429"/>
      <c r="BU10" s="430"/>
      <c r="BV10" s="428">
        <v>70752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108</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9250</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115</v>
      </c>
      <c r="AV12" s="486"/>
      <c r="AW12" s="486"/>
      <c r="AX12" s="486"/>
      <c r="AY12" s="408" t="s">
        <v>134</v>
      </c>
      <c r="AZ12" s="409"/>
      <c r="BA12" s="409"/>
      <c r="BB12" s="409"/>
      <c r="BC12" s="409"/>
      <c r="BD12" s="409"/>
      <c r="BE12" s="409"/>
      <c r="BF12" s="409"/>
      <c r="BG12" s="409"/>
      <c r="BH12" s="409"/>
      <c r="BI12" s="409"/>
      <c r="BJ12" s="409"/>
      <c r="BK12" s="409"/>
      <c r="BL12" s="409"/>
      <c r="BM12" s="410"/>
      <c r="BN12" s="428">
        <v>200000</v>
      </c>
      <c r="BO12" s="429"/>
      <c r="BP12" s="429"/>
      <c r="BQ12" s="429"/>
      <c r="BR12" s="429"/>
      <c r="BS12" s="429"/>
      <c r="BT12" s="429"/>
      <c r="BU12" s="430"/>
      <c r="BV12" s="428">
        <v>260000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8918</v>
      </c>
      <c r="S13" s="532"/>
      <c r="T13" s="532"/>
      <c r="U13" s="532"/>
      <c r="V13" s="533"/>
      <c r="W13" s="519" t="s">
        <v>139</v>
      </c>
      <c r="X13" s="441"/>
      <c r="Y13" s="441"/>
      <c r="Z13" s="441"/>
      <c r="AA13" s="441"/>
      <c r="AB13" s="442"/>
      <c r="AC13" s="404">
        <v>397</v>
      </c>
      <c r="AD13" s="405"/>
      <c r="AE13" s="405"/>
      <c r="AF13" s="405"/>
      <c r="AG13" s="406"/>
      <c r="AH13" s="404">
        <v>414</v>
      </c>
      <c r="AI13" s="405"/>
      <c r="AJ13" s="405"/>
      <c r="AK13" s="405"/>
      <c r="AL13" s="407"/>
      <c r="AM13" s="497" t="s">
        <v>140</v>
      </c>
      <c r="AN13" s="402"/>
      <c r="AO13" s="402"/>
      <c r="AP13" s="402"/>
      <c r="AQ13" s="402"/>
      <c r="AR13" s="402"/>
      <c r="AS13" s="402"/>
      <c r="AT13" s="403"/>
      <c r="AU13" s="485" t="s">
        <v>108</v>
      </c>
      <c r="AV13" s="486"/>
      <c r="AW13" s="486"/>
      <c r="AX13" s="486"/>
      <c r="AY13" s="408" t="s">
        <v>141</v>
      </c>
      <c r="AZ13" s="409"/>
      <c r="BA13" s="409"/>
      <c r="BB13" s="409"/>
      <c r="BC13" s="409"/>
      <c r="BD13" s="409"/>
      <c r="BE13" s="409"/>
      <c r="BF13" s="409"/>
      <c r="BG13" s="409"/>
      <c r="BH13" s="409"/>
      <c r="BI13" s="409"/>
      <c r="BJ13" s="409"/>
      <c r="BK13" s="409"/>
      <c r="BL13" s="409"/>
      <c r="BM13" s="410"/>
      <c r="BN13" s="428">
        <v>-239152</v>
      </c>
      <c r="BO13" s="429"/>
      <c r="BP13" s="429"/>
      <c r="BQ13" s="429"/>
      <c r="BR13" s="429"/>
      <c r="BS13" s="429"/>
      <c r="BT13" s="429"/>
      <c r="BU13" s="430"/>
      <c r="BV13" s="428">
        <v>-130654</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5.5</v>
      </c>
      <c r="CU13" s="399"/>
      <c r="CV13" s="399"/>
      <c r="CW13" s="399"/>
      <c r="CX13" s="399"/>
      <c r="CY13" s="399"/>
      <c r="CZ13" s="399"/>
      <c r="DA13" s="400"/>
      <c r="DB13" s="398">
        <v>4.7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9342</v>
      </c>
      <c r="S14" s="532"/>
      <c r="T14" s="532"/>
      <c r="U14" s="532"/>
      <c r="V14" s="533"/>
      <c r="W14" s="534"/>
      <c r="X14" s="444"/>
      <c r="Y14" s="444"/>
      <c r="Z14" s="444"/>
      <c r="AA14" s="444"/>
      <c r="AB14" s="445"/>
      <c r="AC14" s="524">
        <v>8.1999999999999993</v>
      </c>
      <c r="AD14" s="525"/>
      <c r="AE14" s="525"/>
      <c r="AF14" s="525"/>
      <c r="AG14" s="526"/>
      <c r="AH14" s="524">
        <v>8.6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110.4</v>
      </c>
      <c r="CU14" s="536"/>
      <c r="CV14" s="536"/>
      <c r="CW14" s="536"/>
      <c r="CX14" s="536"/>
      <c r="CY14" s="536"/>
      <c r="CZ14" s="536"/>
      <c r="DA14" s="537"/>
      <c r="DB14" s="535">
        <v>41.5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9083</v>
      </c>
      <c r="S15" s="532"/>
      <c r="T15" s="532"/>
      <c r="U15" s="532"/>
      <c r="V15" s="533"/>
      <c r="W15" s="519" t="s">
        <v>146</v>
      </c>
      <c r="X15" s="441"/>
      <c r="Y15" s="441"/>
      <c r="Z15" s="441"/>
      <c r="AA15" s="441"/>
      <c r="AB15" s="442"/>
      <c r="AC15" s="404">
        <v>1595</v>
      </c>
      <c r="AD15" s="405"/>
      <c r="AE15" s="405"/>
      <c r="AF15" s="405"/>
      <c r="AG15" s="406"/>
      <c r="AH15" s="404">
        <v>1589</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1451730</v>
      </c>
      <c r="BO15" s="424"/>
      <c r="BP15" s="424"/>
      <c r="BQ15" s="424"/>
      <c r="BR15" s="424"/>
      <c r="BS15" s="424"/>
      <c r="BT15" s="424"/>
      <c r="BU15" s="425"/>
      <c r="BV15" s="423">
        <v>1438230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33</v>
      </c>
      <c r="AD16" s="525"/>
      <c r="AE16" s="525"/>
      <c r="AF16" s="525"/>
      <c r="AG16" s="526"/>
      <c r="AH16" s="524">
        <v>32.9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2287931</v>
      </c>
      <c r="BO16" s="429"/>
      <c r="BP16" s="429"/>
      <c r="BQ16" s="429"/>
      <c r="BR16" s="429"/>
      <c r="BS16" s="429"/>
      <c r="BT16" s="429"/>
      <c r="BU16" s="430"/>
      <c r="BV16" s="428">
        <v>2266349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2835</v>
      </c>
      <c r="AD17" s="405"/>
      <c r="AE17" s="405"/>
      <c r="AF17" s="405"/>
      <c r="AG17" s="406"/>
      <c r="AH17" s="404">
        <v>2821</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1866342</v>
      </c>
      <c r="BO17" s="429"/>
      <c r="BP17" s="429"/>
      <c r="BQ17" s="429"/>
      <c r="BR17" s="429"/>
      <c r="BS17" s="429"/>
      <c r="BT17" s="429"/>
      <c r="BU17" s="430"/>
      <c r="BV17" s="428">
        <v>1849475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58.16</v>
      </c>
      <c r="M18" s="493"/>
      <c r="N18" s="493"/>
      <c r="O18" s="493"/>
      <c r="P18" s="493"/>
      <c r="Q18" s="493"/>
      <c r="R18" s="494"/>
      <c r="S18" s="494"/>
      <c r="T18" s="494"/>
      <c r="U18" s="494"/>
      <c r="V18" s="495"/>
      <c r="W18" s="509"/>
      <c r="X18" s="510"/>
      <c r="Y18" s="510"/>
      <c r="Z18" s="510"/>
      <c r="AA18" s="510"/>
      <c r="AB18" s="520"/>
      <c r="AC18" s="392">
        <v>58.7</v>
      </c>
      <c r="AD18" s="393"/>
      <c r="AE18" s="393"/>
      <c r="AF18" s="393"/>
      <c r="AG18" s="496"/>
      <c r="AH18" s="392">
        <v>58.5</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2718704</v>
      </c>
      <c r="BO18" s="429"/>
      <c r="BP18" s="429"/>
      <c r="BQ18" s="429"/>
      <c r="BR18" s="429"/>
      <c r="BS18" s="429"/>
      <c r="BT18" s="429"/>
      <c r="BU18" s="430"/>
      <c r="BV18" s="428">
        <v>2709490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160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3475136</v>
      </c>
      <c r="BO19" s="429"/>
      <c r="BP19" s="429"/>
      <c r="BQ19" s="429"/>
      <c r="BR19" s="429"/>
      <c r="BS19" s="429"/>
      <c r="BT19" s="429"/>
      <c r="BU19" s="430"/>
      <c r="BV19" s="428">
        <v>3473884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3232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6398598</v>
      </c>
      <c r="BO23" s="429"/>
      <c r="BP23" s="429"/>
      <c r="BQ23" s="429"/>
      <c r="BR23" s="429"/>
      <c r="BS23" s="429"/>
      <c r="BT23" s="429"/>
      <c r="BU23" s="430"/>
      <c r="BV23" s="428">
        <v>4863426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6570</v>
      </c>
      <c r="R24" s="405"/>
      <c r="S24" s="405"/>
      <c r="T24" s="405"/>
      <c r="U24" s="405"/>
      <c r="V24" s="406"/>
      <c r="W24" s="470"/>
      <c r="X24" s="461"/>
      <c r="Y24" s="462"/>
      <c r="Z24" s="401" t="s">
        <v>170</v>
      </c>
      <c r="AA24" s="402"/>
      <c r="AB24" s="402"/>
      <c r="AC24" s="402"/>
      <c r="AD24" s="402"/>
      <c r="AE24" s="402"/>
      <c r="AF24" s="402"/>
      <c r="AG24" s="403"/>
      <c r="AH24" s="404">
        <v>111</v>
      </c>
      <c r="AI24" s="405"/>
      <c r="AJ24" s="405"/>
      <c r="AK24" s="405"/>
      <c r="AL24" s="406"/>
      <c r="AM24" s="404">
        <v>352092</v>
      </c>
      <c r="AN24" s="405"/>
      <c r="AO24" s="405"/>
      <c r="AP24" s="405"/>
      <c r="AQ24" s="405"/>
      <c r="AR24" s="406"/>
      <c r="AS24" s="404">
        <v>3172</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4598368</v>
      </c>
      <c r="BO24" s="429"/>
      <c r="BP24" s="429"/>
      <c r="BQ24" s="429"/>
      <c r="BR24" s="429"/>
      <c r="BS24" s="429"/>
      <c r="BT24" s="429"/>
      <c r="BU24" s="430"/>
      <c r="BV24" s="428">
        <v>4664367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5580</v>
      </c>
      <c r="R25" s="405"/>
      <c r="S25" s="405"/>
      <c r="T25" s="405"/>
      <c r="U25" s="405"/>
      <c r="V25" s="406"/>
      <c r="W25" s="470"/>
      <c r="X25" s="461"/>
      <c r="Y25" s="462"/>
      <c r="Z25" s="401" t="s">
        <v>173</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1304808</v>
      </c>
      <c r="BO25" s="424"/>
      <c r="BP25" s="424"/>
      <c r="BQ25" s="424"/>
      <c r="BR25" s="424"/>
      <c r="BS25" s="424"/>
      <c r="BT25" s="424"/>
      <c r="BU25" s="425"/>
      <c r="BV25" s="423">
        <v>1854354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5208</v>
      </c>
      <c r="R26" s="405"/>
      <c r="S26" s="405"/>
      <c r="T26" s="405"/>
      <c r="U26" s="405"/>
      <c r="V26" s="406"/>
      <c r="W26" s="470"/>
      <c r="X26" s="461"/>
      <c r="Y26" s="462"/>
      <c r="Z26" s="401" t="s">
        <v>176</v>
      </c>
      <c r="AA26" s="483"/>
      <c r="AB26" s="483"/>
      <c r="AC26" s="483"/>
      <c r="AD26" s="483"/>
      <c r="AE26" s="483"/>
      <c r="AF26" s="483"/>
      <c r="AG26" s="484"/>
      <c r="AH26" s="404">
        <v>7</v>
      </c>
      <c r="AI26" s="405"/>
      <c r="AJ26" s="405"/>
      <c r="AK26" s="405"/>
      <c r="AL26" s="406"/>
      <c r="AM26" s="404">
        <v>23660</v>
      </c>
      <c r="AN26" s="405"/>
      <c r="AO26" s="405"/>
      <c r="AP26" s="405"/>
      <c r="AQ26" s="405"/>
      <c r="AR26" s="406"/>
      <c r="AS26" s="404">
        <v>3380</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3285</v>
      </c>
      <c r="R27" s="405"/>
      <c r="S27" s="405"/>
      <c r="T27" s="405"/>
      <c r="U27" s="405"/>
      <c r="V27" s="406"/>
      <c r="W27" s="470"/>
      <c r="X27" s="461"/>
      <c r="Y27" s="462"/>
      <c r="Z27" s="401" t="s">
        <v>179</v>
      </c>
      <c r="AA27" s="402"/>
      <c r="AB27" s="402"/>
      <c r="AC27" s="402"/>
      <c r="AD27" s="402"/>
      <c r="AE27" s="402"/>
      <c r="AF27" s="402"/>
      <c r="AG27" s="403"/>
      <c r="AH27" s="404" t="s">
        <v>137</v>
      </c>
      <c r="AI27" s="405"/>
      <c r="AJ27" s="405"/>
      <c r="AK27" s="405"/>
      <c r="AL27" s="406"/>
      <c r="AM27" s="404" t="s">
        <v>137</v>
      </c>
      <c r="AN27" s="405"/>
      <c r="AO27" s="405"/>
      <c r="AP27" s="405"/>
      <c r="AQ27" s="405"/>
      <c r="AR27" s="406"/>
      <c r="AS27" s="404" t="s">
        <v>137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90000</v>
      </c>
      <c r="BO27" s="432"/>
      <c r="BP27" s="432"/>
      <c r="BQ27" s="432"/>
      <c r="BR27" s="432"/>
      <c r="BS27" s="432"/>
      <c r="BT27" s="432"/>
      <c r="BU27" s="433"/>
      <c r="BV27" s="431">
        <v>90000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2613</v>
      </c>
      <c r="R28" s="405"/>
      <c r="S28" s="405"/>
      <c r="T28" s="405"/>
      <c r="U28" s="405"/>
      <c r="V28" s="406"/>
      <c r="W28" s="470"/>
      <c r="X28" s="461"/>
      <c r="Y28" s="462"/>
      <c r="Z28" s="401" t="s">
        <v>182</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535162</v>
      </c>
      <c r="BO28" s="424"/>
      <c r="BP28" s="424"/>
      <c r="BQ28" s="424"/>
      <c r="BR28" s="424"/>
      <c r="BS28" s="424"/>
      <c r="BT28" s="424"/>
      <c r="BU28" s="425"/>
      <c r="BV28" s="423">
        <v>644995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10</v>
      </c>
      <c r="M29" s="405"/>
      <c r="N29" s="405"/>
      <c r="O29" s="405"/>
      <c r="P29" s="406"/>
      <c r="Q29" s="404">
        <v>2280</v>
      </c>
      <c r="R29" s="405"/>
      <c r="S29" s="405"/>
      <c r="T29" s="405"/>
      <c r="U29" s="405"/>
      <c r="V29" s="406"/>
      <c r="W29" s="471"/>
      <c r="X29" s="472"/>
      <c r="Y29" s="473"/>
      <c r="Z29" s="401" t="s">
        <v>185</v>
      </c>
      <c r="AA29" s="402"/>
      <c r="AB29" s="402"/>
      <c r="AC29" s="402"/>
      <c r="AD29" s="402"/>
      <c r="AE29" s="402"/>
      <c r="AF29" s="402"/>
      <c r="AG29" s="403"/>
      <c r="AH29" s="404">
        <v>111</v>
      </c>
      <c r="AI29" s="405"/>
      <c r="AJ29" s="405"/>
      <c r="AK29" s="405"/>
      <c r="AL29" s="406"/>
      <c r="AM29" s="404">
        <v>352092</v>
      </c>
      <c r="AN29" s="405"/>
      <c r="AO29" s="405"/>
      <c r="AP29" s="405"/>
      <c r="AQ29" s="405"/>
      <c r="AR29" s="406"/>
      <c r="AS29" s="404">
        <v>3172</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847</v>
      </c>
      <c r="BO29" s="429"/>
      <c r="BP29" s="429"/>
      <c r="BQ29" s="429"/>
      <c r="BR29" s="429"/>
      <c r="BS29" s="429"/>
      <c r="BT29" s="429"/>
      <c r="BU29" s="430"/>
      <c r="BV29" s="428">
        <v>846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683340</v>
      </c>
      <c r="BO30" s="432"/>
      <c r="BP30" s="432"/>
      <c r="BQ30" s="432"/>
      <c r="BR30" s="432"/>
      <c r="BS30" s="432"/>
      <c r="BT30" s="432"/>
      <c r="BU30" s="433"/>
      <c r="BV30" s="431">
        <v>954262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宇治田原町国民健康保険特別会計（事業勘定）</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宇治田原町水道事業会計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城南衛生管理組合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宇治田原町介護保険特別会計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宇治田原町下水道事業会計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京都府市町村職員退職手当組合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宇治田原町後期高齢者医療特別会計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京都府市町村議会議員公務災害補償等組合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京都府自治会館管理組合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京都府後期高齢者医療広域連合（一般会計）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京都府後期高齢者医療広域連合（後期高齢者医療特別会計）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京都地方税機構</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FqpvR2oYfRPAiBN4RD5j3/6VxW8CGU7Pgzu+md0Z/Npc3Be5/Gsodu4TUr5sOXdWKHx3GpSTbCNJHzJ6/eQqg==" saltValue="Ew68Q/FdgAKnYQvd/c26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70" zoomScaleNormal="70" zoomScaleSheetLayoutView="100" workbookViewId="0">
      <selection activeCell="AP31" sqref="AP31:AT3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564</v>
      </c>
      <c r="D34" s="1210"/>
      <c r="E34" s="1211"/>
      <c r="F34" s="32">
        <v>10.34</v>
      </c>
      <c r="G34" s="33">
        <v>7.3</v>
      </c>
      <c r="H34" s="33">
        <v>5.04</v>
      </c>
      <c r="I34" s="33">
        <v>4.42</v>
      </c>
      <c r="J34" s="34">
        <v>5.75</v>
      </c>
      <c r="K34" s="22"/>
      <c r="L34" s="22"/>
      <c r="M34" s="22"/>
      <c r="N34" s="22"/>
      <c r="O34" s="22"/>
      <c r="P34" s="22"/>
    </row>
    <row r="35" spans="1:16" ht="39" customHeight="1" x14ac:dyDescent="0.15">
      <c r="A35" s="22"/>
      <c r="B35" s="35"/>
      <c r="C35" s="1204" t="s">
        <v>565</v>
      </c>
      <c r="D35" s="1205"/>
      <c r="E35" s="1206"/>
      <c r="F35" s="36">
        <v>6.24</v>
      </c>
      <c r="G35" s="37">
        <v>4.0199999999999996</v>
      </c>
      <c r="H35" s="37">
        <v>3.83</v>
      </c>
      <c r="I35" s="37">
        <v>5.81</v>
      </c>
      <c r="J35" s="38">
        <v>1.33</v>
      </c>
      <c r="K35" s="22"/>
      <c r="L35" s="22"/>
      <c r="M35" s="22"/>
      <c r="N35" s="22"/>
      <c r="O35" s="22"/>
      <c r="P35" s="22"/>
    </row>
    <row r="36" spans="1:16" ht="39" customHeight="1" x14ac:dyDescent="0.15">
      <c r="A36" s="22"/>
      <c r="B36" s="35"/>
      <c r="C36" s="1204" t="s">
        <v>566</v>
      </c>
      <c r="D36" s="1205"/>
      <c r="E36" s="1206"/>
      <c r="F36" s="36">
        <v>1.08</v>
      </c>
      <c r="G36" s="37">
        <v>0.61</v>
      </c>
      <c r="H36" s="37">
        <v>0.96</v>
      </c>
      <c r="I36" s="37">
        <v>1.1100000000000001</v>
      </c>
      <c r="J36" s="38">
        <v>1.31</v>
      </c>
      <c r="K36" s="22"/>
      <c r="L36" s="22"/>
      <c r="M36" s="22"/>
      <c r="N36" s="22"/>
      <c r="O36" s="22"/>
      <c r="P36" s="22"/>
    </row>
    <row r="37" spans="1:16" ht="39" customHeight="1" x14ac:dyDescent="0.15">
      <c r="A37" s="22"/>
      <c r="B37" s="35"/>
      <c r="C37" s="1204" t="s">
        <v>567</v>
      </c>
      <c r="D37" s="1205"/>
      <c r="E37" s="1206"/>
      <c r="F37" s="36" t="s">
        <v>513</v>
      </c>
      <c r="G37" s="37" t="s">
        <v>513</v>
      </c>
      <c r="H37" s="37" t="s">
        <v>513</v>
      </c>
      <c r="I37" s="37" t="s">
        <v>513</v>
      </c>
      <c r="J37" s="38">
        <v>0.69</v>
      </c>
      <c r="K37" s="22"/>
      <c r="L37" s="22"/>
      <c r="M37" s="22"/>
      <c r="N37" s="22"/>
      <c r="O37" s="22"/>
      <c r="P37" s="22"/>
    </row>
    <row r="38" spans="1:16" ht="39" customHeight="1" x14ac:dyDescent="0.15">
      <c r="A38" s="22"/>
      <c r="B38" s="35"/>
      <c r="C38" s="1204" t="s">
        <v>568</v>
      </c>
      <c r="D38" s="1205"/>
      <c r="E38" s="1206"/>
      <c r="F38" s="36" t="s">
        <v>569</v>
      </c>
      <c r="G38" s="37" t="s">
        <v>570</v>
      </c>
      <c r="H38" s="37">
        <v>1.03</v>
      </c>
      <c r="I38" s="37">
        <v>0.56000000000000005</v>
      </c>
      <c r="J38" s="38">
        <v>0.42</v>
      </c>
      <c r="K38" s="22"/>
      <c r="L38" s="22"/>
      <c r="M38" s="22"/>
      <c r="N38" s="22"/>
      <c r="O38" s="22"/>
      <c r="P38" s="22"/>
    </row>
    <row r="39" spans="1:16" ht="39" customHeight="1" x14ac:dyDescent="0.15">
      <c r="A39" s="22"/>
      <c r="B39" s="35"/>
      <c r="C39" s="1204" t="s">
        <v>571</v>
      </c>
      <c r="D39" s="1205"/>
      <c r="E39" s="1206"/>
      <c r="F39" s="36">
        <v>0.03</v>
      </c>
      <c r="G39" s="37">
        <v>0.04</v>
      </c>
      <c r="H39" s="37">
        <v>0.04</v>
      </c>
      <c r="I39" s="37">
        <v>0.05</v>
      </c>
      <c r="J39" s="38">
        <v>0.05</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573</v>
      </c>
      <c r="D43" s="1208"/>
      <c r="E43" s="1209"/>
      <c r="F43" s="41">
        <v>0.22</v>
      </c>
      <c r="G43" s="42">
        <v>0.84</v>
      </c>
      <c r="H43" s="42">
        <v>0.49</v>
      </c>
      <c r="I43" s="42">
        <v>2.09</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3x/KSeo8q9hrBpaHGL8JGVD2q2+cjxh7VmuyeroKht3HRD6k+NMDJ12fGLXezhP3dR1oTPIw5LeyiIGdcWNYQ==" saltValue="EIWwd+/ML8/tXaUabPGd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52" zoomScale="85" zoomScaleNormal="85" zoomScaleSheetLayoutView="55" workbookViewId="0">
      <selection activeCell="AP31" sqref="AP31:AT3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381</v>
      </c>
      <c r="L45" s="60">
        <v>371</v>
      </c>
      <c r="M45" s="60">
        <v>390</v>
      </c>
      <c r="N45" s="60">
        <v>395</v>
      </c>
      <c r="O45" s="61">
        <v>419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121</v>
      </c>
      <c r="L48" s="64">
        <v>131</v>
      </c>
      <c r="M48" s="64">
        <v>137</v>
      </c>
      <c r="N48" s="64">
        <v>162</v>
      </c>
      <c r="O48" s="65">
        <v>144</v>
      </c>
      <c r="P48" s="48"/>
      <c r="Q48" s="48"/>
      <c r="R48" s="48"/>
      <c r="S48" s="48"/>
      <c r="T48" s="48"/>
      <c r="U48" s="48"/>
    </row>
    <row r="49" spans="1:21" ht="30.75" customHeight="1" x14ac:dyDescent="0.15">
      <c r="A49" s="48"/>
      <c r="B49" s="1232"/>
      <c r="C49" s="1233"/>
      <c r="D49" s="62"/>
      <c r="E49" s="1214" t="s">
        <v>16</v>
      </c>
      <c r="F49" s="1214"/>
      <c r="G49" s="1214"/>
      <c r="H49" s="1214"/>
      <c r="I49" s="1214"/>
      <c r="J49" s="1215"/>
      <c r="K49" s="63">
        <v>18</v>
      </c>
      <c r="L49" s="64">
        <v>14</v>
      </c>
      <c r="M49" s="64">
        <v>14</v>
      </c>
      <c r="N49" s="64">
        <v>18</v>
      </c>
      <c r="O49" s="65">
        <v>17</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513</v>
      </c>
      <c r="L50" s="64" t="s">
        <v>513</v>
      </c>
      <c r="M50" s="64" t="s">
        <v>513</v>
      </c>
      <c r="N50" s="64" t="s">
        <v>513</v>
      </c>
      <c r="O50" s="65" t="s">
        <v>513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513</v>
      </c>
      <c r="L51" s="64" t="s">
        <v>513</v>
      </c>
      <c r="M51" s="64" t="s">
        <v>513</v>
      </c>
      <c r="N51" s="64" t="s">
        <v>513</v>
      </c>
      <c r="O51" s="65" t="s">
        <v>513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395</v>
      </c>
      <c r="L52" s="64">
        <v>408</v>
      </c>
      <c r="M52" s="64">
        <v>439</v>
      </c>
      <c r="N52" s="64">
        <v>440</v>
      </c>
      <c r="O52" s="65">
        <v>410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125</v>
      </c>
      <c r="L53" s="69">
        <v>108</v>
      </c>
      <c r="M53" s="69">
        <v>102</v>
      </c>
      <c r="N53" s="69">
        <v>135</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0wkMoVsnljg28ONUi5k9w5l41jbnsmIg3jHFjlQ1bYC0LYF6exCq1zgpzUEqNaLxtNO7pIAZDwkEwmKYroqIw==" saltValue="ybmLjoZ1LjJDee333j7G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28" zoomScale="85" zoomScaleNormal="85" zoomScaleSheetLayoutView="100" workbookViewId="0">
      <selection activeCell="AP31" sqref="AP31:AT3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4295</v>
      </c>
      <c r="J41" s="104">
        <v>4322</v>
      </c>
      <c r="K41" s="104">
        <v>4473</v>
      </c>
      <c r="L41" s="104">
        <v>4863</v>
      </c>
      <c r="M41" s="105">
        <v>6399</v>
      </c>
    </row>
    <row r="42" spans="2:13" ht="27.75" customHeight="1" x14ac:dyDescent="0.15">
      <c r="B42" s="1240"/>
      <c r="C42" s="1241"/>
      <c r="D42" s="106"/>
      <c r="E42" s="1244" t="s">
        <v>32</v>
      </c>
      <c r="F42" s="1244"/>
      <c r="G42" s="1244"/>
      <c r="H42" s="1245"/>
      <c r="I42" s="107">
        <v>85</v>
      </c>
      <c r="J42" s="108">
        <v>29</v>
      </c>
      <c r="K42" s="108">
        <v>26</v>
      </c>
      <c r="L42" s="108">
        <v>24</v>
      </c>
      <c r="M42" s="109">
        <v>21</v>
      </c>
    </row>
    <row r="43" spans="2:13" ht="27.75" customHeight="1" x14ac:dyDescent="0.15">
      <c r="B43" s="1240"/>
      <c r="C43" s="1241"/>
      <c r="D43" s="106"/>
      <c r="E43" s="1244" t="s">
        <v>33</v>
      </c>
      <c r="F43" s="1244"/>
      <c r="G43" s="1244"/>
      <c r="H43" s="1245"/>
      <c r="I43" s="107">
        <v>1959</v>
      </c>
      <c r="J43" s="108">
        <v>2254</v>
      </c>
      <c r="K43" s="108">
        <v>2303</v>
      </c>
      <c r="L43" s="108">
        <v>2330</v>
      </c>
      <c r="M43" s="109">
        <v>2391</v>
      </c>
    </row>
    <row r="44" spans="2:13" ht="27.75" customHeight="1" x14ac:dyDescent="0.15">
      <c r="B44" s="1240"/>
      <c r="C44" s="1241"/>
      <c r="D44" s="106"/>
      <c r="E44" s="1244" t="s">
        <v>34</v>
      </c>
      <c r="F44" s="1244"/>
      <c r="G44" s="1244"/>
      <c r="H44" s="1245"/>
      <c r="I44" s="107">
        <v>108</v>
      </c>
      <c r="J44" s="108">
        <v>188</v>
      </c>
      <c r="K44" s="108">
        <v>242</v>
      </c>
      <c r="L44" s="108">
        <v>233</v>
      </c>
      <c r="M44" s="109">
        <v>233</v>
      </c>
    </row>
    <row r="45" spans="2:13" ht="27.75" customHeight="1" x14ac:dyDescent="0.15">
      <c r="B45" s="1240"/>
      <c r="C45" s="1241"/>
      <c r="D45" s="106"/>
      <c r="E45" s="1244" t="s">
        <v>35</v>
      </c>
      <c r="F45" s="1244"/>
      <c r="G45" s="1244"/>
      <c r="H45" s="1245"/>
      <c r="I45" s="107">
        <v>477</v>
      </c>
      <c r="J45" s="108">
        <v>533</v>
      </c>
      <c r="K45" s="108">
        <v>530</v>
      </c>
      <c r="L45" s="108">
        <v>488</v>
      </c>
      <c r="M45" s="109">
        <v>489</v>
      </c>
    </row>
    <row r="46" spans="2:13" ht="27.75" customHeight="1" x14ac:dyDescent="0.15">
      <c r="B46" s="1240"/>
      <c r="C46" s="1241"/>
      <c r="D46" s="110"/>
      <c r="E46" s="1244" t="s">
        <v>36</v>
      </c>
      <c r="F46" s="1244"/>
      <c r="G46" s="1244"/>
      <c r="H46" s="1245"/>
      <c r="I46" s="107" t="s">
        <v>513</v>
      </c>
      <c r="J46" s="108" t="s">
        <v>513</v>
      </c>
      <c r="K46" s="108" t="s">
        <v>513</v>
      </c>
      <c r="L46" s="108" t="s">
        <v>513</v>
      </c>
      <c r="M46" s="109" t="s">
        <v>513</v>
      </c>
    </row>
    <row r="47" spans="2:13" ht="27.75" customHeight="1" x14ac:dyDescent="0.15">
      <c r="B47" s="1240"/>
      <c r="C47" s="1241"/>
      <c r="D47" s="111"/>
      <c r="E47" s="1254" t="s">
        <v>37</v>
      </c>
      <c r="F47" s="1255"/>
      <c r="G47" s="1255"/>
      <c r="H47" s="1256"/>
      <c r="I47" s="107" t="s">
        <v>513</v>
      </c>
      <c r="J47" s="108" t="s">
        <v>513</v>
      </c>
      <c r="K47" s="108" t="s">
        <v>513</v>
      </c>
      <c r="L47" s="108" t="s">
        <v>513</v>
      </c>
      <c r="M47" s="109" t="s">
        <v>513</v>
      </c>
    </row>
    <row r="48" spans="2:13" ht="27.75" customHeight="1" x14ac:dyDescent="0.15">
      <c r="B48" s="1240"/>
      <c r="C48" s="1241"/>
      <c r="D48" s="106"/>
      <c r="E48" s="1244" t="s">
        <v>38</v>
      </c>
      <c r="F48" s="1244"/>
      <c r="G48" s="1244"/>
      <c r="H48" s="1245"/>
      <c r="I48" s="107" t="s">
        <v>513</v>
      </c>
      <c r="J48" s="108" t="s">
        <v>513</v>
      </c>
      <c r="K48" s="108" t="s">
        <v>513</v>
      </c>
      <c r="L48" s="108" t="s">
        <v>513</v>
      </c>
      <c r="M48" s="109" t="s">
        <v>513</v>
      </c>
    </row>
    <row r="49" spans="2:13" ht="27.75" customHeight="1" x14ac:dyDescent="0.15">
      <c r="B49" s="1242"/>
      <c r="C49" s="1243"/>
      <c r="D49" s="106"/>
      <c r="E49" s="1244" t="s">
        <v>39</v>
      </c>
      <c r="F49" s="1244"/>
      <c r="G49" s="1244"/>
      <c r="H49" s="1245"/>
      <c r="I49" s="107" t="s">
        <v>513</v>
      </c>
      <c r="J49" s="108" t="s">
        <v>513</v>
      </c>
      <c r="K49" s="108" t="s">
        <v>513</v>
      </c>
      <c r="L49" s="108" t="s">
        <v>513</v>
      </c>
      <c r="M49" s="109" t="s">
        <v>513</v>
      </c>
    </row>
    <row r="50" spans="2:13" ht="27.75" customHeight="1" x14ac:dyDescent="0.15">
      <c r="B50" s="1238" t="s">
        <v>40</v>
      </c>
      <c r="C50" s="1239"/>
      <c r="D50" s="112"/>
      <c r="E50" s="1244" t="s">
        <v>41</v>
      </c>
      <c r="F50" s="1244"/>
      <c r="G50" s="1244"/>
      <c r="H50" s="1245"/>
      <c r="I50" s="107">
        <v>2565</v>
      </c>
      <c r="J50" s="108">
        <v>2446</v>
      </c>
      <c r="K50" s="108">
        <v>2193</v>
      </c>
      <c r="L50" s="108">
        <v>1684</v>
      </c>
      <c r="M50" s="109">
        <v>1304</v>
      </c>
    </row>
    <row r="51" spans="2:13" ht="27.75" customHeight="1" x14ac:dyDescent="0.15">
      <c r="B51" s="1240"/>
      <c r="C51" s="1241"/>
      <c r="D51" s="106"/>
      <c r="E51" s="1244" t="s">
        <v>42</v>
      </c>
      <c r="F51" s="1244"/>
      <c r="G51" s="1244"/>
      <c r="H51" s="1245"/>
      <c r="I51" s="107">
        <v>129</v>
      </c>
      <c r="J51" s="108">
        <v>99</v>
      </c>
      <c r="K51" s="108">
        <v>68</v>
      </c>
      <c r="L51" s="108">
        <v>37</v>
      </c>
      <c r="M51" s="109">
        <v>30</v>
      </c>
    </row>
    <row r="52" spans="2:13" ht="27.75" customHeight="1" x14ac:dyDescent="0.15">
      <c r="B52" s="1242"/>
      <c r="C52" s="1243"/>
      <c r="D52" s="106"/>
      <c r="E52" s="1244" t="s">
        <v>43</v>
      </c>
      <c r="F52" s="1244"/>
      <c r="G52" s="1244"/>
      <c r="H52" s="1245"/>
      <c r="I52" s="107">
        <v>5047</v>
      </c>
      <c r="J52" s="108">
        <v>5035</v>
      </c>
      <c r="K52" s="108">
        <v>5077</v>
      </c>
      <c r="L52" s="108">
        <v>5201</v>
      </c>
      <c r="M52" s="109">
        <v>5489</v>
      </c>
    </row>
    <row r="53" spans="2:13" ht="27.75" customHeight="1" thickBot="1" x14ac:dyDescent="0.2">
      <c r="B53" s="1246" t="s">
        <v>44</v>
      </c>
      <c r="C53" s="1247"/>
      <c r="D53" s="113"/>
      <c r="E53" s="1248" t="s">
        <v>45</v>
      </c>
      <c r="F53" s="1248"/>
      <c r="G53" s="1248"/>
      <c r="H53" s="1249"/>
      <c r="I53" s="114">
        <v>-817</v>
      </c>
      <c r="J53" s="115">
        <v>-254</v>
      </c>
      <c r="K53" s="115">
        <v>237</v>
      </c>
      <c r="L53" s="115">
        <v>1016</v>
      </c>
      <c r="M53" s="116">
        <v>2711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UiMCTVqdHJULtX405zlr2IQwENXNmU3gWb7f9NXn90+3R4gMGjVMrY/g1HklbCtkJZnNnJHtUEn6smRw7/NfA==" saltValue="SgnLt52lm3flwoLfPghn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834</v>
      </c>
      <c r="G55" s="128">
        <v>645</v>
      </c>
      <c r="H55" s="129">
        <v>535</v>
      </c>
    </row>
    <row r="56" spans="2:8" ht="52.5" customHeight="1" x14ac:dyDescent="0.15">
      <c r="B56" s="130"/>
      <c r="C56" s="1267" t="s">
        <v>49</v>
      </c>
      <c r="D56" s="1267"/>
      <c r="E56" s="1268"/>
      <c r="F56" s="131">
        <v>1</v>
      </c>
      <c r="G56" s="131">
        <v>1</v>
      </c>
      <c r="H56" s="132">
        <v>1</v>
      </c>
    </row>
    <row r="57" spans="2:8" ht="53.25" customHeight="1" x14ac:dyDescent="0.15">
      <c r="B57" s="130"/>
      <c r="C57" s="1269" t="s">
        <v>50</v>
      </c>
      <c r="D57" s="1269"/>
      <c r="E57" s="1270"/>
      <c r="F57" s="133">
        <v>1273</v>
      </c>
      <c r="G57" s="133">
        <v>954</v>
      </c>
      <c r="H57" s="134">
        <v>683</v>
      </c>
    </row>
    <row r="58" spans="2:8" ht="45.75" customHeight="1" x14ac:dyDescent="0.15">
      <c r="B58" s="135"/>
      <c r="C58" s="1257" t="s">
        <v>588</v>
      </c>
      <c r="D58" s="1258"/>
      <c r="E58" s="1259"/>
      <c r="F58" s="136">
        <v>177</v>
      </c>
      <c r="G58" s="136">
        <v>133</v>
      </c>
      <c r="H58" s="137">
        <v>85</v>
      </c>
    </row>
    <row r="59" spans="2:8" ht="45.75" customHeight="1" x14ac:dyDescent="0.15">
      <c r="B59" s="135"/>
      <c r="C59" s="1257" t="s">
        <v>589</v>
      </c>
      <c r="D59" s="1258"/>
      <c r="E59" s="1259"/>
      <c r="F59" s="136">
        <v>951</v>
      </c>
      <c r="G59" s="136">
        <v>667</v>
      </c>
      <c r="H59" s="137">
        <v>406</v>
      </c>
    </row>
    <row r="60" spans="2:8" ht="45.75" customHeight="1" x14ac:dyDescent="0.15">
      <c r="B60" s="135"/>
      <c r="C60" s="1257" t="s">
        <v>590</v>
      </c>
      <c r="D60" s="1258"/>
      <c r="E60" s="1259"/>
      <c r="F60" s="136">
        <v>85</v>
      </c>
      <c r="G60" s="136">
        <v>58</v>
      </c>
      <c r="H60" s="137">
        <v>30</v>
      </c>
    </row>
    <row r="61" spans="2:8" ht="45.75" customHeight="1" x14ac:dyDescent="0.15">
      <c r="B61" s="135"/>
      <c r="C61" s="1257" t="s">
        <v>591</v>
      </c>
      <c r="D61" s="1258"/>
      <c r="E61" s="1259"/>
      <c r="F61" s="136">
        <v>22</v>
      </c>
      <c r="G61" s="136">
        <v>56</v>
      </c>
      <c r="H61" s="137">
        <v>120</v>
      </c>
    </row>
    <row r="62" spans="2:8" ht="45.75" customHeight="1" thickBot="1" x14ac:dyDescent="0.2">
      <c r="B62" s="138"/>
      <c r="C62" s="1260" t="s">
        <v>592</v>
      </c>
      <c r="D62" s="1261"/>
      <c r="E62" s="1262"/>
      <c r="F62" s="139">
        <v>9</v>
      </c>
      <c r="G62" s="139">
        <v>13</v>
      </c>
      <c r="H62" s="140">
        <v>10</v>
      </c>
    </row>
    <row r="63" spans="2:8" ht="52.5" customHeight="1" thickBot="1" x14ac:dyDescent="0.2">
      <c r="B63" s="141"/>
      <c r="C63" s="1263" t="s">
        <v>51</v>
      </c>
      <c r="D63" s="1263"/>
      <c r="E63" s="1264"/>
      <c r="F63" s="142">
        <v>2108</v>
      </c>
      <c r="G63" s="142">
        <v>1600</v>
      </c>
      <c r="H63" s="143">
        <v>1219</v>
      </c>
    </row>
    <row r="64" spans="2:8" ht="15" customHeight="1" x14ac:dyDescent="0.15"/>
  </sheetData>
  <sheetProtection algorithmName="SHA-512" hashValue="mIX2+qTleTPmHl9zxF8QS8UUY7ihkD76ZUVxe1LVk3vJsuLjfDNfKyn0+2zHMoxxWdqa6BcWvti/UP7zAtJ55g==" saltValue="3CMLfj/N0Oy+3DnuEsFU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6B73-ECBF-4161-933B-8B9CD98F673D}">
  <sheetPr>
    <pageSetUpPr fitToPage="1"/>
  </sheetPr>
  <dimension ref="A1:WZM160"/>
  <sheetViews>
    <sheetView showGridLines="0" tabSelected="1" topLeftCell="U25" zoomScaleNormal="100" zoomScaleSheetLayoutView="55" workbookViewId="0">
      <selection activeCell="AO41" sqref="AO41"/>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v>9.8000000000000007</v>
      </c>
      <c r="CG51" s="1310"/>
      <c r="CH51" s="1310"/>
      <c r="CI51" s="1310"/>
      <c r="CJ51" s="1310"/>
      <c r="CK51" s="1310"/>
      <c r="CL51" s="1310"/>
      <c r="CM51" s="1310"/>
      <c r="CN51" s="1310">
        <v>41.5</v>
      </c>
      <c r="CO51" s="1310"/>
      <c r="CP51" s="1310"/>
      <c r="CQ51" s="1310"/>
      <c r="CR51" s="1310"/>
      <c r="CS51" s="1310"/>
      <c r="CT51" s="1310"/>
      <c r="CU51" s="1310"/>
      <c r="CV51" s="1310">
        <v>110.4</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v>52.3</v>
      </c>
      <c r="BQ53" s="1310"/>
      <c r="BR53" s="1310"/>
      <c r="BS53" s="1310"/>
      <c r="BT53" s="1310"/>
      <c r="BU53" s="1310"/>
      <c r="BV53" s="1310"/>
      <c r="BW53" s="1310"/>
      <c r="BX53" s="1310">
        <v>61.7</v>
      </c>
      <c r="BY53" s="1310"/>
      <c r="BZ53" s="1310"/>
      <c r="CA53" s="1310"/>
      <c r="CB53" s="1310"/>
      <c r="CC53" s="1310"/>
      <c r="CD53" s="1310"/>
      <c r="CE53" s="1310"/>
      <c r="CF53" s="1310">
        <v>62.9</v>
      </c>
      <c r="CG53" s="1310"/>
      <c r="CH53" s="1310"/>
      <c r="CI53" s="1310"/>
      <c r="CJ53" s="1310"/>
      <c r="CK53" s="1310"/>
      <c r="CL53" s="1310"/>
      <c r="CM53" s="1310"/>
      <c r="CN53" s="1310">
        <v>64.400000000000006</v>
      </c>
      <c r="CO53" s="1310"/>
      <c r="CP53" s="1310"/>
      <c r="CQ53" s="1310"/>
      <c r="CR53" s="1310"/>
      <c r="CS53" s="1310"/>
      <c r="CT53" s="1310"/>
      <c r="CU53" s="1310"/>
      <c r="CV53" s="1310">
        <v>65.900000000000006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v>0.8</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603</v>
      </c>
    </row>
    <row r="64" spans="1:109" x14ac:dyDescent="0.15">
      <c r="B64" s="1280"/>
      <c r="G64" s="1287"/>
      <c r="I64" s="1320"/>
      <c r="J64" s="1320"/>
      <c r="K64" s="1320"/>
      <c r="L64" s="1320"/>
      <c r="M64" s="1320"/>
      <c r="N64" s="1321"/>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v>9.8000000000000007</v>
      </c>
      <c r="CG73" s="1310"/>
      <c r="CH73" s="1310"/>
      <c r="CI73" s="1310"/>
      <c r="CJ73" s="1310"/>
      <c r="CK73" s="1310"/>
      <c r="CL73" s="1310"/>
      <c r="CM73" s="1310"/>
      <c r="CN73" s="1310">
        <v>41.5</v>
      </c>
      <c r="CO73" s="1310"/>
      <c r="CP73" s="1310"/>
      <c r="CQ73" s="1310"/>
      <c r="CR73" s="1310"/>
      <c r="CS73" s="1310"/>
      <c r="CT73" s="1310"/>
      <c r="CU73" s="1310"/>
      <c r="CV73" s="1310">
        <v>110.4</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0">
        <v>6</v>
      </c>
      <c r="BQ75" s="1310"/>
      <c r="BR75" s="1310"/>
      <c r="BS75" s="1310"/>
      <c r="BT75" s="1310"/>
      <c r="BU75" s="1310"/>
      <c r="BV75" s="1310"/>
      <c r="BW75" s="1310"/>
      <c r="BX75" s="1310">
        <v>5</v>
      </c>
      <c r="BY75" s="1310"/>
      <c r="BZ75" s="1310"/>
      <c r="CA75" s="1310"/>
      <c r="CB75" s="1310"/>
      <c r="CC75" s="1310"/>
      <c r="CD75" s="1310"/>
      <c r="CE75" s="1310"/>
      <c r="CF75" s="1310">
        <v>4.5</v>
      </c>
      <c r="CG75" s="1310"/>
      <c r="CH75" s="1310"/>
      <c r="CI75" s="1310"/>
      <c r="CJ75" s="1310"/>
      <c r="CK75" s="1310"/>
      <c r="CL75" s="1310"/>
      <c r="CM75" s="1310"/>
      <c r="CN75" s="1310">
        <v>4.7</v>
      </c>
      <c r="CO75" s="1310"/>
      <c r="CP75" s="1310"/>
      <c r="CQ75" s="1310"/>
      <c r="CR75" s="1310"/>
      <c r="CS75" s="1310"/>
      <c r="CT75" s="1310"/>
      <c r="CU75" s="1310"/>
      <c r="CV75" s="1310">
        <v>5.5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871EDrm3BcAYo/jD9HMQsPC9p+S4ATPukJgLU+lnFqgrlCQIf5MkWFxobu66dQE4ygNx0AyQQeHCu3x+6TBjwA==" saltValue="IdTBc/aQ2m5O5QVew82G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4864B-9660-4D92-A788-9792D9F3F2DB}">
  <sheetPr>
    <pageSetUpPr fitToPage="1"/>
  </sheetPr>
  <dimension ref="A1:DR125"/>
  <sheetViews>
    <sheetView showGridLines="0" topLeftCell="A100" zoomScaleNormal="100" zoomScaleSheetLayoutView="70" workbookViewId="0">
      <selection activeCell="AO41" sqref="AO4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nGdBUbrKLEc89+SNWhAvwx1Ps27qZsNHVrddQ0hMVhpQEdBPesq/WQJ9z8NmmkljXNXMOf8WOusSJpPl6qp3Sw==" saltValue="JYg0Ckt3mlCfA81Xu3es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5175-601E-439B-AC10-8297C46E9331}">
  <sheetPr>
    <pageSetUpPr fitToPage="1"/>
  </sheetPr>
  <dimension ref="A1:DR125"/>
  <sheetViews>
    <sheetView showGridLines="0" topLeftCell="E103" zoomScaleNormal="100" zoomScaleSheetLayoutView="55" workbookViewId="0">
      <selection activeCell="AO41" sqref="AO4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Yum4LbL3zIwavLf51KGk46p9lZDXDnwHG9m47LLAlyPfouwxGYXIRUi1csrFBpwVTEHt3re9S3ajmdXwQefXcQ==" saltValue="RkcCr3q4fJMbxbZG+Nt4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60027</v>
      </c>
      <c r="E3" s="162"/>
      <c r="F3" s="163">
        <v>128611</v>
      </c>
      <c r="G3" s="164"/>
      <c r="H3" s="165"/>
    </row>
    <row r="4" spans="1:8" x14ac:dyDescent="0.15">
      <c r="A4" s="166"/>
      <c r="B4" s="167"/>
      <c r="C4" s="168"/>
      <c r="D4" s="169">
        <v>22025</v>
      </c>
      <c r="E4" s="170"/>
      <c r="F4" s="171">
        <v>61552</v>
      </c>
      <c r="G4" s="172"/>
      <c r="H4" s="173"/>
    </row>
    <row r="5" spans="1:8" x14ac:dyDescent="0.15">
      <c r="A5" s="154" t="s">
        <v>546</v>
      </c>
      <c r="B5" s="159"/>
      <c r="C5" s="160"/>
      <c r="D5" s="161">
        <v>49201</v>
      </c>
      <c r="E5" s="162"/>
      <c r="F5" s="163">
        <v>138651</v>
      </c>
      <c r="G5" s="164"/>
      <c r="H5" s="165"/>
    </row>
    <row r="6" spans="1:8" x14ac:dyDescent="0.15">
      <c r="A6" s="166"/>
      <c r="B6" s="167"/>
      <c r="C6" s="168"/>
      <c r="D6" s="169">
        <v>27895</v>
      </c>
      <c r="E6" s="170"/>
      <c r="F6" s="171">
        <v>71211</v>
      </c>
      <c r="G6" s="172"/>
      <c r="H6" s="173"/>
    </row>
    <row r="7" spans="1:8" x14ac:dyDescent="0.15">
      <c r="A7" s="154" t="s">
        <v>547</v>
      </c>
      <c r="B7" s="159"/>
      <c r="C7" s="160"/>
      <c r="D7" s="161">
        <v>77780</v>
      </c>
      <c r="E7" s="162"/>
      <c r="F7" s="163">
        <v>122882</v>
      </c>
      <c r="G7" s="164"/>
      <c r="H7" s="165"/>
    </row>
    <row r="8" spans="1:8" x14ac:dyDescent="0.15">
      <c r="A8" s="166"/>
      <c r="B8" s="167"/>
      <c r="C8" s="168"/>
      <c r="D8" s="169">
        <v>44532</v>
      </c>
      <c r="E8" s="170"/>
      <c r="F8" s="171">
        <v>65785</v>
      </c>
      <c r="G8" s="172"/>
      <c r="H8" s="173"/>
    </row>
    <row r="9" spans="1:8" x14ac:dyDescent="0.15">
      <c r="A9" s="154" t="s">
        <v>548</v>
      </c>
      <c r="B9" s="159"/>
      <c r="C9" s="160"/>
      <c r="D9" s="161">
        <v>152123</v>
      </c>
      <c r="E9" s="162"/>
      <c r="F9" s="163">
        <v>114790</v>
      </c>
      <c r="G9" s="164"/>
      <c r="H9" s="165"/>
    </row>
    <row r="10" spans="1:8" x14ac:dyDescent="0.15">
      <c r="A10" s="166"/>
      <c r="B10" s="167"/>
      <c r="C10" s="168"/>
      <c r="D10" s="169">
        <v>68045</v>
      </c>
      <c r="E10" s="170"/>
      <c r="F10" s="171">
        <v>55601</v>
      </c>
      <c r="G10" s="172"/>
      <c r="H10" s="173"/>
    </row>
    <row r="11" spans="1:8" x14ac:dyDescent="0.15">
      <c r="A11" s="154" t="s">
        <v>549</v>
      </c>
      <c r="B11" s="159"/>
      <c r="C11" s="160"/>
      <c r="D11" s="161">
        <v>289756</v>
      </c>
      <c r="E11" s="162"/>
      <c r="F11" s="163">
        <v>126262</v>
      </c>
      <c r="G11" s="164"/>
      <c r="H11" s="165"/>
    </row>
    <row r="12" spans="1:8" x14ac:dyDescent="0.15">
      <c r="A12" s="166"/>
      <c r="B12" s="167"/>
      <c r="C12" s="174"/>
      <c r="D12" s="169">
        <v>104140</v>
      </c>
      <c r="E12" s="170"/>
      <c r="F12" s="171">
        <v>56769</v>
      </c>
      <c r="G12" s="172"/>
      <c r="H12" s="173"/>
    </row>
    <row r="13" spans="1:8" x14ac:dyDescent="0.15">
      <c r="A13" s="154"/>
      <c r="B13" s="159"/>
      <c r="C13" s="175"/>
      <c r="D13" s="176">
        <v>125777</v>
      </c>
      <c r="E13" s="177"/>
      <c r="F13" s="178">
        <v>126239</v>
      </c>
      <c r="G13" s="179"/>
      <c r="H13" s="165"/>
    </row>
    <row r="14" spans="1:8" x14ac:dyDescent="0.15">
      <c r="A14" s="166"/>
      <c r="B14" s="167"/>
      <c r="C14" s="168"/>
      <c r="D14" s="169">
        <v>53327</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6.24</v>
      </c>
      <c r="C19" s="180">
        <f>ROUND(VALUE(SUBSTITUTE(実質収支比率等に係る経年分析!G$48,"▲","-")),2)</f>
        <v>4.03</v>
      </c>
      <c r="D19" s="180">
        <f>ROUND(VALUE(SUBSTITUTE(実質収支比率等に係る経年分析!H$48,"▲","-")),2)</f>
        <v>3.83</v>
      </c>
      <c r="E19" s="180">
        <f>ROUND(VALUE(SUBSTITUTE(実質収支比率等に係る経年分析!I$48,"▲","-")),2)</f>
        <v>5.82</v>
      </c>
      <c r="F19" s="180">
        <f>ROUND(VALUE(SUBSTITUTE(実質収支比率等に係る経年分析!J$48,"▲","-")),2)</f>
        <v>1.33</v>
      </c>
    </row>
    <row r="20" spans="1:11" x14ac:dyDescent="0.15">
      <c r="A20" s="180" t="s">
        <v>55</v>
      </c>
      <c r="B20" s="180">
        <f>ROUND(VALUE(SUBSTITUTE(実質収支比率等に係る経年分析!F$47,"▲","-")),2)</f>
        <v>41.42</v>
      </c>
      <c r="C20" s="180">
        <f>ROUND(VALUE(SUBSTITUTE(実質収支比率等に係る経年分析!G$47,"▲","-")),2)</f>
        <v>37.17</v>
      </c>
      <c r="D20" s="180">
        <f>ROUND(VALUE(SUBSTITUTE(実質収支比率等に係る経年分析!H$47,"▲","-")),2)</f>
        <v>29.36</v>
      </c>
      <c r="E20" s="180">
        <f>ROUND(VALUE(SUBSTITUTE(実質収支比率等に係る経年分析!I$47,"▲","-")),2)</f>
        <v>22.41</v>
      </c>
      <c r="F20" s="180">
        <f>ROUND(VALUE(SUBSTITUTE(実質収支比率等に係る経年分析!J$47,"▲","-")),2)</f>
        <v>18.73</v>
      </c>
    </row>
    <row r="21" spans="1:11" x14ac:dyDescent="0.15">
      <c r="A21" s="180" t="s">
        <v>56</v>
      </c>
      <c r="B21" s="180">
        <f>IF(ISNUMBER(VALUE(SUBSTITUTE(実質収支比率等に係る経年分析!F$49,"▲","-"))),ROUND(VALUE(SUBSTITUTE(実質収支比率等に係る経年分析!F$49,"▲","-")),2),NA())</f>
        <v>-2.75</v>
      </c>
      <c r="C21" s="180">
        <f>IF(ISNUMBER(VALUE(SUBSTITUTE(実質収支比率等に係る経年分析!G$49,"▲","-"))),ROUND(VALUE(SUBSTITUTE(実質収支比率等に係る経年分析!G$49,"▲","-")),2),NA())</f>
        <v>-6.68</v>
      </c>
      <c r="D21" s="180">
        <f>IF(ISNUMBER(VALUE(SUBSTITUTE(実質収支比率等に係る経年分析!H$49,"▲","-"))),ROUND(VALUE(SUBSTITUTE(実質収支比率等に係る経年分析!H$49,"▲","-")),2),NA())</f>
        <v>-7.85</v>
      </c>
      <c r="E21" s="180">
        <f>IF(ISNUMBER(VALUE(SUBSTITUTE(実質収支比率等に係る経年分析!I$49,"▲","-"))),ROUND(VALUE(SUBSTITUTE(実質収支比率等に係る経年分析!I$49,"▲","-")),2),NA())</f>
        <v>-4.54</v>
      </c>
      <c r="F21" s="180">
        <f>IF(ISNUMBER(VALUE(SUBSTITUTE(実質収支比率等に係る経年分析!J$49,"▲","-"))),ROUND(VALUE(SUBSTITUTE(実質収支比率等に係る経年分析!J$49,"▲","-")),2),NA())</f>
        <v>-8.3699999999999992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2.09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宇治田原町後期高齢者医療特別会計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宇治田原町国民健康保険特別会計（事業勘定）</v>
      </c>
      <c r="B32" s="181">
        <f>IF(ROUND(VALUE(SUBSTITUTE(連結実質赤字比率に係る赤字・黒字の構成分析!F$38,"▲", "-")), 2) &lt; 0, ABS(ROUND(VALUE(SUBSTITUTE(連結実質赤字比率に係る赤字・黒字の構成分析!F$38,"▲", "-")), 2)), NA())</f>
        <v>2.08</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0.82</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宇治田原町下水道事業会計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宇治田原町介護保険特別会計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4.0199999999999996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15">
      <c r="A36" s="181" t="str">
        <f>IF(連結実質赤字比率に係る赤字・黒字の構成分析!C$34="",NA(),連結実質赤字比率に係る赤字・黒字の構成分析!C$34)</f>
        <v>宇治田原町水道事業会計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395</v>
      </c>
      <c r="E42" s="182"/>
      <c r="F42" s="182"/>
      <c r="G42" s="182">
        <f>'実質公債費比率（分子）の構造'!L$52</f>
        <v>408</v>
      </c>
      <c r="H42" s="182"/>
      <c r="I42" s="182"/>
      <c r="J42" s="182">
        <f>'実質公債費比率（分子）の構造'!M$52</f>
        <v>439</v>
      </c>
      <c r="K42" s="182"/>
      <c r="L42" s="182"/>
      <c r="M42" s="182">
        <f>'実質公債費比率（分子）の構造'!N$52</f>
        <v>440</v>
      </c>
      <c r="N42" s="182"/>
      <c r="O42" s="182"/>
      <c r="P42" s="182">
        <f>'実質公債費比率（分子）の構造'!O$52</f>
        <v>410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14</v>
      </c>
      <c r="F45" s="182"/>
      <c r="G45" s="182"/>
      <c r="H45" s="182">
        <f>'実質公債費比率（分子）の構造'!M$49</f>
        <v>14</v>
      </c>
      <c r="I45" s="182"/>
      <c r="J45" s="182"/>
      <c r="K45" s="182">
        <f>'実質公債費比率（分子）の構造'!N$49</f>
        <v>18</v>
      </c>
      <c r="L45" s="182"/>
      <c r="M45" s="182"/>
      <c r="N45" s="182">
        <f>'実質公債費比率（分子）の構造'!O$49</f>
        <v>17</v>
      </c>
      <c r="O45" s="182"/>
      <c r="P45" s="182"/>
    </row>
    <row r="46" spans="1:16" x14ac:dyDescent="0.15">
      <c r="A46" s="182" t="s">
        <v>67</v>
      </c>
      <c r="B46" s="182">
        <f>'実質公債費比率（分子）の構造'!K$48</f>
        <v>121</v>
      </c>
      <c r="C46" s="182"/>
      <c r="D46" s="182"/>
      <c r="E46" s="182">
        <f>'実質公債費比率（分子）の構造'!L$48</f>
        <v>131</v>
      </c>
      <c r="F46" s="182"/>
      <c r="G46" s="182"/>
      <c r="H46" s="182">
        <f>'実質公債費比率（分子）の構造'!M$48</f>
        <v>137</v>
      </c>
      <c r="I46" s="182"/>
      <c r="J46" s="182"/>
      <c r="K46" s="182">
        <f>'実質公債費比率（分子）の構造'!N$48</f>
        <v>162</v>
      </c>
      <c r="L46" s="182"/>
      <c r="M46" s="182"/>
      <c r="N46" s="182">
        <f>'実質公債費比率（分子）の構造'!O$48</f>
        <v>144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381</v>
      </c>
      <c r="C49" s="182"/>
      <c r="D49" s="182"/>
      <c r="E49" s="182">
        <f>'実質公債費比率（分子）の構造'!L$45</f>
        <v>371</v>
      </c>
      <c r="F49" s="182"/>
      <c r="G49" s="182"/>
      <c r="H49" s="182">
        <f>'実質公債費比率（分子）の構造'!M$45</f>
        <v>390</v>
      </c>
      <c r="I49" s="182"/>
      <c r="J49" s="182"/>
      <c r="K49" s="182">
        <f>'実質公債費比率（分子）の構造'!N$45</f>
        <v>395</v>
      </c>
      <c r="L49" s="182"/>
      <c r="M49" s="182"/>
      <c r="N49" s="182">
        <f>'実質公債費比率（分子）の構造'!O$45</f>
        <v>419</v>
      </c>
      <c r="O49" s="182"/>
      <c r="P49" s="182"/>
    </row>
    <row r="50" spans="1:16" x14ac:dyDescent="0.15">
      <c r="A50" s="182" t="s">
        <v>71</v>
      </c>
      <c r="B50" s="182" t="e">
        <f>NA()</f>
        <v>#N/A</v>
      </c>
      <c r="C50" s="182">
        <f>IF(ISNUMBER('実質公債費比率（分子）の構造'!K$53),'実質公債費比率（分子）の構造'!K$53,NA())</f>
        <v>125</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102</v>
      </c>
      <c r="J50" s="182" t="e">
        <f>NA()</f>
        <v>#N/A</v>
      </c>
      <c r="K50" s="182" t="e">
        <f>NA()</f>
        <v>#N/A</v>
      </c>
      <c r="L50" s="182">
        <f>IF(ISNUMBER('実質公債費比率（分子）の構造'!N$53),'実質公債費比率（分子）の構造'!N$53,NA())</f>
        <v>135</v>
      </c>
      <c r="M50" s="182" t="e">
        <f>NA()</f>
        <v>#N/A</v>
      </c>
      <c r="N50" s="182" t="e">
        <f>NA()</f>
        <v>#N/A</v>
      </c>
      <c r="O50" s="182">
        <f>IF(ISNUMBER('実質公債費比率（分子）の構造'!O$53),'実質公債費比率（分子）の構造'!O$53,NA())</f>
        <v>170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5047</v>
      </c>
      <c r="E56" s="181"/>
      <c r="F56" s="181"/>
      <c r="G56" s="181">
        <f>'将来負担比率（分子）の構造'!J$52</f>
        <v>5035</v>
      </c>
      <c r="H56" s="181"/>
      <c r="I56" s="181"/>
      <c r="J56" s="181">
        <f>'将来負担比率（分子）の構造'!K$52</f>
        <v>5077</v>
      </c>
      <c r="K56" s="181"/>
      <c r="L56" s="181"/>
      <c r="M56" s="181">
        <f>'将来負担比率（分子）の構造'!L$52</f>
        <v>5201</v>
      </c>
      <c r="N56" s="181"/>
      <c r="O56" s="181"/>
      <c r="P56" s="181">
        <f>'将来負担比率（分子）の構造'!M$52</f>
        <v>5489</v>
      </c>
    </row>
    <row r="57" spans="1:16" x14ac:dyDescent="0.15">
      <c r="A57" s="181" t="s">
        <v>42</v>
      </c>
      <c r="B57" s="181"/>
      <c r="C57" s="181"/>
      <c r="D57" s="181">
        <f>'将来負担比率（分子）の構造'!I$51</f>
        <v>129</v>
      </c>
      <c r="E57" s="181"/>
      <c r="F57" s="181"/>
      <c r="G57" s="181">
        <f>'将来負担比率（分子）の構造'!J$51</f>
        <v>99</v>
      </c>
      <c r="H57" s="181"/>
      <c r="I57" s="181"/>
      <c r="J57" s="181">
        <f>'将来負担比率（分子）の構造'!K$51</f>
        <v>68</v>
      </c>
      <c r="K57" s="181"/>
      <c r="L57" s="181"/>
      <c r="M57" s="181">
        <f>'将来負担比率（分子）の構造'!L$51</f>
        <v>37</v>
      </c>
      <c r="N57" s="181"/>
      <c r="O57" s="181"/>
      <c r="P57" s="181">
        <f>'将来負担比率（分子）の構造'!M$51</f>
        <v>30</v>
      </c>
    </row>
    <row r="58" spans="1:16" x14ac:dyDescent="0.15">
      <c r="A58" s="181" t="s">
        <v>41</v>
      </c>
      <c r="B58" s="181"/>
      <c r="C58" s="181"/>
      <c r="D58" s="181">
        <f>'将来負担比率（分子）の構造'!I$50</f>
        <v>2565</v>
      </c>
      <c r="E58" s="181"/>
      <c r="F58" s="181"/>
      <c r="G58" s="181">
        <f>'将来負担比率（分子）の構造'!J$50</f>
        <v>2446</v>
      </c>
      <c r="H58" s="181"/>
      <c r="I58" s="181"/>
      <c r="J58" s="181">
        <f>'将来負担比率（分子）の構造'!K$50</f>
        <v>2193</v>
      </c>
      <c r="K58" s="181"/>
      <c r="L58" s="181"/>
      <c r="M58" s="181">
        <f>'将来負担比率（分子）の構造'!L$50</f>
        <v>1684</v>
      </c>
      <c r="N58" s="181"/>
      <c r="O58" s="181"/>
      <c r="P58" s="181">
        <f>'将来負担比率（分子）の構造'!M$50</f>
        <v>1304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477</v>
      </c>
      <c r="C62" s="181"/>
      <c r="D62" s="181"/>
      <c r="E62" s="181">
        <f>'将来負担比率（分子）の構造'!J$45</f>
        <v>533</v>
      </c>
      <c r="F62" s="181"/>
      <c r="G62" s="181"/>
      <c r="H62" s="181">
        <f>'将来負担比率（分子）の構造'!K$45</f>
        <v>530</v>
      </c>
      <c r="I62" s="181"/>
      <c r="J62" s="181"/>
      <c r="K62" s="181">
        <f>'将来負担比率（分子）の構造'!L$45</f>
        <v>488</v>
      </c>
      <c r="L62" s="181"/>
      <c r="M62" s="181"/>
      <c r="N62" s="181">
        <f>'将来負担比率（分子）の構造'!M$45</f>
        <v>489</v>
      </c>
      <c r="O62" s="181"/>
      <c r="P62" s="181"/>
    </row>
    <row r="63" spans="1:16" x14ac:dyDescent="0.15">
      <c r="A63" s="181" t="s">
        <v>34</v>
      </c>
      <c r="B63" s="181">
        <f>'将来負担比率（分子）の構造'!I$44</f>
        <v>108</v>
      </c>
      <c r="C63" s="181"/>
      <c r="D63" s="181"/>
      <c r="E63" s="181">
        <f>'将来負担比率（分子）の構造'!J$44</f>
        <v>188</v>
      </c>
      <c r="F63" s="181"/>
      <c r="G63" s="181"/>
      <c r="H63" s="181">
        <f>'将来負担比率（分子）の構造'!K$44</f>
        <v>242</v>
      </c>
      <c r="I63" s="181"/>
      <c r="J63" s="181"/>
      <c r="K63" s="181">
        <f>'将来負担比率（分子）の構造'!L$44</f>
        <v>233</v>
      </c>
      <c r="L63" s="181"/>
      <c r="M63" s="181"/>
      <c r="N63" s="181">
        <f>'将来負担比率（分子）の構造'!M$44</f>
        <v>233</v>
      </c>
      <c r="O63" s="181"/>
      <c r="P63" s="181"/>
    </row>
    <row r="64" spans="1:16" x14ac:dyDescent="0.15">
      <c r="A64" s="181" t="s">
        <v>33</v>
      </c>
      <c r="B64" s="181">
        <f>'将来負担比率（分子）の構造'!I$43</f>
        <v>1959</v>
      </c>
      <c r="C64" s="181"/>
      <c r="D64" s="181"/>
      <c r="E64" s="181">
        <f>'将来負担比率（分子）の構造'!J$43</f>
        <v>2254</v>
      </c>
      <c r="F64" s="181"/>
      <c r="G64" s="181"/>
      <c r="H64" s="181">
        <f>'将来負担比率（分子）の構造'!K$43</f>
        <v>2303</v>
      </c>
      <c r="I64" s="181"/>
      <c r="J64" s="181"/>
      <c r="K64" s="181">
        <f>'将来負担比率（分子）の構造'!L$43</f>
        <v>2330</v>
      </c>
      <c r="L64" s="181"/>
      <c r="M64" s="181"/>
      <c r="N64" s="181">
        <f>'将来負担比率（分子）の構造'!M$43</f>
        <v>2391</v>
      </c>
      <c r="O64" s="181"/>
      <c r="P64" s="181"/>
    </row>
    <row r="65" spans="1:16" x14ac:dyDescent="0.15">
      <c r="A65" s="181" t="s">
        <v>32</v>
      </c>
      <c r="B65" s="181">
        <f>'将来負担比率（分子）の構造'!I$42</f>
        <v>85</v>
      </c>
      <c r="C65" s="181"/>
      <c r="D65" s="181"/>
      <c r="E65" s="181">
        <f>'将来負担比率（分子）の構造'!J$42</f>
        <v>29</v>
      </c>
      <c r="F65" s="181"/>
      <c r="G65" s="181"/>
      <c r="H65" s="181">
        <f>'将来負担比率（分子）の構造'!K$42</f>
        <v>26</v>
      </c>
      <c r="I65" s="181"/>
      <c r="J65" s="181"/>
      <c r="K65" s="181">
        <f>'将来負担比率（分子）の構造'!L$42</f>
        <v>24</v>
      </c>
      <c r="L65" s="181"/>
      <c r="M65" s="181"/>
      <c r="N65" s="181">
        <f>'将来負担比率（分子）の構造'!M$42</f>
        <v>21</v>
      </c>
      <c r="O65" s="181"/>
      <c r="P65" s="181"/>
    </row>
    <row r="66" spans="1:16" x14ac:dyDescent="0.15">
      <c r="A66" s="181" t="s">
        <v>31</v>
      </c>
      <c r="B66" s="181">
        <f>'将来負担比率（分子）の構造'!I$41</f>
        <v>4295</v>
      </c>
      <c r="C66" s="181"/>
      <c r="D66" s="181"/>
      <c r="E66" s="181">
        <f>'将来負担比率（分子）の構造'!J$41</f>
        <v>4322</v>
      </c>
      <c r="F66" s="181"/>
      <c r="G66" s="181"/>
      <c r="H66" s="181">
        <f>'将来負担比率（分子）の構造'!K$41</f>
        <v>4473</v>
      </c>
      <c r="I66" s="181"/>
      <c r="J66" s="181"/>
      <c r="K66" s="181">
        <f>'将来負担比率（分子）の構造'!L$41</f>
        <v>4863</v>
      </c>
      <c r="L66" s="181"/>
      <c r="M66" s="181"/>
      <c r="N66" s="181">
        <f>'将来負担比率（分子）の構造'!M$41</f>
        <v>6399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237</v>
      </c>
      <c r="J67" s="181" t="e">
        <f>NA()</f>
        <v>#N/A</v>
      </c>
      <c r="K67" s="181" t="e">
        <f>NA()</f>
        <v>#N/A</v>
      </c>
      <c r="L67" s="181">
        <f>IF(ISNUMBER('将来負担比率（分子）の構造'!L$53), IF('将来負担比率（分子）の構造'!L$53 &lt; 0, 0, '将来負担比率（分子）の構造'!L$53), NA())</f>
        <v>1016</v>
      </c>
      <c r="M67" s="181" t="e">
        <f>NA()</f>
        <v>#N/A</v>
      </c>
      <c r="N67" s="181" t="e">
        <f>NA()</f>
        <v>#N/A</v>
      </c>
      <c r="O67" s="181">
        <f>IF(ISNUMBER('将来負担比率（分子）の構造'!M$53), IF('将来負担比率（分子）の構造'!M$53 &lt; 0, 0, '将来負担比率（分子）の構造'!M$53), NA())</f>
        <v>2711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834</v>
      </c>
      <c r="C72" s="185">
        <f>基金残高に係る経年分析!G55</f>
        <v>645</v>
      </c>
      <c r="D72" s="185">
        <f>基金残高に係る経年分析!H55</f>
        <v>535</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1273</v>
      </c>
      <c r="C74" s="185">
        <f>基金残高に係る経年分析!G57</f>
        <v>954</v>
      </c>
      <c r="D74" s="185">
        <f>基金残高に係る経年分析!H57</f>
        <v>683</v>
      </c>
    </row>
  </sheetData>
  <sheetProtection algorithmName="SHA-512" hashValue="nqCFnuC/bRNy4J+2wEexQQrji+kmo0YiHuk7YlBAE4Mrrmkh8Q7GRapfwhx7s8g4x5foB9QYGik4KlhkYAjJhA==" saltValue="BUOoSaf0MTLbKVEZ1EtKy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2"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1632917</v>
      </c>
      <c r="S5" s="696"/>
      <c r="T5" s="696"/>
      <c r="U5" s="696"/>
      <c r="V5" s="696"/>
      <c r="W5" s="696"/>
      <c r="X5" s="696"/>
      <c r="Y5" s="739"/>
      <c r="Z5" s="757">
        <v>23.9</v>
      </c>
      <c r="AA5" s="757"/>
      <c r="AB5" s="757"/>
      <c r="AC5" s="757"/>
      <c r="AD5" s="758">
        <v>1632917</v>
      </c>
      <c r="AE5" s="758"/>
      <c r="AF5" s="758"/>
      <c r="AG5" s="758"/>
      <c r="AH5" s="758"/>
      <c r="AI5" s="758"/>
      <c r="AJ5" s="758"/>
      <c r="AK5" s="758"/>
      <c r="AL5" s="740">
        <v>58.5</v>
      </c>
      <c r="AM5" s="711"/>
      <c r="AN5" s="711"/>
      <c r="AO5" s="741"/>
      <c r="AP5" s="706" t="s">
        <v>224</v>
      </c>
      <c r="AQ5" s="707"/>
      <c r="AR5" s="707"/>
      <c r="AS5" s="707"/>
      <c r="AT5" s="707"/>
      <c r="AU5" s="707"/>
      <c r="AV5" s="707"/>
      <c r="AW5" s="707"/>
      <c r="AX5" s="707"/>
      <c r="AY5" s="707"/>
      <c r="AZ5" s="707"/>
      <c r="BA5" s="707"/>
      <c r="BB5" s="707"/>
      <c r="BC5" s="707"/>
      <c r="BD5" s="707"/>
      <c r="BE5" s="707"/>
      <c r="BF5" s="708"/>
      <c r="BG5" s="640">
        <v>1632917</v>
      </c>
      <c r="BH5" s="641"/>
      <c r="BI5" s="641"/>
      <c r="BJ5" s="641"/>
      <c r="BK5" s="641"/>
      <c r="BL5" s="641"/>
      <c r="BM5" s="641"/>
      <c r="BN5" s="642"/>
      <c r="BO5" s="677">
        <v>100</v>
      </c>
      <c r="BP5" s="677"/>
      <c r="BQ5" s="677"/>
      <c r="BR5" s="677"/>
      <c r="BS5" s="678">
        <v>38529</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46663</v>
      </c>
      <c r="S6" s="641"/>
      <c r="T6" s="641"/>
      <c r="U6" s="641"/>
      <c r="V6" s="641"/>
      <c r="W6" s="641"/>
      <c r="X6" s="641"/>
      <c r="Y6" s="642"/>
      <c r="Z6" s="677">
        <v>0.7</v>
      </c>
      <c r="AA6" s="677"/>
      <c r="AB6" s="677"/>
      <c r="AC6" s="677"/>
      <c r="AD6" s="678">
        <v>46663</v>
      </c>
      <c r="AE6" s="678"/>
      <c r="AF6" s="678"/>
      <c r="AG6" s="678"/>
      <c r="AH6" s="678"/>
      <c r="AI6" s="678"/>
      <c r="AJ6" s="678"/>
      <c r="AK6" s="678"/>
      <c r="AL6" s="643">
        <v>1.7</v>
      </c>
      <c r="AM6" s="644"/>
      <c r="AN6" s="644"/>
      <c r="AO6" s="679"/>
      <c r="AP6" s="637" t="s">
        <v>229</v>
      </c>
      <c r="AQ6" s="638"/>
      <c r="AR6" s="638"/>
      <c r="AS6" s="638"/>
      <c r="AT6" s="638"/>
      <c r="AU6" s="638"/>
      <c r="AV6" s="638"/>
      <c r="AW6" s="638"/>
      <c r="AX6" s="638"/>
      <c r="AY6" s="638"/>
      <c r="AZ6" s="638"/>
      <c r="BA6" s="638"/>
      <c r="BB6" s="638"/>
      <c r="BC6" s="638"/>
      <c r="BD6" s="638"/>
      <c r="BE6" s="638"/>
      <c r="BF6" s="639"/>
      <c r="BG6" s="640">
        <v>1632917</v>
      </c>
      <c r="BH6" s="641"/>
      <c r="BI6" s="641"/>
      <c r="BJ6" s="641"/>
      <c r="BK6" s="641"/>
      <c r="BL6" s="641"/>
      <c r="BM6" s="641"/>
      <c r="BN6" s="642"/>
      <c r="BO6" s="677">
        <v>100</v>
      </c>
      <c r="BP6" s="677"/>
      <c r="BQ6" s="677"/>
      <c r="BR6" s="677"/>
      <c r="BS6" s="678">
        <v>38529</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86050</v>
      </c>
      <c r="CS6" s="641"/>
      <c r="CT6" s="641"/>
      <c r="CU6" s="641"/>
      <c r="CV6" s="641"/>
      <c r="CW6" s="641"/>
      <c r="CX6" s="641"/>
      <c r="CY6" s="642"/>
      <c r="CZ6" s="740">
        <v>1.3</v>
      </c>
      <c r="DA6" s="711"/>
      <c r="DB6" s="711"/>
      <c r="DC6" s="743"/>
      <c r="DD6" s="646" t="s">
        <v>137</v>
      </c>
      <c r="DE6" s="641"/>
      <c r="DF6" s="641"/>
      <c r="DG6" s="641"/>
      <c r="DH6" s="641"/>
      <c r="DI6" s="641"/>
      <c r="DJ6" s="641"/>
      <c r="DK6" s="641"/>
      <c r="DL6" s="641"/>
      <c r="DM6" s="641"/>
      <c r="DN6" s="641"/>
      <c r="DO6" s="641"/>
      <c r="DP6" s="642"/>
      <c r="DQ6" s="646">
        <v>86050</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1021</v>
      </c>
      <c r="S7" s="641"/>
      <c r="T7" s="641"/>
      <c r="U7" s="641"/>
      <c r="V7" s="641"/>
      <c r="W7" s="641"/>
      <c r="X7" s="641"/>
      <c r="Y7" s="642"/>
      <c r="Z7" s="677">
        <v>0</v>
      </c>
      <c r="AA7" s="677"/>
      <c r="AB7" s="677"/>
      <c r="AC7" s="677"/>
      <c r="AD7" s="678">
        <v>1021</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654480</v>
      </c>
      <c r="BH7" s="641"/>
      <c r="BI7" s="641"/>
      <c r="BJ7" s="641"/>
      <c r="BK7" s="641"/>
      <c r="BL7" s="641"/>
      <c r="BM7" s="641"/>
      <c r="BN7" s="642"/>
      <c r="BO7" s="677">
        <v>40.1</v>
      </c>
      <c r="BP7" s="677"/>
      <c r="BQ7" s="677"/>
      <c r="BR7" s="677"/>
      <c r="BS7" s="678">
        <v>38529</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2527110</v>
      </c>
      <c r="CS7" s="641"/>
      <c r="CT7" s="641"/>
      <c r="CU7" s="641"/>
      <c r="CV7" s="641"/>
      <c r="CW7" s="641"/>
      <c r="CX7" s="641"/>
      <c r="CY7" s="642"/>
      <c r="CZ7" s="677">
        <v>37.299999999999997</v>
      </c>
      <c r="DA7" s="677"/>
      <c r="DB7" s="677"/>
      <c r="DC7" s="677"/>
      <c r="DD7" s="646">
        <v>1796657</v>
      </c>
      <c r="DE7" s="641"/>
      <c r="DF7" s="641"/>
      <c r="DG7" s="641"/>
      <c r="DH7" s="641"/>
      <c r="DI7" s="641"/>
      <c r="DJ7" s="641"/>
      <c r="DK7" s="641"/>
      <c r="DL7" s="641"/>
      <c r="DM7" s="641"/>
      <c r="DN7" s="641"/>
      <c r="DO7" s="641"/>
      <c r="DP7" s="642"/>
      <c r="DQ7" s="646">
        <v>672583</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8266</v>
      </c>
      <c r="S8" s="641"/>
      <c r="T8" s="641"/>
      <c r="U8" s="641"/>
      <c r="V8" s="641"/>
      <c r="W8" s="641"/>
      <c r="X8" s="641"/>
      <c r="Y8" s="642"/>
      <c r="Z8" s="677">
        <v>0.1</v>
      </c>
      <c r="AA8" s="677"/>
      <c r="AB8" s="677"/>
      <c r="AC8" s="677"/>
      <c r="AD8" s="678">
        <v>8266</v>
      </c>
      <c r="AE8" s="678"/>
      <c r="AF8" s="678"/>
      <c r="AG8" s="678"/>
      <c r="AH8" s="678"/>
      <c r="AI8" s="678"/>
      <c r="AJ8" s="678"/>
      <c r="AK8" s="678"/>
      <c r="AL8" s="643">
        <v>0.3</v>
      </c>
      <c r="AM8" s="644"/>
      <c r="AN8" s="644"/>
      <c r="AO8" s="679"/>
      <c r="AP8" s="637" t="s">
        <v>235</v>
      </c>
      <c r="AQ8" s="638"/>
      <c r="AR8" s="638"/>
      <c r="AS8" s="638"/>
      <c r="AT8" s="638"/>
      <c r="AU8" s="638"/>
      <c r="AV8" s="638"/>
      <c r="AW8" s="638"/>
      <c r="AX8" s="638"/>
      <c r="AY8" s="638"/>
      <c r="AZ8" s="638"/>
      <c r="BA8" s="638"/>
      <c r="BB8" s="638"/>
      <c r="BC8" s="638"/>
      <c r="BD8" s="638"/>
      <c r="BE8" s="638"/>
      <c r="BF8" s="639"/>
      <c r="BG8" s="640">
        <v>16857</v>
      </c>
      <c r="BH8" s="641"/>
      <c r="BI8" s="641"/>
      <c r="BJ8" s="641"/>
      <c r="BK8" s="641"/>
      <c r="BL8" s="641"/>
      <c r="BM8" s="641"/>
      <c r="BN8" s="642"/>
      <c r="BO8" s="677">
        <v>1</v>
      </c>
      <c r="BP8" s="677"/>
      <c r="BQ8" s="677"/>
      <c r="BR8" s="677"/>
      <c r="BS8" s="646" t="s">
        <v>137</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1232341</v>
      </c>
      <c r="CS8" s="641"/>
      <c r="CT8" s="641"/>
      <c r="CU8" s="641"/>
      <c r="CV8" s="641"/>
      <c r="CW8" s="641"/>
      <c r="CX8" s="641"/>
      <c r="CY8" s="642"/>
      <c r="CZ8" s="677">
        <v>18.2</v>
      </c>
      <c r="DA8" s="677"/>
      <c r="DB8" s="677"/>
      <c r="DC8" s="677"/>
      <c r="DD8" s="646">
        <v>6271</v>
      </c>
      <c r="DE8" s="641"/>
      <c r="DF8" s="641"/>
      <c r="DG8" s="641"/>
      <c r="DH8" s="641"/>
      <c r="DI8" s="641"/>
      <c r="DJ8" s="641"/>
      <c r="DK8" s="641"/>
      <c r="DL8" s="641"/>
      <c r="DM8" s="641"/>
      <c r="DN8" s="641"/>
      <c r="DO8" s="641"/>
      <c r="DP8" s="642"/>
      <c r="DQ8" s="646">
        <v>760104</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4510</v>
      </c>
      <c r="S9" s="641"/>
      <c r="T9" s="641"/>
      <c r="U9" s="641"/>
      <c r="V9" s="641"/>
      <c r="W9" s="641"/>
      <c r="X9" s="641"/>
      <c r="Y9" s="642"/>
      <c r="Z9" s="677">
        <v>0.1</v>
      </c>
      <c r="AA9" s="677"/>
      <c r="AB9" s="677"/>
      <c r="AC9" s="677"/>
      <c r="AD9" s="678">
        <v>4510</v>
      </c>
      <c r="AE9" s="678"/>
      <c r="AF9" s="678"/>
      <c r="AG9" s="678"/>
      <c r="AH9" s="678"/>
      <c r="AI9" s="678"/>
      <c r="AJ9" s="678"/>
      <c r="AK9" s="678"/>
      <c r="AL9" s="643">
        <v>0.2</v>
      </c>
      <c r="AM9" s="644"/>
      <c r="AN9" s="644"/>
      <c r="AO9" s="679"/>
      <c r="AP9" s="637" t="s">
        <v>238</v>
      </c>
      <c r="AQ9" s="638"/>
      <c r="AR9" s="638"/>
      <c r="AS9" s="638"/>
      <c r="AT9" s="638"/>
      <c r="AU9" s="638"/>
      <c r="AV9" s="638"/>
      <c r="AW9" s="638"/>
      <c r="AX9" s="638"/>
      <c r="AY9" s="638"/>
      <c r="AZ9" s="638"/>
      <c r="BA9" s="638"/>
      <c r="BB9" s="638"/>
      <c r="BC9" s="638"/>
      <c r="BD9" s="638"/>
      <c r="BE9" s="638"/>
      <c r="BF9" s="639"/>
      <c r="BG9" s="640">
        <v>436092</v>
      </c>
      <c r="BH9" s="641"/>
      <c r="BI9" s="641"/>
      <c r="BJ9" s="641"/>
      <c r="BK9" s="641"/>
      <c r="BL9" s="641"/>
      <c r="BM9" s="641"/>
      <c r="BN9" s="642"/>
      <c r="BO9" s="677">
        <v>26.7</v>
      </c>
      <c r="BP9" s="677"/>
      <c r="BQ9" s="677"/>
      <c r="BR9" s="677"/>
      <c r="BS9" s="646" t="s">
        <v>136</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325389</v>
      </c>
      <c r="CS9" s="641"/>
      <c r="CT9" s="641"/>
      <c r="CU9" s="641"/>
      <c r="CV9" s="641"/>
      <c r="CW9" s="641"/>
      <c r="CX9" s="641"/>
      <c r="CY9" s="642"/>
      <c r="CZ9" s="677">
        <v>4.8</v>
      </c>
      <c r="DA9" s="677"/>
      <c r="DB9" s="677"/>
      <c r="DC9" s="677"/>
      <c r="DD9" s="646">
        <v>1108</v>
      </c>
      <c r="DE9" s="641"/>
      <c r="DF9" s="641"/>
      <c r="DG9" s="641"/>
      <c r="DH9" s="641"/>
      <c r="DI9" s="641"/>
      <c r="DJ9" s="641"/>
      <c r="DK9" s="641"/>
      <c r="DL9" s="641"/>
      <c r="DM9" s="641"/>
      <c r="DN9" s="641"/>
      <c r="DO9" s="641"/>
      <c r="DP9" s="642"/>
      <c r="DQ9" s="646">
        <v>318126</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137</v>
      </c>
      <c r="AA10" s="677"/>
      <c r="AB10" s="677"/>
      <c r="AC10" s="677"/>
      <c r="AD10" s="678" t="s">
        <v>137</v>
      </c>
      <c r="AE10" s="678"/>
      <c r="AF10" s="678"/>
      <c r="AG10" s="678"/>
      <c r="AH10" s="678"/>
      <c r="AI10" s="678"/>
      <c r="AJ10" s="678"/>
      <c r="AK10" s="678"/>
      <c r="AL10" s="643" t="s">
        <v>137</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45399</v>
      </c>
      <c r="BH10" s="641"/>
      <c r="BI10" s="641"/>
      <c r="BJ10" s="641"/>
      <c r="BK10" s="641"/>
      <c r="BL10" s="641"/>
      <c r="BM10" s="641"/>
      <c r="BN10" s="642"/>
      <c r="BO10" s="677">
        <v>2.8</v>
      </c>
      <c r="BP10" s="677"/>
      <c r="BQ10" s="677"/>
      <c r="BR10" s="677"/>
      <c r="BS10" s="646">
        <v>7564</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1464</v>
      </c>
      <c r="CS10" s="641"/>
      <c r="CT10" s="641"/>
      <c r="CU10" s="641"/>
      <c r="CV10" s="641"/>
      <c r="CW10" s="641"/>
      <c r="CX10" s="641"/>
      <c r="CY10" s="642"/>
      <c r="CZ10" s="677">
        <v>0</v>
      </c>
      <c r="DA10" s="677"/>
      <c r="DB10" s="677"/>
      <c r="DC10" s="677"/>
      <c r="DD10" s="646" t="s">
        <v>136</v>
      </c>
      <c r="DE10" s="641"/>
      <c r="DF10" s="641"/>
      <c r="DG10" s="641"/>
      <c r="DH10" s="641"/>
      <c r="DI10" s="641"/>
      <c r="DJ10" s="641"/>
      <c r="DK10" s="641"/>
      <c r="DL10" s="641"/>
      <c r="DM10" s="641"/>
      <c r="DN10" s="641"/>
      <c r="DO10" s="641"/>
      <c r="DP10" s="642"/>
      <c r="DQ10" s="646">
        <v>1464</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173178</v>
      </c>
      <c r="S11" s="641"/>
      <c r="T11" s="641"/>
      <c r="U11" s="641"/>
      <c r="V11" s="641"/>
      <c r="W11" s="641"/>
      <c r="X11" s="641"/>
      <c r="Y11" s="642"/>
      <c r="Z11" s="643">
        <v>2.5</v>
      </c>
      <c r="AA11" s="644"/>
      <c r="AB11" s="644"/>
      <c r="AC11" s="645"/>
      <c r="AD11" s="646">
        <v>173178</v>
      </c>
      <c r="AE11" s="641"/>
      <c r="AF11" s="641"/>
      <c r="AG11" s="641"/>
      <c r="AH11" s="641"/>
      <c r="AI11" s="641"/>
      <c r="AJ11" s="641"/>
      <c r="AK11" s="642"/>
      <c r="AL11" s="643">
        <v>6.2</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156132</v>
      </c>
      <c r="BH11" s="641"/>
      <c r="BI11" s="641"/>
      <c r="BJ11" s="641"/>
      <c r="BK11" s="641"/>
      <c r="BL11" s="641"/>
      <c r="BM11" s="641"/>
      <c r="BN11" s="642"/>
      <c r="BO11" s="677">
        <v>9.6</v>
      </c>
      <c r="BP11" s="677"/>
      <c r="BQ11" s="677"/>
      <c r="BR11" s="677"/>
      <c r="BS11" s="646">
        <v>30965</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170747</v>
      </c>
      <c r="CS11" s="641"/>
      <c r="CT11" s="641"/>
      <c r="CU11" s="641"/>
      <c r="CV11" s="641"/>
      <c r="CW11" s="641"/>
      <c r="CX11" s="641"/>
      <c r="CY11" s="642"/>
      <c r="CZ11" s="677">
        <v>2.5</v>
      </c>
      <c r="DA11" s="677"/>
      <c r="DB11" s="677"/>
      <c r="DC11" s="677"/>
      <c r="DD11" s="646">
        <v>60621</v>
      </c>
      <c r="DE11" s="641"/>
      <c r="DF11" s="641"/>
      <c r="DG11" s="641"/>
      <c r="DH11" s="641"/>
      <c r="DI11" s="641"/>
      <c r="DJ11" s="641"/>
      <c r="DK11" s="641"/>
      <c r="DL11" s="641"/>
      <c r="DM11" s="641"/>
      <c r="DN11" s="641"/>
      <c r="DO11" s="641"/>
      <c r="DP11" s="642"/>
      <c r="DQ11" s="646">
        <v>96744</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v>22199</v>
      </c>
      <c r="S12" s="641"/>
      <c r="T12" s="641"/>
      <c r="U12" s="641"/>
      <c r="V12" s="641"/>
      <c r="W12" s="641"/>
      <c r="X12" s="641"/>
      <c r="Y12" s="642"/>
      <c r="Z12" s="677">
        <v>0.3</v>
      </c>
      <c r="AA12" s="677"/>
      <c r="AB12" s="677"/>
      <c r="AC12" s="677"/>
      <c r="AD12" s="678">
        <v>22199</v>
      </c>
      <c r="AE12" s="678"/>
      <c r="AF12" s="678"/>
      <c r="AG12" s="678"/>
      <c r="AH12" s="678"/>
      <c r="AI12" s="678"/>
      <c r="AJ12" s="678"/>
      <c r="AK12" s="678"/>
      <c r="AL12" s="643">
        <v>0.8</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895675</v>
      </c>
      <c r="BH12" s="641"/>
      <c r="BI12" s="641"/>
      <c r="BJ12" s="641"/>
      <c r="BK12" s="641"/>
      <c r="BL12" s="641"/>
      <c r="BM12" s="641"/>
      <c r="BN12" s="642"/>
      <c r="BO12" s="677">
        <v>54.9</v>
      </c>
      <c r="BP12" s="677"/>
      <c r="BQ12" s="677"/>
      <c r="BR12" s="677"/>
      <c r="BS12" s="646" t="s">
        <v>137</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104526</v>
      </c>
      <c r="CS12" s="641"/>
      <c r="CT12" s="641"/>
      <c r="CU12" s="641"/>
      <c r="CV12" s="641"/>
      <c r="CW12" s="641"/>
      <c r="CX12" s="641"/>
      <c r="CY12" s="642"/>
      <c r="CZ12" s="677">
        <v>1.5</v>
      </c>
      <c r="DA12" s="677"/>
      <c r="DB12" s="677"/>
      <c r="DC12" s="677"/>
      <c r="DD12" s="646">
        <v>25296</v>
      </c>
      <c r="DE12" s="641"/>
      <c r="DF12" s="641"/>
      <c r="DG12" s="641"/>
      <c r="DH12" s="641"/>
      <c r="DI12" s="641"/>
      <c r="DJ12" s="641"/>
      <c r="DK12" s="641"/>
      <c r="DL12" s="641"/>
      <c r="DM12" s="641"/>
      <c r="DN12" s="641"/>
      <c r="DO12" s="641"/>
      <c r="DP12" s="642"/>
      <c r="DQ12" s="646">
        <v>57657</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136</v>
      </c>
      <c r="S13" s="641"/>
      <c r="T13" s="641"/>
      <c r="U13" s="641"/>
      <c r="V13" s="641"/>
      <c r="W13" s="641"/>
      <c r="X13" s="641"/>
      <c r="Y13" s="642"/>
      <c r="Z13" s="677" t="s">
        <v>136</v>
      </c>
      <c r="AA13" s="677"/>
      <c r="AB13" s="677"/>
      <c r="AC13" s="677"/>
      <c r="AD13" s="678" t="s">
        <v>136</v>
      </c>
      <c r="AE13" s="678"/>
      <c r="AF13" s="678"/>
      <c r="AG13" s="678"/>
      <c r="AH13" s="678"/>
      <c r="AI13" s="678"/>
      <c r="AJ13" s="678"/>
      <c r="AK13" s="678"/>
      <c r="AL13" s="643" t="s">
        <v>137</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893170</v>
      </c>
      <c r="BH13" s="641"/>
      <c r="BI13" s="641"/>
      <c r="BJ13" s="641"/>
      <c r="BK13" s="641"/>
      <c r="BL13" s="641"/>
      <c r="BM13" s="641"/>
      <c r="BN13" s="642"/>
      <c r="BO13" s="677">
        <v>54.7</v>
      </c>
      <c r="BP13" s="677"/>
      <c r="BQ13" s="677"/>
      <c r="BR13" s="677"/>
      <c r="BS13" s="646" t="s">
        <v>136</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1098545</v>
      </c>
      <c r="CS13" s="641"/>
      <c r="CT13" s="641"/>
      <c r="CU13" s="641"/>
      <c r="CV13" s="641"/>
      <c r="CW13" s="641"/>
      <c r="CX13" s="641"/>
      <c r="CY13" s="642"/>
      <c r="CZ13" s="677">
        <v>16.2</v>
      </c>
      <c r="DA13" s="677"/>
      <c r="DB13" s="677"/>
      <c r="DC13" s="677"/>
      <c r="DD13" s="646">
        <v>749245</v>
      </c>
      <c r="DE13" s="641"/>
      <c r="DF13" s="641"/>
      <c r="DG13" s="641"/>
      <c r="DH13" s="641"/>
      <c r="DI13" s="641"/>
      <c r="DJ13" s="641"/>
      <c r="DK13" s="641"/>
      <c r="DL13" s="641"/>
      <c r="DM13" s="641"/>
      <c r="DN13" s="641"/>
      <c r="DO13" s="641"/>
      <c r="DP13" s="642"/>
      <c r="DQ13" s="646">
        <v>366309</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10543</v>
      </c>
      <c r="S14" s="641"/>
      <c r="T14" s="641"/>
      <c r="U14" s="641"/>
      <c r="V14" s="641"/>
      <c r="W14" s="641"/>
      <c r="X14" s="641"/>
      <c r="Y14" s="642"/>
      <c r="Z14" s="677">
        <v>0.2</v>
      </c>
      <c r="AA14" s="677"/>
      <c r="AB14" s="677"/>
      <c r="AC14" s="677"/>
      <c r="AD14" s="678">
        <v>10543</v>
      </c>
      <c r="AE14" s="678"/>
      <c r="AF14" s="678"/>
      <c r="AG14" s="678"/>
      <c r="AH14" s="678"/>
      <c r="AI14" s="678"/>
      <c r="AJ14" s="678"/>
      <c r="AK14" s="678"/>
      <c r="AL14" s="643">
        <v>0.4</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31409</v>
      </c>
      <c r="BH14" s="641"/>
      <c r="BI14" s="641"/>
      <c r="BJ14" s="641"/>
      <c r="BK14" s="641"/>
      <c r="BL14" s="641"/>
      <c r="BM14" s="641"/>
      <c r="BN14" s="642"/>
      <c r="BO14" s="677">
        <v>1.9</v>
      </c>
      <c r="BP14" s="677"/>
      <c r="BQ14" s="677"/>
      <c r="BR14" s="677"/>
      <c r="BS14" s="646" t="s">
        <v>136</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242758</v>
      </c>
      <c r="CS14" s="641"/>
      <c r="CT14" s="641"/>
      <c r="CU14" s="641"/>
      <c r="CV14" s="641"/>
      <c r="CW14" s="641"/>
      <c r="CX14" s="641"/>
      <c r="CY14" s="642"/>
      <c r="CZ14" s="677">
        <v>3.6</v>
      </c>
      <c r="DA14" s="677"/>
      <c r="DB14" s="677"/>
      <c r="DC14" s="677"/>
      <c r="DD14" s="646">
        <v>1066</v>
      </c>
      <c r="DE14" s="641"/>
      <c r="DF14" s="641"/>
      <c r="DG14" s="641"/>
      <c r="DH14" s="641"/>
      <c r="DI14" s="641"/>
      <c r="DJ14" s="641"/>
      <c r="DK14" s="641"/>
      <c r="DL14" s="641"/>
      <c r="DM14" s="641"/>
      <c r="DN14" s="641"/>
      <c r="DO14" s="641"/>
      <c r="DP14" s="642"/>
      <c r="DQ14" s="646">
        <v>240025</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137</v>
      </c>
      <c r="S15" s="641"/>
      <c r="T15" s="641"/>
      <c r="U15" s="641"/>
      <c r="V15" s="641"/>
      <c r="W15" s="641"/>
      <c r="X15" s="641"/>
      <c r="Y15" s="642"/>
      <c r="Z15" s="677" t="s">
        <v>137</v>
      </c>
      <c r="AA15" s="677"/>
      <c r="AB15" s="677"/>
      <c r="AC15" s="677"/>
      <c r="AD15" s="678" t="s">
        <v>136</v>
      </c>
      <c r="AE15" s="678"/>
      <c r="AF15" s="678"/>
      <c r="AG15" s="678"/>
      <c r="AH15" s="678"/>
      <c r="AI15" s="678"/>
      <c r="AJ15" s="678"/>
      <c r="AK15" s="678"/>
      <c r="AL15" s="643" t="s">
        <v>137</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51353</v>
      </c>
      <c r="BH15" s="641"/>
      <c r="BI15" s="641"/>
      <c r="BJ15" s="641"/>
      <c r="BK15" s="641"/>
      <c r="BL15" s="641"/>
      <c r="BM15" s="641"/>
      <c r="BN15" s="642"/>
      <c r="BO15" s="677">
        <v>3.1</v>
      </c>
      <c r="BP15" s="677"/>
      <c r="BQ15" s="677"/>
      <c r="BR15" s="677"/>
      <c r="BS15" s="646" t="s">
        <v>137</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517459</v>
      </c>
      <c r="CS15" s="641"/>
      <c r="CT15" s="641"/>
      <c r="CU15" s="641"/>
      <c r="CV15" s="641"/>
      <c r="CW15" s="641"/>
      <c r="CX15" s="641"/>
      <c r="CY15" s="642"/>
      <c r="CZ15" s="677">
        <v>7.6</v>
      </c>
      <c r="DA15" s="677"/>
      <c r="DB15" s="677"/>
      <c r="DC15" s="677"/>
      <c r="DD15" s="646">
        <v>39975</v>
      </c>
      <c r="DE15" s="641"/>
      <c r="DF15" s="641"/>
      <c r="DG15" s="641"/>
      <c r="DH15" s="641"/>
      <c r="DI15" s="641"/>
      <c r="DJ15" s="641"/>
      <c r="DK15" s="641"/>
      <c r="DL15" s="641"/>
      <c r="DM15" s="641"/>
      <c r="DN15" s="641"/>
      <c r="DO15" s="641"/>
      <c r="DP15" s="642"/>
      <c r="DQ15" s="646">
        <v>411990</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2615</v>
      </c>
      <c r="S16" s="641"/>
      <c r="T16" s="641"/>
      <c r="U16" s="641"/>
      <c r="V16" s="641"/>
      <c r="W16" s="641"/>
      <c r="X16" s="641"/>
      <c r="Y16" s="642"/>
      <c r="Z16" s="677">
        <v>0</v>
      </c>
      <c r="AA16" s="677"/>
      <c r="AB16" s="677"/>
      <c r="AC16" s="677"/>
      <c r="AD16" s="678">
        <v>2615</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136</v>
      </c>
      <c r="BP16" s="677"/>
      <c r="BQ16" s="677"/>
      <c r="BR16" s="677"/>
      <c r="BS16" s="646" t="s">
        <v>136</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50161</v>
      </c>
      <c r="CS16" s="641"/>
      <c r="CT16" s="641"/>
      <c r="CU16" s="641"/>
      <c r="CV16" s="641"/>
      <c r="CW16" s="641"/>
      <c r="CX16" s="641"/>
      <c r="CY16" s="642"/>
      <c r="CZ16" s="677">
        <v>0.7</v>
      </c>
      <c r="DA16" s="677"/>
      <c r="DB16" s="677"/>
      <c r="DC16" s="677"/>
      <c r="DD16" s="646" t="s">
        <v>136</v>
      </c>
      <c r="DE16" s="641"/>
      <c r="DF16" s="641"/>
      <c r="DG16" s="641"/>
      <c r="DH16" s="641"/>
      <c r="DI16" s="641"/>
      <c r="DJ16" s="641"/>
      <c r="DK16" s="641"/>
      <c r="DL16" s="641"/>
      <c r="DM16" s="641"/>
      <c r="DN16" s="641"/>
      <c r="DO16" s="641"/>
      <c r="DP16" s="642"/>
      <c r="DQ16" s="646">
        <v>3973</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32316</v>
      </c>
      <c r="S17" s="641"/>
      <c r="T17" s="641"/>
      <c r="U17" s="641"/>
      <c r="V17" s="641"/>
      <c r="W17" s="641"/>
      <c r="X17" s="641"/>
      <c r="Y17" s="642"/>
      <c r="Z17" s="677">
        <v>0.5</v>
      </c>
      <c r="AA17" s="677"/>
      <c r="AB17" s="677"/>
      <c r="AC17" s="677"/>
      <c r="AD17" s="678">
        <v>32316</v>
      </c>
      <c r="AE17" s="678"/>
      <c r="AF17" s="678"/>
      <c r="AG17" s="678"/>
      <c r="AH17" s="678"/>
      <c r="AI17" s="678"/>
      <c r="AJ17" s="678"/>
      <c r="AK17" s="678"/>
      <c r="AL17" s="643">
        <v>1.2</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136</v>
      </c>
      <c r="BH17" s="641"/>
      <c r="BI17" s="641"/>
      <c r="BJ17" s="641"/>
      <c r="BK17" s="641"/>
      <c r="BL17" s="641"/>
      <c r="BM17" s="641"/>
      <c r="BN17" s="642"/>
      <c r="BO17" s="677" t="s">
        <v>136</v>
      </c>
      <c r="BP17" s="677"/>
      <c r="BQ17" s="677"/>
      <c r="BR17" s="677"/>
      <c r="BS17" s="646" t="s">
        <v>137</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418718</v>
      </c>
      <c r="CS17" s="641"/>
      <c r="CT17" s="641"/>
      <c r="CU17" s="641"/>
      <c r="CV17" s="641"/>
      <c r="CW17" s="641"/>
      <c r="CX17" s="641"/>
      <c r="CY17" s="642"/>
      <c r="CZ17" s="677">
        <v>6.2</v>
      </c>
      <c r="DA17" s="677"/>
      <c r="DB17" s="677"/>
      <c r="DC17" s="677"/>
      <c r="DD17" s="646" t="s">
        <v>137</v>
      </c>
      <c r="DE17" s="641"/>
      <c r="DF17" s="641"/>
      <c r="DG17" s="641"/>
      <c r="DH17" s="641"/>
      <c r="DI17" s="641"/>
      <c r="DJ17" s="641"/>
      <c r="DK17" s="641"/>
      <c r="DL17" s="641"/>
      <c r="DM17" s="641"/>
      <c r="DN17" s="641"/>
      <c r="DO17" s="641"/>
      <c r="DP17" s="642"/>
      <c r="DQ17" s="646">
        <v>411399</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6600</v>
      </c>
      <c r="S18" s="641"/>
      <c r="T18" s="641"/>
      <c r="U18" s="641"/>
      <c r="V18" s="641"/>
      <c r="W18" s="641"/>
      <c r="X18" s="641"/>
      <c r="Y18" s="642"/>
      <c r="Z18" s="677">
        <v>0.1</v>
      </c>
      <c r="AA18" s="677"/>
      <c r="AB18" s="677"/>
      <c r="AC18" s="677"/>
      <c r="AD18" s="678">
        <v>6600</v>
      </c>
      <c r="AE18" s="678"/>
      <c r="AF18" s="678"/>
      <c r="AG18" s="678"/>
      <c r="AH18" s="678"/>
      <c r="AI18" s="678"/>
      <c r="AJ18" s="678"/>
      <c r="AK18" s="678"/>
      <c r="AL18" s="643">
        <v>0.2</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137</v>
      </c>
      <c r="BH18" s="641"/>
      <c r="BI18" s="641"/>
      <c r="BJ18" s="641"/>
      <c r="BK18" s="641"/>
      <c r="BL18" s="641"/>
      <c r="BM18" s="641"/>
      <c r="BN18" s="642"/>
      <c r="BO18" s="677" t="s">
        <v>137</v>
      </c>
      <c r="BP18" s="677"/>
      <c r="BQ18" s="677"/>
      <c r="BR18" s="677"/>
      <c r="BS18" s="646" t="s">
        <v>136</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137</v>
      </c>
      <c r="CS18" s="641"/>
      <c r="CT18" s="641"/>
      <c r="CU18" s="641"/>
      <c r="CV18" s="641"/>
      <c r="CW18" s="641"/>
      <c r="CX18" s="641"/>
      <c r="CY18" s="642"/>
      <c r="CZ18" s="677" t="s">
        <v>137</v>
      </c>
      <c r="DA18" s="677"/>
      <c r="DB18" s="677"/>
      <c r="DC18" s="677"/>
      <c r="DD18" s="646" t="s">
        <v>137</v>
      </c>
      <c r="DE18" s="641"/>
      <c r="DF18" s="641"/>
      <c r="DG18" s="641"/>
      <c r="DH18" s="641"/>
      <c r="DI18" s="641"/>
      <c r="DJ18" s="641"/>
      <c r="DK18" s="641"/>
      <c r="DL18" s="641"/>
      <c r="DM18" s="641"/>
      <c r="DN18" s="641"/>
      <c r="DO18" s="641"/>
      <c r="DP18" s="642"/>
      <c r="DQ18" s="646" t="s">
        <v>137</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1444</v>
      </c>
      <c r="S19" s="641"/>
      <c r="T19" s="641"/>
      <c r="U19" s="641"/>
      <c r="V19" s="641"/>
      <c r="W19" s="641"/>
      <c r="X19" s="641"/>
      <c r="Y19" s="642"/>
      <c r="Z19" s="677">
        <v>0</v>
      </c>
      <c r="AA19" s="677"/>
      <c r="AB19" s="677"/>
      <c r="AC19" s="677"/>
      <c r="AD19" s="678">
        <v>1444</v>
      </c>
      <c r="AE19" s="678"/>
      <c r="AF19" s="678"/>
      <c r="AG19" s="678"/>
      <c r="AH19" s="678"/>
      <c r="AI19" s="678"/>
      <c r="AJ19" s="678"/>
      <c r="AK19" s="678"/>
      <c r="AL19" s="643">
        <v>0.1</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t="s">
        <v>137</v>
      </c>
      <c r="BH19" s="641"/>
      <c r="BI19" s="641"/>
      <c r="BJ19" s="641"/>
      <c r="BK19" s="641"/>
      <c r="BL19" s="641"/>
      <c r="BM19" s="641"/>
      <c r="BN19" s="642"/>
      <c r="BO19" s="677" t="s">
        <v>137</v>
      </c>
      <c r="BP19" s="677"/>
      <c r="BQ19" s="677"/>
      <c r="BR19" s="677"/>
      <c r="BS19" s="646" t="s">
        <v>137</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136</v>
      </c>
      <c r="CS19" s="641"/>
      <c r="CT19" s="641"/>
      <c r="CU19" s="641"/>
      <c r="CV19" s="641"/>
      <c r="CW19" s="641"/>
      <c r="CX19" s="641"/>
      <c r="CY19" s="642"/>
      <c r="CZ19" s="677" t="s">
        <v>137</v>
      </c>
      <c r="DA19" s="677"/>
      <c r="DB19" s="677"/>
      <c r="DC19" s="677"/>
      <c r="DD19" s="646" t="s">
        <v>137</v>
      </c>
      <c r="DE19" s="641"/>
      <c r="DF19" s="641"/>
      <c r="DG19" s="641"/>
      <c r="DH19" s="641"/>
      <c r="DI19" s="641"/>
      <c r="DJ19" s="641"/>
      <c r="DK19" s="641"/>
      <c r="DL19" s="641"/>
      <c r="DM19" s="641"/>
      <c r="DN19" s="641"/>
      <c r="DO19" s="641"/>
      <c r="DP19" s="642"/>
      <c r="DQ19" s="646" t="s">
        <v>137</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368</v>
      </c>
      <c r="S20" s="641"/>
      <c r="T20" s="641"/>
      <c r="U20" s="641"/>
      <c r="V20" s="641"/>
      <c r="W20" s="641"/>
      <c r="X20" s="641"/>
      <c r="Y20" s="642"/>
      <c r="Z20" s="677">
        <v>0</v>
      </c>
      <c r="AA20" s="677"/>
      <c r="AB20" s="677"/>
      <c r="AC20" s="677"/>
      <c r="AD20" s="678">
        <v>368</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t="s">
        <v>137</v>
      </c>
      <c r="BH20" s="641"/>
      <c r="BI20" s="641"/>
      <c r="BJ20" s="641"/>
      <c r="BK20" s="641"/>
      <c r="BL20" s="641"/>
      <c r="BM20" s="641"/>
      <c r="BN20" s="642"/>
      <c r="BO20" s="677" t="s">
        <v>137</v>
      </c>
      <c r="BP20" s="677"/>
      <c r="BQ20" s="677"/>
      <c r="BR20" s="677"/>
      <c r="BS20" s="646" t="s">
        <v>137</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6775268</v>
      </c>
      <c r="CS20" s="641"/>
      <c r="CT20" s="641"/>
      <c r="CU20" s="641"/>
      <c r="CV20" s="641"/>
      <c r="CW20" s="641"/>
      <c r="CX20" s="641"/>
      <c r="CY20" s="642"/>
      <c r="CZ20" s="677">
        <v>100</v>
      </c>
      <c r="DA20" s="677"/>
      <c r="DB20" s="677"/>
      <c r="DC20" s="677"/>
      <c r="DD20" s="646">
        <v>2680239</v>
      </c>
      <c r="DE20" s="641"/>
      <c r="DF20" s="641"/>
      <c r="DG20" s="641"/>
      <c r="DH20" s="641"/>
      <c r="DI20" s="641"/>
      <c r="DJ20" s="641"/>
      <c r="DK20" s="641"/>
      <c r="DL20" s="641"/>
      <c r="DM20" s="641"/>
      <c r="DN20" s="641"/>
      <c r="DO20" s="641"/>
      <c r="DP20" s="642"/>
      <c r="DQ20" s="646">
        <v>3426424</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23904</v>
      </c>
      <c r="S21" s="641"/>
      <c r="T21" s="641"/>
      <c r="U21" s="641"/>
      <c r="V21" s="641"/>
      <c r="W21" s="641"/>
      <c r="X21" s="641"/>
      <c r="Y21" s="642"/>
      <c r="Z21" s="677">
        <v>0.4</v>
      </c>
      <c r="AA21" s="677"/>
      <c r="AB21" s="677"/>
      <c r="AC21" s="677"/>
      <c r="AD21" s="678">
        <v>23904</v>
      </c>
      <c r="AE21" s="678"/>
      <c r="AF21" s="678"/>
      <c r="AG21" s="678"/>
      <c r="AH21" s="678"/>
      <c r="AI21" s="678"/>
      <c r="AJ21" s="678"/>
      <c r="AK21" s="678"/>
      <c r="AL21" s="643">
        <v>0.9</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t="s">
        <v>136</v>
      </c>
      <c r="BH21" s="641"/>
      <c r="BI21" s="641"/>
      <c r="BJ21" s="641"/>
      <c r="BK21" s="641"/>
      <c r="BL21" s="641"/>
      <c r="BM21" s="641"/>
      <c r="BN21" s="642"/>
      <c r="BO21" s="677" t="s">
        <v>137</v>
      </c>
      <c r="BP21" s="677"/>
      <c r="BQ21" s="677"/>
      <c r="BR21" s="677"/>
      <c r="BS21" s="646" t="s">
        <v>137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952219</v>
      </c>
      <c r="S22" s="641"/>
      <c r="T22" s="641"/>
      <c r="U22" s="641"/>
      <c r="V22" s="641"/>
      <c r="W22" s="641"/>
      <c r="X22" s="641"/>
      <c r="Y22" s="642"/>
      <c r="Z22" s="677">
        <v>14</v>
      </c>
      <c r="AA22" s="677"/>
      <c r="AB22" s="677"/>
      <c r="AC22" s="677"/>
      <c r="AD22" s="678">
        <v>834186</v>
      </c>
      <c r="AE22" s="678"/>
      <c r="AF22" s="678"/>
      <c r="AG22" s="678"/>
      <c r="AH22" s="678"/>
      <c r="AI22" s="678"/>
      <c r="AJ22" s="678"/>
      <c r="AK22" s="678"/>
      <c r="AL22" s="643">
        <v>29.9</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137</v>
      </c>
      <c r="BH22" s="641"/>
      <c r="BI22" s="641"/>
      <c r="BJ22" s="641"/>
      <c r="BK22" s="641"/>
      <c r="BL22" s="641"/>
      <c r="BM22" s="641"/>
      <c r="BN22" s="642"/>
      <c r="BO22" s="677" t="s">
        <v>136</v>
      </c>
      <c r="BP22" s="677"/>
      <c r="BQ22" s="677"/>
      <c r="BR22" s="677"/>
      <c r="BS22" s="646" t="s">
        <v>136</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834186</v>
      </c>
      <c r="S23" s="641"/>
      <c r="T23" s="641"/>
      <c r="U23" s="641"/>
      <c r="V23" s="641"/>
      <c r="W23" s="641"/>
      <c r="X23" s="641"/>
      <c r="Y23" s="642"/>
      <c r="Z23" s="677">
        <v>12.2</v>
      </c>
      <c r="AA23" s="677"/>
      <c r="AB23" s="677"/>
      <c r="AC23" s="677"/>
      <c r="AD23" s="678">
        <v>834186</v>
      </c>
      <c r="AE23" s="678"/>
      <c r="AF23" s="678"/>
      <c r="AG23" s="678"/>
      <c r="AH23" s="678"/>
      <c r="AI23" s="678"/>
      <c r="AJ23" s="678"/>
      <c r="AK23" s="678"/>
      <c r="AL23" s="643">
        <v>29.9</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t="s">
        <v>137</v>
      </c>
      <c r="BH23" s="641"/>
      <c r="BI23" s="641"/>
      <c r="BJ23" s="641"/>
      <c r="BK23" s="641"/>
      <c r="BL23" s="641"/>
      <c r="BM23" s="641"/>
      <c r="BN23" s="642"/>
      <c r="BO23" s="677" t="s">
        <v>137</v>
      </c>
      <c r="BP23" s="677"/>
      <c r="BQ23" s="677"/>
      <c r="BR23" s="677"/>
      <c r="BS23" s="646" t="s">
        <v>136</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118033</v>
      </c>
      <c r="S24" s="641"/>
      <c r="T24" s="641"/>
      <c r="U24" s="641"/>
      <c r="V24" s="641"/>
      <c r="W24" s="641"/>
      <c r="X24" s="641"/>
      <c r="Y24" s="642"/>
      <c r="Z24" s="677">
        <v>1.7</v>
      </c>
      <c r="AA24" s="677"/>
      <c r="AB24" s="677"/>
      <c r="AC24" s="677"/>
      <c r="AD24" s="678" t="s">
        <v>136</v>
      </c>
      <c r="AE24" s="678"/>
      <c r="AF24" s="678"/>
      <c r="AG24" s="678"/>
      <c r="AH24" s="678"/>
      <c r="AI24" s="678"/>
      <c r="AJ24" s="678"/>
      <c r="AK24" s="678"/>
      <c r="AL24" s="643" t="s">
        <v>136</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136</v>
      </c>
      <c r="BH24" s="641"/>
      <c r="BI24" s="641"/>
      <c r="BJ24" s="641"/>
      <c r="BK24" s="641"/>
      <c r="BL24" s="641"/>
      <c r="BM24" s="641"/>
      <c r="BN24" s="642"/>
      <c r="BO24" s="677" t="s">
        <v>136</v>
      </c>
      <c r="BP24" s="677"/>
      <c r="BQ24" s="677"/>
      <c r="BR24" s="677"/>
      <c r="BS24" s="646" t="s">
        <v>136</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1966225</v>
      </c>
      <c r="CS24" s="696"/>
      <c r="CT24" s="696"/>
      <c r="CU24" s="696"/>
      <c r="CV24" s="696"/>
      <c r="CW24" s="696"/>
      <c r="CX24" s="696"/>
      <c r="CY24" s="739"/>
      <c r="CZ24" s="740">
        <v>29</v>
      </c>
      <c r="DA24" s="711"/>
      <c r="DB24" s="711"/>
      <c r="DC24" s="743"/>
      <c r="DD24" s="738">
        <v>1548764</v>
      </c>
      <c r="DE24" s="696"/>
      <c r="DF24" s="696"/>
      <c r="DG24" s="696"/>
      <c r="DH24" s="696"/>
      <c r="DI24" s="696"/>
      <c r="DJ24" s="696"/>
      <c r="DK24" s="739"/>
      <c r="DL24" s="738">
        <v>1544385</v>
      </c>
      <c r="DM24" s="696"/>
      <c r="DN24" s="696"/>
      <c r="DO24" s="696"/>
      <c r="DP24" s="696"/>
      <c r="DQ24" s="696"/>
      <c r="DR24" s="696"/>
      <c r="DS24" s="696"/>
      <c r="DT24" s="696"/>
      <c r="DU24" s="696"/>
      <c r="DV24" s="739"/>
      <c r="DW24" s="740">
        <v>52.4</v>
      </c>
      <c r="DX24" s="711"/>
      <c r="DY24" s="711"/>
      <c r="DZ24" s="711"/>
      <c r="EA24" s="711"/>
      <c r="EB24" s="711"/>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137</v>
      </c>
      <c r="S25" s="641"/>
      <c r="T25" s="641"/>
      <c r="U25" s="641"/>
      <c r="V25" s="641"/>
      <c r="W25" s="641"/>
      <c r="X25" s="641"/>
      <c r="Y25" s="642"/>
      <c r="Z25" s="677" t="s">
        <v>137</v>
      </c>
      <c r="AA25" s="677"/>
      <c r="AB25" s="677"/>
      <c r="AC25" s="677"/>
      <c r="AD25" s="678" t="s">
        <v>137</v>
      </c>
      <c r="AE25" s="678"/>
      <c r="AF25" s="678"/>
      <c r="AG25" s="678"/>
      <c r="AH25" s="678"/>
      <c r="AI25" s="678"/>
      <c r="AJ25" s="678"/>
      <c r="AK25" s="678"/>
      <c r="AL25" s="643" t="s">
        <v>136</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136</v>
      </c>
      <c r="BH25" s="641"/>
      <c r="BI25" s="641"/>
      <c r="BJ25" s="641"/>
      <c r="BK25" s="641"/>
      <c r="BL25" s="641"/>
      <c r="BM25" s="641"/>
      <c r="BN25" s="642"/>
      <c r="BO25" s="677" t="s">
        <v>137</v>
      </c>
      <c r="BP25" s="677"/>
      <c r="BQ25" s="677"/>
      <c r="BR25" s="677"/>
      <c r="BS25" s="646" t="s">
        <v>137</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978684</v>
      </c>
      <c r="CS25" s="659"/>
      <c r="CT25" s="659"/>
      <c r="CU25" s="659"/>
      <c r="CV25" s="659"/>
      <c r="CW25" s="659"/>
      <c r="CX25" s="659"/>
      <c r="CY25" s="660"/>
      <c r="CZ25" s="643">
        <v>14.4</v>
      </c>
      <c r="DA25" s="661"/>
      <c r="DB25" s="661"/>
      <c r="DC25" s="662"/>
      <c r="DD25" s="646">
        <v>907017</v>
      </c>
      <c r="DE25" s="659"/>
      <c r="DF25" s="659"/>
      <c r="DG25" s="659"/>
      <c r="DH25" s="659"/>
      <c r="DI25" s="659"/>
      <c r="DJ25" s="659"/>
      <c r="DK25" s="660"/>
      <c r="DL25" s="646">
        <v>903340</v>
      </c>
      <c r="DM25" s="659"/>
      <c r="DN25" s="659"/>
      <c r="DO25" s="659"/>
      <c r="DP25" s="659"/>
      <c r="DQ25" s="659"/>
      <c r="DR25" s="659"/>
      <c r="DS25" s="659"/>
      <c r="DT25" s="659"/>
      <c r="DU25" s="659"/>
      <c r="DV25" s="660"/>
      <c r="DW25" s="643">
        <v>30.6</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2886447</v>
      </c>
      <c r="S26" s="641"/>
      <c r="T26" s="641"/>
      <c r="U26" s="641"/>
      <c r="V26" s="641"/>
      <c r="W26" s="641"/>
      <c r="X26" s="641"/>
      <c r="Y26" s="642"/>
      <c r="Z26" s="677">
        <v>42.3</v>
      </c>
      <c r="AA26" s="677"/>
      <c r="AB26" s="677"/>
      <c r="AC26" s="677"/>
      <c r="AD26" s="678">
        <v>2768414</v>
      </c>
      <c r="AE26" s="678"/>
      <c r="AF26" s="678"/>
      <c r="AG26" s="678"/>
      <c r="AH26" s="678"/>
      <c r="AI26" s="678"/>
      <c r="AJ26" s="678"/>
      <c r="AK26" s="678"/>
      <c r="AL26" s="643">
        <v>99.1</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137</v>
      </c>
      <c r="BH26" s="641"/>
      <c r="BI26" s="641"/>
      <c r="BJ26" s="641"/>
      <c r="BK26" s="641"/>
      <c r="BL26" s="641"/>
      <c r="BM26" s="641"/>
      <c r="BN26" s="642"/>
      <c r="BO26" s="677" t="s">
        <v>136</v>
      </c>
      <c r="BP26" s="677"/>
      <c r="BQ26" s="677"/>
      <c r="BR26" s="677"/>
      <c r="BS26" s="646" t="s">
        <v>137</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581338</v>
      </c>
      <c r="CS26" s="641"/>
      <c r="CT26" s="641"/>
      <c r="CU26" s="641"/>
      <c r="CV26" s="641"/>
      <c r="CW26" s="641"/>
      <c r="CX26" s="641"/>
      <c r="CY26" s="642"/>
      <c r="CZ26" s="643">
        <v>8.6</v>
      </c>
      <c r="DA26" s="661"/>
      <c r="DB26" s="661"/>
      <c r="DC26" s="662"/>
      <c r="DD26" s="646">
        <v>522517</v>
      </c>
      <c r="DE26" s="641"/>
      <c r="DF26" s="641"/>
      <c r="DG26" s="641"/>
      <c r="DH26" s="641"/>
      <c r="DI26" s="641"/>
      <c r="DJ26" s="641"/>
      <c r="DK26" s="642"/>
      <c r="DL26" s="646" t="s">
        <v>137</v>
      </c>
      <c r="DM26" s="641"/>
      <c r="DN26" s="641"/>
      <c r="DO26" s="641"/>
      <c r="DP26" s="641"/>
      <c r="DQ26" s="641"/>
      <c r="DR26" s="641"/>
      <c r="DS26" s="641"/>
      <c r="DT26" s="641"/>
      <c r="DU26" s="641"/>
      <c r="DV26" s="642"/>
      <c r="DW26" s="643" t="s">
        <v>137</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1100</v>
      </c>
      <c r="S27" s="641"/>
      <c r="T27" s="641"/>
      <c r="U27" s="641"/>
      <c r="V27" s="641"/>
      <c r="W27" s="641"/>
      <c r="X27" s="641"/>
      <c r="Y27" s="642"/>
      <c r="Z27" s="677">
        <v>0</v>
      </c>
      <c r="AA27" s="677"/>
      <c r="AB27" s="677"/>
      <c r="AC27" s="677"/>
      <c r="AD27" s="678">
        <v>1100</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1632917</v>
      </c>
      <c r="BH27" s="641"/>
      <c r="BI27" s="641"/>
      <c r="BJ27" s="641"/>
      <c r="BK27" s="641"/>
      <c r="BL27" s="641"/>
      <c r="BM27" s="641"/>
      <c r="BN27" s="642"/>
      <c r="BO27" s="677">
        <v>100</v>
      </c>
      <c r="BP27" s="677"/>
      <c r="BQ27" s="677"/>
      <c r="BR27" s="677"/>
      <c r="BS27" s="646">
        <v>38529</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568823</v>
      </c>
      <c r="CS27" s="659"/>
      <c r="CT27" s="659"/>
      <c r="CU27" s="659"/>
      <c r="CV27" s="659"/>
      <c r="CW27" s="659"/>
      <c r="CX27" s="659"/>
      <c r="CY27" s="660"/>
      <c r="CZ27" s="643">
        <v>8.4</v>
      </c>
      <c r="DA27" s="661"/>
      <c r="DB27" s="661"/>
      <c r="DC27" s="662"/>
      <c r="DD27" s="646">
        <v>230348</v>
      </c>
      <c r="DE27" s="659"/>
      <c r="DF27" s="659"/>
      <c r="DG27" s="659"/>
      <c r="DH27" s="659"/>
      <c r="DI27" s="659"/>
      <c r="DJ27" s="659"/>
      <c r="DK27" s="660"/>
      <c r="DL27" s="646">
        <v>229646</v>
      </c>
      <c r="DM27" s="659"/>
      <c r="DN27" s="659"/>
      <c r="DO27" s="659"/>
      <c r="DP27" s="659"/>
      <c r="DQ27" s="659"/>
      <c r="DR27" s="659"/>
      <c r="DS27" s="659"/>
      <c r="DT27" s="659"/>
      <c r="DU27" s="659"/>
      <c r="DV27" s="660"/>
      <c r="DW27" s="643">
        <v>7.8</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26847</v>
      </c>
      <c r="S28" s="641"/>
      <c r="T28" s="641"/>
      <c r="U28" s="641"/>
      <c r="V28" s="641"/>
      <c r="W28" s="641"/>
      <c r="X28" s="641"/>
      <c r="Y28" s="642"/>
      <c r="Z28" s="677">
        <v>0.4</v>
      </c>
      <c r="AA28" s="677"/>
      <c r="AB28" s="677"/>
      <c r="AC28" s="677"/>
      <c r="AD28" s="678" t="s">
        <v>136</v>
      </c>
      <c r="AE28" s="678"/>
      <c r="AF28" s="678"/>
      <c r="AG28" s="678"/>
      <c r="AH28" s="678"/>
      <c r="AI28" s="678"/>
      <c r="AJ28" s="678"/>
      <c r="AK28" s="678"/>
      <c r="AL28" s="643" t="s">
        <v>137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418718</v>
      </c>
      <c r="CS28" s="641"/>
      <c r="CT28" s="641"/>
      <c r="CU28" s="641"/>
      <c r="CV28" s="641"/>
      <c r="CW28" s="641"/>
      <c r="CX28" s="641"/>
      <c r="CY28" s="642"/>
      <c r="CZ28" s="643">
        <v>6.2</v>
      </c>
      <c r="DA28" s="661"/>
      <c r="DB28" s="661"/>
      <c r="DC28" s="662"/>
      <c r="DD28" s="646">
        <v>411399</v>
      </c>
      <c r="DE28" s="641"/>
      <c r="DF28" s="641"/>
      <c r="DG28" s="641"/>
      <c r="DH28" s="641"/>
      <c r="DI28" s="641"/>
      <c r="DJ28" s="641"/>
      <c r="DK28" s="642"/>
      <c r="DL28" s="646">
        <v>411399</v>
      </c>
      <c r="DM28" s="641"/>
      <c r="DN28" s="641"/>
      <c r="DO28" s="641"/>
      <c r="DP28" s="641"/>
      <c r="DQ28" s="641"/>
      <c r="DR28" s="641"/>
      <c r="DS28" s="641"/>
      <c r="DT28" s="641"/>
      <c r="DU28" s="641"/>
      <c r="DV28" s="642"/>
      <c r="DW28" s="643">
        <v>13.9</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66801</v>
      </c>
      <c r="S29" s="641"/>
      <c r="T29" s="641"/>
      <c r="U29" s="641"/>
      <c r="V29" s="641"/>
      <c r="W29" s="641"/>
      <c r="X29" s="641"/>
      <c r="Y29" s="642"/>
      <c r="Z29" s="677">
        <v>1</v>
      </c>
      <c r="AA29" s="677"/>
      <c r="AB29" s="677"/>
      <c r="AC29" s="677"/>
      <c r="AD29" s="678">
        <v>21940</v>
      </c>
      <c r="AE29" s="678"/>
      <c r="AF29" s="678"/>
      <c r="AG29" s="678"/>
      <c r="AH29" s="678"/>
      <c r="AI29" s="678"/>
      <c r="AJ29" s="678"/>
      <c r="AK29" s="678"/>
      <c r="AL29" s="643">
        <v>0.8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300</v>
      </c>
      <c r="CE29" s="726"/>
      <c r="CF29" s="673" t="s">
        <v>301</v>
      </c>
      <c r="CG29" s="674"/>
      <c r="CH29" s="674"/>
      <c r="CI29" s="674"/>
      <c r="CJ29" s="674"/>
      <c r="CK29" s="674"/>
      <c r="CL29" s="674"/>
      <c r="CM29" s="674"/>
      <c r="CN29" s="674"/>
      <c r="CO29" s="674"/>
      <c r="CP29" s="674"/>
      <c r="CQ29" s="675"/>
      <c r="CR29" s="640">
        <v>418527</v>
      </c>
      <c r="CS29" s="659"/>
      <c r="CT29" s="659"/>
      <c r="CU29" s="659"/>
      <c r="CV29" s="659"/>
      <c r="CW29" s="659"/>
      <c r="CX29" s="659"/>
      <c r="CY29" s="660"/>
      <c r="CZ29" s="643">
        <v>6.2</v>
      </c>
      <c r="DA29" s="661"/>
      <c r="DB29" s="661"/>
      <c r="DC29" s="662"/>
      <c r="DD29" s="646">
        <v>411208</v>
      </c>
      <c r="DE29" s="659"/>
      <c r="DF29" s="659"/>
      <c r="DG29" s="659"/>
      <c r="DH29" s="659"/>
      <c r="DI29" s="659"/>
      <c r="DJ29" s="659"/>
      <c r="DK29" s="660"/>
      <c r="DL29" s="646">
        <v>411208</v>
      </c>
      <c r="DM29" s="659"/>
      <c r="DN29" s="659"/>
      <c r="DO29" s="659"/>
      <c r="DP29" s="659"/>
      <c r="DQ29" s="659"/>
      <c r="DR29" s="659"/>
      <c r="DS29" s="659"/>
      <c r="DT29" s="659"/>
      <c r="DU29" s="659"/>
      <c r="DV29" s="660"/>
      <c r="DW29" s="643">
        <v>13.9</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5073</v>
      </c>
      <c r="S30" s="641"/>
      <c r="T30" s="641"/>
      <c r="U30" s="641"/>
      <c r="V30" s="641"/>
      <c r="W30" s="641"/>
      <c r="X30" s="641"/>
      <c r="Y30" s="642"/>
      <c r="Z30" s="677">
        <v>0.1</v>
      </c>
      <c r="AA30" s="677"/>
      <c r="AB30" s="677"/>
      <c r="AC30" s="677"/>
      <c r="AD30" s="678" t="s">
        <v>137</v>
      </c>
      <c r="AE30" s="678"/>
      <c r="AF30" s="678"/>
      <c r="AG30" s="678"/>
      <c r="AH30" s="678"/>
      <c r="AI30" s="678"/>
      <c r="AJ30" s="678"/>
      <c r="AK30" s="678"/>
      <c r="AL30" s="643" t="s">
        <v>136</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392342</v>
      </c>
      <c r="CS30" s="641"/>
      <c r="CT30" s="641"/>
      <c r="CU30" s="641"/>
      <c r="CV30" s="641"/>
      <c r="CW30" s="641"/>
      <c r="CX30" s="641"/>
      <c r="CY30" s="642"/>
      <c r="CZ30" s="643">
        <v>5.8</v>
      </c>
      <c r="DA30" s="661"/>
      <c r="DB30" s="661"/>
      <c r="DC30" s="662"/>
      <c r="DD30" s="646">
        <v>385023</v>
      </c>
      <c r="DE30" s="641"/>
      <c r="DF30" s="641"/>
      <c r="DG30" s="641"/>
      <c r="DH30" s="641"/>
      <c r="DI30" s="641"/>
      <c r="DJ30" s="641"/>
      <c r="DK30" s="642"/>
      <c r="DL30" s="646">
        <v>385023</v>
      </c>
      <c r="DM30" s="641"/>
      <c r="DN30" s="641"/>
      <c r="DO30" s="641"/>
      <c r="DP30" s="641"/>
      <c r="DQ30" s="641"/>
      <c r="DR30" s="641"/>
      <c r="DS30" s="641"/>
      <c r="DT30" s="641"/>
      <c r="DU30" s="641"/>
      <c r="DV30" s="642"/>
      <c r="DW30" s="643">
        <v>13.1</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619757</v>
      </c>
      <c r="S31" s="641"/>
      <c r="T31" s="641"/>
      <c r="U31" s="641"/>
      <c r="V31" s="641"/>
      <c r="W31" s="641"/>
      <c r="X31" s="641"/>
      <c r="Y31" s="642"/>
      <c r="Z31" s="677">
        <v>9.1</v>
      </c>
      <c r="AA31" s="677"/>
      <c r="AB31" s="677"/>
      <c r="AC31" s="677"/>
      <c r="AD31" s="678" t="s">
        <v>136</v>
      </c>
      <c r="AE31" s="678"/>
      <c r="AF31" s="678"/>
      <c r="AG31" s="678"/>
      <c r="AH31" s="678"/>
      <c r="AI31" s="678"/>
      <c r="AJ31" s="678"/>
      <c r="AK31" s="678"/>
      <c r="AL31" s="643" t="s">
        <v>137</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99.3</v>
      </c>
      <c r="BH31" s="710"/>
      <c r="BI31" s="710"/>
      <c r="BJ31" s="710"/>
      <c r="BK31" s="710"/>
      <c r="BL31" s="710"/>
      <c r="BM31" s="711">
        <v>98.2</v>
      </c>
      <c r="BN31" s="710"/>
      <c r="BO31" s="710"/>
      <c r="BP31" s="710"/>
      <c r="BQ31" s="712"/>
      <c r="BR31" s="709">
        <v>99.2</v>
      </c>
      <c r="BS31" s="710"/>
      <c r="BT31" s="710"/>
      <c r="BU31" s="710"/>
      <c r="BV31" s="710"/>
      <c r="BW31" s="710"/>
      <c r="BX31" s="711">
        <v>97.9</v>
      </c>
      <c r="BY31" s="710"/>
      <c r="BZ31" s="710"/>
      <c r="CA31" s="710"/>
      <c r="CB31" s="712"/>
      <c r="CD31" s="727"/>
      <c r="CE31" s="728"/>
      <c r="CF31" s="673" t="s">
        <v>309</v>
      </c>
      <c r="CG31" s="674"/>
      <c r="CH31" s="674"/>
      <c r="CI31" s="674"/>
      <c r="CJ31" s="674"/>
      <c r="CK31" s="674"/>
      <c r="CL31" s="674"/>
      <c r="CM31" s="674"/>
      <c r="CN31" s="674"/>
      <c r="CO31" s="674"/>
      <c r="CP31" s="674"/>
      <c r="CQ31" s="675"/>
      <c r="CR31" s="640">
        <v>26185</v>
      </c>
      <c r="CS31" s="659"/>
      <c r="CT31" s="659"/>
      <c r="CU31" s="659"/>
      <c r="CV31" s="659"/>
      <c r="CW31" s="659"/>
      <c r="CX31" s="659"/>
      <c r="CY31" s="660"/>
      <c r="CZ31" s="643">
        <v>0.4</v>
      </c>
      <c r="DA31" s="661"/>
      <c r="DB31" s="661"/>
      <c r="DC31" s="662"/>
      <c r="DD31" s="646">
        <v>26185</v>
      </c>
      <c r="DE31" s="659"/>
      <c r="DF31" s="659"/>
      <c r="DG31" s="659"/>
      <c r="DH31" s="659"/>
      <c r="DI31" s="659"/>
      <c r="DJ31" s="659"/>
      <c r="DK31" s="660"/>
      <c r="DL31" s="646">
        <v>26185</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t="s">
        <v>136</v>
      </c>
      <c r="S32" s="641"/>
      <c r="T32" s="641"/>
      <c r="U32" s="641"/>
      <c r="V32" s="641"/>
      <c r="W32" s="641"/>
      <c r="X32" s="641"/>
      <c r="Y32" s="642"/>
      <c r="Z32" s="677" t="s">
        <v>137</v>
      </c>
      <c r="AA32" s="677"/>
      <c r="AB32" s="677"/>
      <c r="AC32" s="677"/>
      <c r="AD32" s="678" t="s">
        <v>137</v>
      </c>
      <c r="AE32" s="678"/>
      <c r="AF32" s="678"/>
      <c r="AG32" s="678"/>
      <c r="AH32" s="678"/>
      <c r="AI32" s="678"/>
      <c r="AJ32" s="678"/>
      <c r="AK32" s="678"/>
      <c r="AL32" s="643" t="s">
        <v>136</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99.2</v>
      </c>
      <c r="BH32" s="659"/>
      <c r="BI32" s="659"/>
      <c r="BJ32" s="659"/>
      <c r="BK32" s="659"/>
      <c r="BL32" s="659"/>
      <c r="BM32" s="644">
        <v>98</v>
      </c>
      <c r="BN32" s="705"/>
      <c r="BO32" s="705"/>
      <c r="BP32" s="705"/>
      <c r="BQ32" s="683"/>
      <c r="BR32" s="713">
        <v>99.2</v>
      </c>
      <c r="BS32" s="659"/>
      <c r="BT32" s="659"/>
      <c r="BU32" s="659"/>
      <c r="BV32" s="659"/>
      <c r="BW32" s="659"/>
      <c r="BX32" s="644">
        <v>98</v>
      </c>
      <c r="BY32" s="705"/>
      <c r="BZ32" s="705"/>
      <c r="CA32" s="705"/>
      <c r="CB32" s="683"/>
      <c r="CD32" s="729"/>
      <c r="CE32" s="730"/>
      <c r="CF32" s="673" t="s">
        <v>313</v>
      </c>
      <c r="CG32" s="674"/>
      <c r="CH32" s="674"/>
      <c r="CI32" s="674"/>
      <c r="CJ32" s="674"/>
      <c r="CK32" s="674"/>
      <c r="CL32" s="674"/>
      <c r="CM32" s="674"/>
      <c r="CN32" s="674"/>
      <c r="CO32" s="674"/>
      <c r="CP32" s="674"/>
      <c r="CQ32" s="675"/>
      <c r="CR32" s="640">
        <v>191</v>
      </c>
      <c r="CS32" s="641"/>
      <c r="CT32" s="641"/>
      <c r="CU32" s="641"/>
      <c r="CV32" s="641"/>
      <c r="CW32" s="641"/>
      <c r="CX32" s="641"/>
      <c r="CY32" s="642"/>
      <c r="CZ32" s="643">
        <v>0</v>
      </c>
      <c r="DA32" s="661"/>
      <c r="DB32" s="661"/>
      <c r="DC32" s="662"/>
      <c r="DD32" s="646">
        <v>191</v>
      </c>
      <c r="DE32" s="641"/>
      <c r="DF32" s="641"/>
      <c r="DG32" s="641"/>
      <c r="DH32" s="641"/>
      <c r="DI32" s="641"/>
      <c r="DJ32" s="641"/>
      <c r="DK32" s="642"/>
      <c r="DL32" s="646">
        <v>191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344894</v>
      </c>
      <c r="S33" s="641"/>
      <c r="T33" s="641"/>
      <c r="U33" s="641"/>
      <c r="V33" s="641"/>
      <c r="W33" s="641"/>
      <c r="X33" s="641"/>
      <c r="Y33" s="642"/>
      <c r="Z33" s="677">
        <v>5.0999999999999996</v>
      </c>
      <c r="AA33" s="677"/>
      <c r="AB33" s="677"/>
      <c r="AC33" s="677"/>
      <c r="AD33" s="678" t="s">
        <v>137</v>
      </c>
      <c r="AE33" s="678"/>
      <c r="AF33" s="678"/>
      <c r="AG33" s="678"/>
      <c r="AH33" s="678"/>
      <c r="AI33" s="678"/>
      <c r="AJ33" s="678"/>
      <c r="AK33" s="678"/>
      <c r="AL33" s="643" t="s">
        <v>136</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99.3</v>
      </c>
      <c r="BH33" s="625"/>
      <c r="BI33" s="625"/>
      <c r="BJ33" s="625"/>
      <c r="BK33" s="625"/>
      <c r="BL33" s="625"/>
      <c r="BM33" s="668">
        <v>98.2</v>
      </c>
      <c r="BN33" s="625"/>
      <c r="BO33" s="625"/>
      <c r="BP33" s="625"/>
      <c r="BQ33" s="689"/>
      <c r="BR33" s="704">
        <v>99.3</v>
      </c>
      <c r="BS33" s="625"/>
      <c r="BT33" s="625"/>
      <c r="BU33" s="625"/>
      <c r="BV33" s="625"/>
      <c r="BW33" s="625"/>
      <c r="BX33" s="668">
        <v>97.7</v>
      </c>
      <c r="BY33" s="625"/>
      <c r="BZ33" s="625"/>
      <c r="CA33" s="625"/>
      <c r="CB33" s="689"/>
      <c r="CD33" s="673" t="s">
        <v>316</v>
      </c>
      <c r="CE33" s="674"/>
      <c r="CF33" s="674"/>
      <c r="CG33" s="674"/>
      <c r="CH33" s="674"/>
      <c r="CI33" s="674"/>
      <c r="CJ33" s="674"/>
      <c r="CK33" s="674"/>
      <c r="CL33" s="674"/>
      <c r="CM33" s="674"/>
      <c r="CN33" s="674"/>
      <c r="CO33" s="674"/>
      <c r="CP33" s="674"/>
      <c r="CQ33" s="675"/>
      <c r="CR33" s="640">
        <v>2078643</v>
      </c>
      <c r="CS33" s="659"/>
      <c r="CT33" s="659"/>
      <c r="CU33" s="659"/>
      <c r="CV33" s="659"/>
      <c r="CW33" s="659"/>
      <c r="CX33" s="659"/>
      <c r="CY33" s="660"/>
      <c r="CZ33" s="643">
        <v>30.7</v>
      </c>
      <c r="DA33" s="661"/>
      <c r="DB33" s="661"/>
      <c r="DC33" s="662"/>
      <c r="DD33" s="646">
        <v>1650315</v>
      </c>
      <c r="DE33" s="659"/>
      <c r="DF33" s="659"/>
      <c r="DG33" s="659"/>
      <c r="DH33" s="659"/>
      <c r="DI33" s="659"/>
      <c r="DJ33" s="659"/>
      <c r="DK33" s="660"/>
      <c r="DL33" s="646">
        <v>1174319</v>
      </c>
      <c r="DM33" s="659"/>
      <c r="DN33" s="659"/>
      <c r="DO33" s="659"/>
      <c r="DP33" s="659"/>
      <c r="DQ33" s="659"/>
      <c r="DR33" s="659"/>
      <c r="DS33" s="659"/>
      <c r="DT33" s="659"/>
      <c r="DU33" s="659"/>
      <c r="DV33" s="660"/>
      <c r="DW33" s="643">
        <v>39.799999999999997</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3482</v>
      </c>
      <c r="S34" s="641"/>
      <c r="T34" s="641"/>
      <c r="U34" s="641"/>
      <c r="V34" s="641"/>
      <c r="W34" s="641"/>
      <c r="X34" s="641"/>
      <c r="Y34" s="642"/>
      <c r="Z34" s="677">
        <v>0.1</v>
      </c>
      <c r="AA34" s="677"/>
      <c r="AB34" s="677"/>
      <c r="AC34" s="677"/>
      <c r="AD34" s="678">
        <v>610</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604775</v>
      </c>
      <c r="CS34" s="641"/>
      <c r="CT34" s="641"/>
      <c r="CU34" s="641"/>
      <c r="CV34" s="641"/>
      <c r="CW34" s="641"/>
      <c r="CX34" s="641"/>
      <c r="CY34" s="642"/>
      <c r="CZ34" s="643">
        <v>8.9</v>
      </c>
      <c r="DA34" s="661"/>
      <c r="DB34" s="661"/>
      <c r="DC34" s="662"/>
      <c r="DD34" s="646">
        <v>449060</v>
      </c>
      <c r="DE34" s="641"/>
      <c r="DF34" s="641"/>
      <c r="DG34" s="641"/>
      <c r="DH34" s="641"/>
      <c r="DI34" s="641"/>
      <c r="DJ34" s="641"/>
      <c r="DK34" s="642"/>
      <c r="DL34" s="646">
        <v>367353</v>
      </c>
      <c r="DM34" s="641"/>
      <c r="DN34" s="641"/>
      <c r="DO34" s="641"/>
      <c r="DP34" s="641"/>
      <c r="DQ34" s="641"/>
      <c r="DR34" s="641"/>
      <c r="DS34" s="641"/>
      <c r="DT34" s="641"/>
      <c r="DU34" s="641"/>
      <c r="DV34" s="642"/>
      <c r="DW34" s="643">
        <v>12.5</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128346</v>
      </c>
      <c r="S35" s="641"/>
      <c r="T35" s="641"/>
      <c r="U35" s="641"/>
      <c r="V35" s="641"/>
      <c r="W35" s="641"/>
      <c r="X35" s="641"/>
      <c r="Y35" s="642"/>
      <c r="Z35" s="677">
        <v>1.9</v>
      </c>
      <c r="AA35" s="677"/>
      <c r="AB35" s="677"/>
      <c r="AC35" s="677"/>
      <c r="AD35" s="678" t="s">
        <v>136</v>
      </c>
      <c r="AE35" s="678"/>
      <c r="AF35" s="678"/>
      <c r="AG35" s="678"/>
      <c r="AH35" s="678"/>
      <c r="AI35" s="678"/>
      <c r="AJ35" s="678"/>
      <c r="AK35" s="678"/>
      <c r="AL35" s="643" t="s">
        <v>137</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17370</v>
      </c>
      <c r="CS35" s="659"/>
      <c r="CT35" s="659"/>
      <c r="CU35" s="659"/>
      <c r="CV35" s="659"/>
      <c r="CW35" s="659"/>
      <c r="CX35" s="659"/>
      <c r="CY35" s="660"/>
      <c r="CZ35" s="643">
        <v>0.3</v>
      </c>
      <c r="DA35" s="661"/>
      <c r="DB35" s="661"/>
      <c r="DC35" s="662"/>
      <c r="DD35" s="646">
        <v>16175</v>
      </c>
      <c r="DE35" s="659"/>
      <c r="DF35" s="659"/>
      <c r="DG35" s="659"/>
      <c r="DH35" s="659"/>
      <c r="DI35" s="659"/>
      <c r="DJ35" s="659"/>
      <c r="DK35" s="660"/>
      <c r="DL35" s="646">
        <v>16175</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588670</v>
      </c>
      <c r="S36" s="641"/>
      <c r="T36" s="641"/>
      <c r="U36" s="641"/>
      <c r="V36" s="641"/>
      <c r="W36" s="641"/>
      <c r="X36" s="641"/>
      <c r="Y36" s="642"/>
      <c r="Z36" s="677">
        <v>8.6</v>
      </c>
      <c r="AA36" s="677"/>
      <c r="AB36" s="677"/>
      <c r="AC36" s="677"/>
      <c r="AD36" s="678" t="s">
        <v>136</v>
      </c>
      <c r="AE36" s="678"/>
      <c r="AF36" s="678"/>
      <c r="AG36" s="678"/>
      <c r="AH36" s="678"/>
      <c r="AI36" s="678"/>
      <c r="AJ36" s="678"/>
      <c r="AK36" s="678"/>
      <c r="AL36" s="643" t="s">
        <v>137</v>
      </c>
      <c r="AM36" s="644"/>
      <c r="AN36" s="644"/>
      <c r="AO36" s="679"/>
      <c r="AP36" s="235"/>
      <c r="AQ36" s="692" t="s">
        <v>324</v>
      </c>
      <c r="AR36" s="693"/>
      <c r="AS36" s="693"/>
      <c r="AT36" s="693"/>
      <c r="AU36" s="693"/>
      <c r="AV36" s="693"/>
      <c r="AW36" s="693"/>
      <c r="AX36" s="693"/>
      <c r="AY36" s="694"/>
      <c r="AZ36" s="695">
        <v>607240</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12080</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892167</v>
      </c>
      <c r="CS36" s="641"/>
      <c r="CT36" s="641"/>
      <c r="CU36" s="641"/>
      <c r="CV36" s="641"/>
      <c r="CW36" s="641"/>
      <c r="CX36" s="641"/>
      <c r="CY36" s="642"/>
      <c r="CZ36" s="643">
        <v>13.2</v>
      </c>
      <c r="DA36" s="661"/>
      <c r="DB36" s="661"/>
      <c r="DC36" s="662"/>
      <c r="DD36" s="646">
        <v>786464</v>
      </c>
      <c r="DE36" s="641"/>
      <c r="DF36" s="641"/>
      <c r="DG36" s="641"/>
      <c r="DH36" s="641"/>
      <c r="DI36" s="641"/>
      <c r="DJ36" s="641"/>
      <c r="DK36" s="642"/>
      <c r="DL36" s="646">
        <v>517453</v>
      </c>
      <c r="DM36" s="641"/>
      <c r="DN36" s="641"/>
      <c r="DO36" s="641"/>
      <c r="DP36" s="641"/>
      <c r="DQ36" s="641"/>
      <c r="DR36" s="641"/>
      <c r="DS36" s="641"/>
      <c r="DT36" s="641"/>
      <c r="DU36" s="641"/>
      <c r="DV36" s="642"/>
      <c r="DW36" s="643">
        <v>17.5</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186135</v>
      </c>
      <c r="S37" s="641"/>
      <c r="T37" s="641"/>
      <c r="U37" s="641"/>
      <c r="V37" s="641"/>
      <c r="W37" s="641"/>
      <c r="X37" s="641"/>
      <c r="Y37" s="642"/>
      <c r="Z37" s="677">
        <v>2.7</v>
      </c>
      <c r="AA37" s="677"/>
      <c r="AB37" s="677"/>
      <c r="AC37" s="677"/>
      <c r="AD37" s="678" t="s">
        <v>137</v>
      </c>
      <c r="AE37" s="678"/>
      <c r="AF37" s="678"/>
      <c r="AG37" s="678"/>
      <c r="AH37" s="678"/>
      <c r="AI37" s="678"/>
      <c r="AJ37" s="678"/>
      <c r="AK37" s="678"/>
      <c r="AL37" s="643" t="s">
        <v>136</v>
      </c>
      <c r="AM37" s="644"/>
      <c r="AN37" s="644"/>
      <c r="AO37" s="679"/>
      <c r="AQ37" s="680" t="s">
        <v>328</v>
      </c>
      <c r="AR37" s="681"/>
      <c r="AS37" s="681"/>
      <c r="AT37" s="681"/>
      <c r="AU37" s="681"/>
      <c r="AV37" s="681"/>
      <c r="AW37" s="681"/>
      <c r="AX37" s="681"/>
      <c r="AY37" s="682"/>
      <c r="AZ37" s="640">
        <v>234002</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3132</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135882</v>
      </c>
      <c r="CS37" s="659"/>
      <c r="CT37" s="659"/>
      <c r="CU37" s="659"/>
      <c r="CV37" s="659"/>
      <c r="CW37" s="659"/>
      <c r="CX37" s="659"/>
      <c r="CY37" s="660"/>
      <c r="CZ37" s="643">
        <v>2</v>
      </c>
      <c r="DA37" s="661"/>
      <c r="DB37" s="661"/>
      <c r="DC37" s="662"/>
      <c r="DD37" s="646">
        <v>135882</v>
      </c>
      <c r="DE37" s="659"/>
      <c r="DF37" s="659"/>
      <c r="DG37" s="659"/>
      <c r="DH37" s="659"/>
      <c r="DI37" s="659"/>
      <c r="DJ37" s="659"/>
      <c r="DK37" s="660"/>
      <c r="DL37" s="646">
        <v>94252</v>
      </c>
      <c r="DM37" s="659"/>
      <c r="DN37" s="659"/>
      <c r="DO37" s="659"/>
      <c r="DP37" s="659"/>
      <c r="DQ37" s="659"/>
      <c r="DR37" s="659"/>
      <c r="DS37" s="659"/>
      <c r="DT37" s="659"/>
      <c r="DU37" s="659"/>
      <c r="DV37" s="660"/>
      <c r="DW37" s="643">
        <v>3.2</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38914</v>
      </c>
      <c r="S38" s="641"/>
      <c r="T38" s="641"/>
      <c r="U38" s="641"/>
      <c r="V38" s="641"/>
      <c r="W38" s="641"/>
      <c r="X38" s="641"/>
      <c r="Y38" s="642"/>
      <c r="Z38" s="677">
        <v>0.6</v>
      </c>
      <c r="AA38" s="677"/>
      <c r="AB38" s="677"/>
      <c r="AC38" s="677"/>
      <c r="AD38" s="678">
        <v>462</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16823</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1244</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356415</v>
      </c>
      <c r="CS38" s="641"/>
      <c r="CT38" s="641"/>
      <c r="CU38" s="641"/>
      <c r="CV38" s="641"/>
      <c r="CW38" s="641"/>
      <c r="CX38" s="641"/>
      <c r="CY38" s="642"/>
      <c r="CZ38" s="643">
        <v>5.3</v>
      </c>
      <c r="DA38" s="661"/>
      <c r="DB38" s="661"/>
      <c r="DC38" s="662"/>
      <c r="DD38" s="646">
        <v>303598</v>
      </c>
      <c r="DE38" s="641"/>
      <c r="DF38" s="641"/>
      <c r="DG38" s="641"/>
      <c r="DH38" s="641"/>
      <c r="DI38" s="641"/>
      <c r="DJ38" s="641"/>
      <c r="DK38" s="642"/>
      <c r="DL38" s="646">
        <v>273338</v>
      </c>
      <c r="DM38" s="641"/>
      <c r="DN38" s="641"/>
      <c r="DO38" s="641"/>
      <c r="DP38" s="641"/>
      <c r="DQ38" s="641"/>
      <c r="DR38" s="641"/>
      <c r="DS38" s="641"/>
      <c r="DT38" s="641"/>
      <c r="DU38" s="641"/>
      <c r="DV38" s="642"/>
      <c r="DW38" s="643">
        <v>9.3000000000000007</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1927514</v>
      </c>
      <c r="S39" s="641"/>
      <c r="T39" s="641"/>
      <c r="U39" s="641"/>
      <c r="V39" s="641"/>
      <c r="W39" s="641"/>
      <c r="X39" s="641"/>
      <c r="Y39" s="642"/>
      <c r="Z39" s="677">
        <v>28.2</v>
      </c>
      <c r="AA39" s="677"/>
      <c r="AB39" s="677"/>
      <c r="AC39" s="677"/>
      <c r="AD39" s="678" t="s">
        <v>137</v>
      </c>
      <c r="AE39" s="678"/>
      <c r="AF39" s="678"/>
      <c r="AG39" s="678"/>
      <c r="AH39" s="678"/>
      <c r="AI39" s="678"/>
      <c r="AJ39" s="678"/>
      <c r="AK39" s="678"/>
      <c r="AL39" s="643" t="s">
        <v>137</v>
      </c>
      <c r="AM39" s="644"/>
      <c r="AN39" s="644"/>
      <c r="AO39" s="679"/>
      <c r="AQ39" s="680" t="s">
        <v>336</v>
      </c>
      <c r="AR39" s="681"/>
      <c r="AS39" s="681"/>
      <c r="AT39" s="681"/>
      <c r="AU39" s="681"/>
      <c r="AV39" s="681"/>
      <c r="AW39" s="681"/>
      <c r="AX39" s="681"/>
      <c r="AY39" s="682"/>
      <c r="AZ39" s="640" t="s">
        <v>137</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2117</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207916</v>
      </c>
      <c r="CS39" s="659"/>
      <c r="CT39" s="659"/>
      <c r="CU39" s="659"/>
      <c r="CV39" s="659"/>
      <c r="CW39" s="659"/>
      <c r="CX39" s="659"/>
      <c r="CY39" s="660"/>
      <c r="CZ39" s="643">
        <v>3.1</v>
      </c>
      <c r="DA39" s="661"/>
      <c r="DB39" s="661"/>
      <c r="DC39" s="662"/>
      <c r="DD39" s="646">
        <v>95018</v>
      </c>
      <c r="DE39" s="659"/>
      <c r="DF39" s="659"/>
      <c r="DG39" s="659"/>
      <c r="DH39" s="659"/>
      <c r="DI39" s="659"/>
      <c r="DJ39" s="659"/>
      <c r="DK39" s="660"/>
      <c r="DL39" s="646" t="s">
        <v>136</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136</v>
      </c>
      <c r="S40" s="641"/>
      <c r="T40" s="641"/>
      <c r="U40" s="641"/>
      <c r="V40" s="641"/>
      <c r="W40" s="641"/>
      <c r="X40" s="641"/>
      <c r="Y40" s="642"/>
      <c r="Z40" s="677" t="s">
        <v>137</v>
      </c>
      <c r="AA40" s="677"/>
      <c r="AB40" s="677"/>
      <c r="AC40" s="677"/>
      <c r="AD40" s="678" t="s">
        <v>136</v>
      </c>
      <c r="AE40" s="678"/>
      <c r="AF40" s="678"/>
      <c r="AG40" s="678"/>
      <c r="AH40" s="678"/>
      <c r="AI40" s="678"/>
      <c r="AJ40" s="678"/>
      <c r="AK40" s="678"/>
      <c r="AL40" s="643" t="s">
        <v>137</v>
      </c>
      <c r="AM40" s="644"/>
      <c r="AN40" s="644"/>
      <c r="AO40" s="679"/>
      <c r="AQ40" s="680" t="s">
        <v>340</v>
      </c>
      <c r="AR40" s="681"/>
      <c r="AS40" s="681"/>
      <c r="AT40" s="681"/>
      <c r="AU40" s="681"/>
      <c r="AV40" s="681"/>
      <c r="AW40" s="681"/>
      <c r="AX40" s="681"/>
      <c r="AY40" s="682"/>
      <c r="AZ40" s="640" t="s">
        <v>136</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105</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t="s">
        <v>137</v>
      </c>
      <c r="CS40" s="641"/>
      <c r="CT40" s="641"/>
      <c r="CU40" s="641"/>
      <c r="CV40" s="641"/>
      <c r="CW40" s="641"/>
      <c r="CX40" s="641"/>
      <c r="CY40" s="642"/>
      <c r="CZ40" s="643" t="s">
        <v>137</v>
      </c>
      <c r="DA40" s="661"/>
      <c r="DB40" s="661"/>
      <c r="DC40" s="662"/>
      <c r="DD40" s="646" t="s">
        <v>136</v>
      </c>
      <c r="DE40" s="641"/>
      <c r="DF40" s="641"/>
      <c r="DG40" s="641"/>
      <c r="DH40" s="641"/>
      <c r="DI40" s="641"/>
      <c r="DJ40" s="641"/>
      <c r="DK40" s="642"/>
      <c r="DL40" s="646" t="s">
        <v>136</v>
      </c>
      <c r="DM40" s="641"/>
      <c r="DN40" s="641"/>
      <c r="DO40" s="641"/>
      <c r="DP40" s="641"/>
      <c r="DQ40" s="641"/>
      <c r="DR40" s="641"/>
      <c r="DS40" s="641"/>
      <c r="DT40" s="641"/>
      <c r="DU40" s="641"/>
      <c r="DV40" s="642"/>
      <c r="DW40" s="643" t="s">
        <v>136</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156714</v>
      </c>
      <c r="S41" s="641"/>
      <c r="T41" s="641"/>
      <c r="U41" s="641"/>
      <c r="V41" s="641"/>
      <c r="W41" s="641"/>
      <c r="X41" s="641"/>
      <c r="Y41" s="642"/>
      <c r="Z41" s="677">
        <v>2.2999999999999998</v>
      </c>
      <c r="AA41" s="677"/>
      <c r="AB41" s="677"/>
      <c r="AC41" s="677"/>
      <c r="AD41" s="678" t="s">
        <v>136</v>
      </c>
      <c r="AE41" s="678"/>
      <c r="AF41" s="678"/>
      <c r="AG41" s="678"/>
      <c r="AH41" s="678"/>
      <c r="AI41" s="678"/>
      <c r="AJ41" s="678"/>
      <c r="AK41" s="678"/>
      <c r="AL41" s="643" t="s">
        <v>137</v>
      </c>
      <c r="AM41" s="644"/>
      <c r="AN41" s="644"/>
      <c r="AO41" s="679"/>
      <c r="AQ41" s="680" t="s">
        <v>345</v>
      </c>
      <c r="AR41" s="681"/>
      <c r="AS41" s="681"/>
      <c r="AT41" s="681"/>
      <c r="AU41" s="681"/>
      <c r="AV41" s="681"/>
      <c r="AW41" s="681"/>
      <c r="AX41" s="681"/>
      <c r="AY41" s="682"/>
      <c r="AZ41" s="640">
        <v>98041</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137</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136</v>
      </c>
      <c r="DA41" s="661"/>
      <c r="DB41" s="661"/>
      <c r="DC41" s="662"/>
      <c r="DD41" s="646" t="s">
        <v>136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6823980</v>
      </c>
      <c r="S42" s="663"/>
      <c r="T42" s="663"/>
      <c r="U42" s="663"/>
      <c r="V42" s="663"/>
      <c r="W42" s="663"/>
      <c r="X42" s="663"/>
      <c r="Y42" s="665"/>
      <c r="Z42" s="666">
        <v>100</v>
      </c>
      <c r="AA42" s="666"/>
      <c r="AB42" s="666"/>
      <c r="AC42" s="666"/>
      <c r="AD42" s="667">
        <v>2792526</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258374</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343</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2730400</v>
      </c>
      <c r="CS42" s="641"/>
      <c r="CT42" s="641"/>
      <c r="CU42" s="641"/>
      <c r="CV42" s="641"/>
      <c r="CW42" s="641"/>
      <c r="CX42" s="641"/>
      <c r="CY42" s="642"/>
      <c r="CZ42" s="643">
        <v>40.299999999999997</v>
      </c>
      <c r="DA42" s="644"/>
      <c r="DB42" s="644"/>
      <c r="DC42" s="645"/>
      <c r="DD42" s="646">
        <v>227345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75085</v>
      </c>
      <c r="CS43" s="659"/>
      <c r="CT43" s="659"/>
      <c r="CU43" s="659"/>
      <c r="CV43" s="659"/>
      <c r="CW43" s="659"/>
      <c r="CX43" s="659"/>
      <c r="CY43" s="660"/>
      <c r="CZ43" s="643">
        <v>1.1000000000000001</v>
      </c>
      <c r="DA43" s="661"/>
      <c r="DB43" s="661"/>
      <c r="DC43" s="662"/>
      <c r="DD43" s="646">
        <v>75085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353</v>
      </c>
      <c r="CG44" s="638"/>
      <c r="CH44" s="638"/>
      <c r="CI44" s="638"/>
      <c r="CJ44" s="638"/>
      <c r="CK44" s="638"/>
      <c r="CL44" s="638"/>
      <c r="CM44" s="638"/>
      <c r="CN44" s="638"/>
      <c r="CO44" s="638"/>
      <c r="CP44" s="638"/>
      <c r="CQ44" s="639"/>
      <c r="CR44" s="640">
        <v>2680239</v>
      </c>
      <c r="CS44" s="641"/>
      <c r="CT44" s="641"/>
      <c r="CU44" s="641"/>
      <c r="CV44" s="641"/>
      <c r="CW44" s="641"/>
      <c r="CX44" s="641"/>
      <c r="CY44" s="642"/>
      <c r="CZ44" s="643">
        <v>39.6</v>
      </c>
      <c r="DA44" s="644"/>
      <c r="DB44" s="644"/>
      <c r="DC44" s="645"/>
      <c r="DD44" s="646">
        <v>223372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1716945</v>
      </c>
      <c r="CS45" s="659"/>
      <c r="CT45" s="659"/>
      <c r="CU45" s="659"/>
      <c r="CV45" s="659"/>
      <c r="CW45" s="659"/>
      <c r="CX45" s="659"/>
      <c r="CY45" s="660"/>
      <c r="CZ45" s="643">
        <v>25.3</v>
      </c>
      <c r="DA45" s="661"/>
      <c r="DB45" s="661"/>
      <c r="DC45" s="662"/>
      <c r="DD45" s="646">
        <v>113091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963294</v>
      </c>
      <c r="CS46" s="641"/>
      <c r="CT46" s="641"/>
      <c r="CU46" s="641"/>
      <c r="CV46" s="641"/>
      <c r="CW46" s="641"/>
      <c r="CX46" s="641"/>
      <c r="CY46" s="642"/>
      <c r="CZ46" s="643">
        <v>14.2</v>
      </c>
      <c r="DA46" s="644"/>
      <c r="DB46" s="644"/>
      <c r="DC46" s="645"/>
      <c r="DD46" s="646">
        <v>110281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50161</v>
      </c>
      <c r="CS47" s="659"/>
      <c r="CT47" s="659"/>
      <c r="CU47" s="659"/>
      <c r="CV47" s="659"/>
      <c r="CW47" s="659"/>
      <c r="CX47" s="659"/>
      <c r="CY47" s="660"/>
      <c r="CZ47" s="643">
        <v>0.7</v>
      </c>
      <c r="DA47" s="661"/>
      <c r="DB47" s="661"/>
      <c r="DC47" s="662"/>
      <c r="DD47" s="646">
        <v>3973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136</v>
      </c>
      <c r="CS48" s="641"/>
      <c r="CT48" s="641"/>
      <c r="CU48" s="641"/>
      <c r="CV48" s="641"/>
      <c r="CW48" s="641"/>
      <c r="CX48" s="641"/>
      <c r="CY48" s="642"/>
      <c r="CZ48" s="643" t="s">
        <v>361</v>
      </c>
      <c r="DA48" s="644"/>
      <c r="DB48" s="644"/>
      <c r="DC48" s="645"/>
      <c r="DD48" s="646" t="s">
        <v>361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6775268</v>
      </c>
      <c r="CS49" s="625"/>
      <c r="CT49" s="625"/>
      <c r="CU49" s="625"/>
      <c r="CV49" s="625"/>
      <c r="CW49" s="625"/>
      <c r="CX49" s="625"/>
      <c r="CY49" s="626"/>
      <c r="CZ49" s="627">
        <v>100</v>
      </c>
      <c r="DA49" s="628"/>
      <c r="DB49" s="628"/>
      <c r="DC49" s="629"/>
      <c r="DD49" s="630">
        <v>3426424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zRtI1sndk1y4pgdvEkYT+dXNZPWu7e64PAT9Y4UQw2aq33tvBoabnKV1ZjD1dXh9bV38qg/K9s70ZAbD7lCqQQ==" saltValue="l0DdkybK9iLKtYuHOTG1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CR102" sqref="CR102:CV10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40" t="s">
        <v>364</v>
      </c>
      <c r="DK2" s="1141"/>
      <c r="DL2" s="1141"/>
      <c r="DM2" s="1141"/>
      <c r="DN2" s="1141"/>
      <c r="DO2" s="1142"/>
      <c r="DP2" s="250"/>
      <c r="DQ2" s="1140" t="s">
        <v>365</v>
      </c>
      <c r="DR2" s="1141"/>
      <c r="DS2" s="1141"/>
      <c r="DT2" s="1141"/>
      <c r="DU2" s="1141"/>
      <c r="DV2" s="1141"/>
      <c r="DW2" s="1141"/>
      <c r="DX2" s="1141"/>
      <c r="DY2" s="1141"/>
      <c r="DZ2" s="114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5" t="s">
        <v>366</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7" t="s">
        <v>368</v>
      </c>
      <c r="B5" s="1048"/>
      <c r="C5" s="1048"/>
      <c r="D5" s="1048"/>
      <c r="E5" s="1048"/>
      <c r="F5" s="1048"/>
      <c r="G5" s="1048"/>
      <c r="H5" s="1048"/>
      <c r="I5" s="1048"/>
      <c r="J5" s="1048"/>
      <c r="K5" s="1048"/>
      <c r="L5" s="1048"/>
      <c r="M5" s="1048"/>
      <c r="N5" s="1048"/>
      <c r="O5" s="1048"/>
      <c r="P5" s="1049"/>
      <c r="Q5" s="1053" t="s">
        <v>369</v>
      </c>
      <c r="R5" s="1054"/>
      <c r="S5" s="1054"/>
      <c r="T5" s="1054"/>
      <c r="U5" s="1055"/>
      <c r="V5" s="1053" t="s">
        <v>370</v>
      </c>
      <c r="W5" s="1054"/>
      <c r="X5" s="1054"/>
      <c r="Y5" s="1054"/>
      <c r="Z5" s="1055"/>
      <c r="AA5" s="1053" t="s">
        <v>371</v>
      </c>
      <c r="AB5" s="1054"/>
      <c r="AC5" s="1054"/>
      <c r="AD5" s="1054"/>
      <c r="AE5" s="1054"/>
      <c r="AF5" s="1143" t="s">
        <v>372</v>
      </c>
      <c r="AG5" s="1054"/>
      <c r="AH5" s="1054"/>
      <c r="AI5" s="1054"/>
      <c r="AJ5" s="1069"/>
      <c r="AK5" s="1054" t="s">
        <v>373</v>
      </c>
      <c r="AL5" s="1054"/>
      <c r="AM5" s="1054"/>
      <c r="AN5" s="1054"/>
      <c r="AO5" s="1055"/>
      <c r="AP5" s="1053" t="s">
        <v>374</v>
      </c>
      <c r="AQ5" s="1054"/>
      <c r="AR5" s="1054"/>
      <c r="AS5" s="1054"/>
      <c r="AT5" s="1055"/>
      <c r="AU5" s="1053" t="s">
        <v>375</v>
      </c>
      <c r="AV5" s="1054"/>
      <c r="AW5" s="1054"/>
      <c r="AX5" s="1054"/>
      <c r="AY5" s="1069"/>
      <c r="AZ5" s="257"/>
      <c r="BA5" s="257"/>
      <c r="BB5" s="257"/>
      <c r="BC5" s="257"/>
      <c r="BD5" s="257"/>
      <c r="BE5" s="258"/>
      <c r="BF5" s="258"/>
      <c r="BG5" s="258"/>
      <c r="BH5" s="258"/>
      <c r="BI5" s="258"/>
      <c r="BJ5" s="258"/>
      <c r="BK5" s="258"/>
      <c r="BL5" s="258"/>
      <c r="BM5" s="258"/>
      <c r="BN5" s="258"/>
      <c r="BO5" s="258"/>
      <c r="BP5" s="258"/>
      <c r="BQ5" s="1047" t="s">
        <v>376</v>
      </c>
      <c r="BR5" s="1048"/>
      <c r="BS5" s="1048"/>
      <c r="BT5" s="1048"/>
      <c r="BU5" s="1048"/>
      <c r="BV5" s="1048"/>
      <c r="BW5" s="1048"/>
      <c r="BX5" s="1048"/>
      <c r="BY5" s="1048"/>
      <c r="BZ5" s="1048"/>
      <c r="CA5" s="1048"/>
      <c r="CB5" s="1048"/>
      <c r="CC5" s="1048"/>
      <c r="CD5" s="1048"/>
      <c r="CE5" s="1048"/>
      <c r="CF5" s="1048"/>
      <c r="CG5" s="1049"/>
      <c r="CH5" s="1053" t="s">
        <v>377</v>
      </c>
      <c r="CI5" s="1054"/>
      <c r="CJ5" s="1054"/>
      <c r="CK5" s="1054"/>
      <c r="CL5" s="1055"/>
      <c r="CM5" s="1053" t="s">
        <v>378</v>
      </c>
      <c r="CN5" s="1054"/>
      <c r="CO5" s="1054"/>
      <c r="CP5" s="1054"/>
      <c r="CQ5" s="1055"/>
      <c r="CR5" s="1053" t="s">
        <v>379</v>
      </c>
      <c r="CS5" s="1054"/>
      <c r="CT5" s="1054"/>
      <c r="CU5" s="1054"/>
      <c r="CV5" s="1055"/>
      <c r="CW5" s="1053" t="s">
        <v>380</v>
      </c>
      <c r="CX5" s="1054"/>
      <c r="CY5" s="1054"/>
      <c r="CZ5" s="1054"/>
      <c r="DA5" s="1055"/>
      <c r="DB5" s="1053" t="s">
        <v>381</v>
      </c>
      <c r="DC5" s="1054"/>
      <c r="DD5" s="1054"/>
      <c r="DE5" s="1054"/>
      <c r="DF5" s="1055"/>
      <c r="DG5" s="1161" t="s">
        <v>382</v>
      </c>
      <c r="DH5" s="1162"/>
      <c r="DI5" s="1162"/>
      <c r="DJ5" s="1162"/>
      <c r="DK5" s="1163"/>
      <c r="DL5" s="1161" t="s">
        <v>383</v>
      </c>
      <c r="DM5" s="1162"/>
      <c r="DN5" s="1162"/>
      <c r="DO5" s="1162"/>
      <c r="DP5" s="1163"/>
      <c r="DQ5" s="1053" t="s">
        <v>384</v>
      </c>
      <c r="DR5" s="1054"/>
      <c r="DS5" s="1054"/>
      <c r="DT5" s="1054"/>
      <c r="DU5" s="1055"/>
      <c r="DV5" s="1053" t="s">
        <v>375</v>
      </c>
      <c r="DW5" s="1054"/>
      <c r="DX5" s="1054"/>
      <c r="DY5" s="1054"/>
      <c r="DZ5" s="1069"/>
      <c r="EA5" s="255"/>
    </row>
    <row r="6" spans="1:131" s="256"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44"/>
      <c r="AG6" s="1057"/>
      <c r="AH6" s="1057"/>
      <c r="AI6" s="1057"/>
      <c r="AJ6" s="1070"/>
      <c r="AK6" s="1057"/>
      <c r="AL6" s="1057"/>
      <c r="AM6" s="1057"/>
      <c r="AN6" s="1057"/>
      <c r="AO6" s="1058"/>
      <c r="AP6" s="1056"/>
      <c r="AQ6" s="1057"/>
      <c r="AR6" s="1057"/>
      <c r="AS6" s="1057"/>
      <c r="AT6" s="1058"/>
      <c r="AU6" s="1056"/>
      <c r="AV6" s="1057"/>
      <c r="AW6" s="1057"/>
      <c r="AX6" s="1057"/>
      <c r="AY6" s="1070"/>
      <c r="AZ6" s="253"/>
      <c r="BA6" s="253"/>
      <c r="BB6" s="253"/>
      <c r="BC6" s="253"/>
      <c r="BD6" s="253"/>
      <c r="BE6" s="254"/>
      <c r="BF6" s="254"/>
      <c r="BG6" s="254"/>
      <c r="BH6" s="254"/>
      <c r="BI6" s="254"/>
      <c r="BJ6" s="254"/>
      <c r="BK6" s="254"/>
      <c r="BL6" s="254"/>
      <c r="BM6" s="254"/>
      <c r="BN6" s="254"/>
      <c r="BO6" s="254"/>
      <c r="BP6" s="254"/>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64"/>
      <c r="DH6" s="1165"/>
      <c r="DI6" s="1165"/>
      <c r="DJ6" s="1165"/>
      <c r="DK6" s="1166"/>
      <c r="DL6" s="1164"/>
      <c r="DM6" s="1165"/>
      <c r="DN6" s="1165"/>
      <c r="DO6" s="1165"/>
      <c r="DP6" s="1166"/>
      <c r="DQ6" s="1056"/>
      <c r="DR6" s="1057"/>
      <c r="DS6" s="1057"/>
      <c r="DT6" s="1057"/>
      <c r="DU6" s="1058"/>
      <c r="DV6" s="1056"/>
      <c r="DW6" s="1057"/>
      <c r="DX6" s="1057"/>
      <c r="DY6" s="1057"/>
      <c r="DZ6" s="1070"/>
      <c r="EA6" s="255"/>
    </row>
    <row r="7" spans="1:131" s="256" customFormat="1" ht="26.25" customHeight="1" thickTop="1" x14ac:dyDescent="0.15">
      <c r="A7" s="259">
        <v>1</v>
      </c>
      <c r="B7" s="1102" t="s">
        <v>385</v>
      </c>
      <c r="C7" s="1103"/>
      <c r="D7" s="1103"/>
      <c r="E7" s="1103"/>
      <c r="F7" s="1103"/>
      <c r="G7" s="1103"/>
      <c r="H7" s="1103"/>
      <c r="I7" s="1103"/>
      <c r="J7" s="1103"/>
      <c r="K7" s="1103"/>
      <c r="L7" s="1103"/>
      <c r="M7" s="1103"/>
      <c r="N7" s="1103"/>
      <c r="O7" s="1103"/>
      <c r="P7" s="1104"/>
      <c r="Q7" s="1167">
        <v>6824</v>
      </c>
      <c r="R7" s="1168"/>
      <c r="S7" s="1168"/>
      <c r="T7" s="1168"/>
      <c r="U7" s="1168"/>
      <c r="V7" s="1168">
        <v>6775</v>
      </c>
      <c r="W7" s="1168"/>
      <c r="X7" s="1168"/>
      <c r="Y7" s="1168"/>
      <c r="Z7" s="1168"/>
      <c r="AA7" s="1168">
        <v>49</v>
      </c>
      <c r="AB7" s="1168"/>
      <c r="AC7" s="1168"/>
      <c r="AD7" s="1168"/>
      <c r="AE7" s="1169"/>
      <c r="AF7" s="1170">
        <v>38</v>
      </c>
      <c r="AG7" s="1171"/>
      <c r="AH7" s="1171"/>
      <c r="AI7" s="1171"/>
      <c r="AJ7" s="1172"/>
      <c r="AK7" s="1151">
        <v>589</v>
      </c>
      <c r="AL7" s="1152"/>
      <c r="AM7" s="1152"/>
      <c r="AN7" s="1152"/>
      <c r="AO7" s="1152"/>
      <c r="AP7" s="1152">
        <v>6399</v>
      </c>
      <c r="AQ7" s="1152"/>
      <c r="AR7" s="1152"/>
      <c r="AS7" s="1152"/>
      <c r="AT7" s="1152"/>
      <c r="AU7" s="1153"/>
      <c r="AV7" s="1153"/>
      <c r="AW7" s="1153"/>
      <c r="AX7" s="1153"/>
      <c r="AY7" s="1154"/>
      <c r="AZ7" s="253"/>
      <c r="BA7" s="253"/>
      <c r="BB7" s="253"/>
      <c r="BC7" s="253"/>
      <c r="BD7" s="253"/>
      <c r="BE7" s="254"/>
      <c r="BF7" s="254"/>
      <c r="BG7" s="254"/>
      <c r="BH7" s="254"/>
      <c r="BI7" s="254"/>
      <c r="BJ7" s="254"/>
      <c r="BK7" s="254"/>
      <c r="BL7" s="254"/>
      <c r="BM7" s="254"/>
      <c r="BN7" s="254"/>
      <c r="BO7" s="254"/>
      <c r="BP7" s="254"/>
      <c r="BQ7" s="260">
        <v>1</v>
      </c>
      <c r="BR7" s="261"/>
      <c r="BS7" s="1155"/>
      <c r="BT7" s="1156"/>
      <c r="BU7" s="1156"/>
      <c r="BV7" s="1156"/>
      <c r="BW7" s="1156"/>
      <c r="BX7" s="1156"/>
      <c r="BY7" s="1156"/>
      <c r="BZ7" s="1156"/>
      <c r="CA7" s="1156"/>
      <c r="CB7" s="1156"/>
      <c r="CC7" s="1156"/>
      <c r="CD7" s="1156"/>
      <c r="CE7" s="1156"/>
      <c r="CF7" s="1156"/>
      <c r="CG7" s="1157"/>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45"/>
      <c r="DW7" s="1146"/>
      <c r="DX7" s="1146"/>
      <c r="DY7" s="1146"/>
      <c r="DZ7" s="1147"/>
      <c r="EA7" s="255"/>
    </row>
    <row r="8" spans="1:131" s="256" customFormat="1" ht="26.25" customHeight="1" x14ac:dyDescent="0.15">
      <c r="A8" s="262">
        <v>2</v>
      </c>
      <c r="B8" s="1071"/>
      <c r="C8" s="1072"/>
      <c r="D8" s="1072"/>
      <c r="E8" s="1072"/>
      <c r="F8" s="1072"/>
      <c r="G8" s="1072"/>
      <c r="H8" s="1072"/>
      <c r="I8" s="1072"/>
      <c r="J8" s="1072"/>
      <c r="K8" s="1072"/>
      <c r="L8" s="1072"/>
      <c r="M8" s="1072"/>
      <c r="N8" s="1072"/>
      <c r="O8" s="1072"/>
      <c r="P8" s="1073"/>
      <c r="Q8" s="1095"/>
      <c r="R8" s="1096"/>
      <c r="S8" s="1096"/>
      <c r="T8" s="1096"/>
      <c r="U8" s="1096"/>
      <c r="V8" s="1096"/>
      <c r="W8" s="1096"/>
      <c r="X8" s="1096"/>
      <c r="Y8" s="1096"/>
      <c r="Z8" s="1096"/>
      <c r="AA8" s="1096"/>
      <c r="AB8" s="1096"/>
      <c r="AC8" s="1096"/>
      <c r="AD8" s="1096"/>
      <c r="AE8" s="1097"/>
      <c r="AF8" s="1077"/>
      <c r="AG8" s="1078"/>
      <c r="AH8" s="1078"/>
      <c r="AI8" s="1078"/>
      <c r="AJ8" s="1079"/>
      <c r="AK8" s="1138"/>
      <c r="AL8" s="1139"/>
      <c r="AM8" s="1139"/>
      <c r="AN8" s="1139"/>
      <c r="AO8" s="1139"/>
      <c r="AP8" s="1139"/>
      <c r="AQ8" s="1139"/>
      <c r="AR8" s="1139"/>
      <c r="AS8" s="1139"/>
      <c r="AT8" s="1139"/>
      <c r="AU8" s="1136"/>
      <c r="AV8" s="1136"/>
      <c r="AW8" s="1136"/>
      <c r="AX8" s="1136"/>
      <c r="AY8" s="1137"/>
      <c r="AZ8" s="253"/>
      <c r="BA8" s="253"/>
      <c r="BB8" s="253"/>
      <c r="BC8" s="253"/>
      <c r="BD8" s="253"/>
      <c r="BE8" s="254"/>
      <c r="BF8" s="254"/>
      <c r="BG8" s="254"/>
      <c r="BH8" s="254"/>
      <c r="BI8" s="254"/>
      <c r="BJ8" s="254"/>
      <c r="BK8" s="254"/>
      <c r="BL8" s="254"/>
      <c r="BM8" s="254"/>
      <c r="BN8" s="254"/>
      <c r="BO8" s="254"/>
      <c r="BP8" s="254"/>
      <c r="BQ8" s="263">
        <v>2</v>
      </c>
      <c r="BR8" s="264"/>
      <c r="BS8" s="1066"/>
      <c r="BT8" s="1067"/>
      <c r="BU8" s="1067"/>
      <c r="BV8" s="1067"/>
      <c r="BW8" s="1067"/>
      <c r="BX8" s="1067"/>
      <c r="BY8" s="1067"/>
      <c r="BZ8" s="1067"/>
      <c r="CA8" s="1067"/>
      <c r="CB8" s="1067"/>
      <c r="CC8" s="1067"/>
      <c r="CD8" s="1067"/>
      <c r="CE8" s="1067"/>
      <c r="CF8" s="1067"/>
      <c r="CG8" s="1068"/>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4"/>
      <c r="DW8" s="1045"/>
      <c r="DX8" s="1045"/>
      <c r="DY8" s="1045"/>
      <c r="DZ8" s="1046"/>
      <c r="EA8" s="255"/>
    </row>
    <row r="9" spans="1:131" s="256" customFormat="1" ht="26.25" customHeight="1" x14ac:dyDescent="0.15">
      <c r="A9" s="262">
        <v>3</v>
      </c>
      <c r="B9" s="1071"/>
      <c r="C9" s="1072"/>
      <c r="D9" s="1072"/>
      <c r="E9" s="1072"/>
      <c r="F9" s="1072"/>
      <c r="G9" s="1072"/>
      <c r="H9" s="1072"/>
      <c r="I9" s="1072"/>
      <c r="J9" s="1072"/>
      <c r="K9" s="1072"/>
      <c r="L9" s="1072"/>
      <c r="M9" s="1072"/>
      <c r="N9" s="1072"/>
      <c r="O9" s="1072"/>
      <c r="P9" s="1073"/>
      <c r="Q9" s="1095"/>
      <c r="R9" s="1096"/>
      <c r="S9" s="1096"/>
      <c r="T9" s="1096"/>
      <c r="U9" s="1096"/>
      <c r="V9" s="1096"/>
      <c r="W9" s="1096"/>
      <c r="X9" s="1096"/>
      <c r="Y9" s="1096"/>
      <c r="Z9" s="1096"/>
      <c r="AA9" s="1096"/>
      <c r="AB9" s="1096"/>
      <c r="AC9" s="1096"/>
      <c r="AD9" s="1096"/>
      <c r="AE9" s="1097"/>
      <c r="AF9" s="1077"/>
      <c r="AG9" s="1078"/>
      <c r="AH9" s="1078"/>
      <c r="AI9" s="1078"/>
      <c r="AJ9" s="1079"/>
      <c r="AK9" s="1138"/>
      <c r="AL9" s="1139"/>
      <c r="AM9" s="1139"/>
      <c r="AN9" s="1139"/>
      <c r="AO9" s="1139"/>
      <c r="AP9" s="1139"/>
      <c r="AQ9" s="1139"/>
      <c r="AR9" s="1139"/>
      <c r="AS9" s="1139"/>
      <c r="AT9" s="1139"/>
      <c r="AU9" s="1136"/>
      <c r="AV9" s="1136"/>
      <c r="AW9" s="1136"/>
      <c r="AX9" s="1136"/>
      <c r="AY9" s="1137"/>
      <c r="AZ9" s="253"/>
      <c r="BA9" s="253"/>
      <c r="BB9" s="253"/>
      <c r="BC9" s="253"/>
      <c r="BD9" s="253"/>
      <c r="BE9" s="254"/>
      <c r="BF9" s="254"/>
      <c r="BG9" s="254"/>
      <c r="BH9" s="254"/>
      <c r="BI9" s="254"/>
      <c r="BJ9" s="254"/>
      <c r="BK9" s="254"/>
      <c r="BL9" s="254"/>
      <c r="BM9" s="254"/>
      <c r="BN9" s="254"/>
      <c r="BO9" s="254"/>
      <c r="BP9" s="254"/>
      <c r="BQ9" s="263">
        <v>3</v>
      </c>
      <c r="BR9" s="264"/>
      <c r="BS9" s="1066"/>
      <c r="BT9" s="1067"/>
      <c r="BU9" s="1067"/>
      <c r="BV9" s="1067"/>
      <c r="BW9" s="1067"/>
      <c r="BX9" s="1067"/>
      <c r="BY9" s="1067"/>
      <c r="BZ9" s="1067"/>
      <c r="CA9" s="1067"/>
      <c r="CB9" s="1067"/>
      <c r="CC9" s="1067"/>
      <c r="CD9" s="1067"/>
      <c r="CE9" s="1067"/>
      <c r="CF9" s="1067"/>
      <c r="CG9" s="1068"/>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4"/>
      <c r="DW9" s="1045"/>
      <c r="DX9" s="1045"/>
      <c r="DY9" s="1045"/>
      <c r="DZ9" s="1046"/>
      <c r="EA9" s="255"/>
    </row>
    <row r="10" spans="1:131" s="256" customFormat="1" ht="26.25" customHeight="1" x14ac:dyDescent="0.15">
      <c r="A10" s="262">
        <v>4</v>
      </c>
      <c r="B10" s="1071"/>
      <c r="C10" s="1072"/>
      <c r="D10" s="1072"/>
      <c r="E10" s="1072"/>
      <c r="F10" s="1072"/>
      <c r="G10" s="1072"/>
      <c r="H10" s="1072"/>
      <c r="I10" s="1072"/>
      <c r="J10" s="1072"/>
      <c r="K10" s="1072"/>
      <c r="L10" s="1072"/>
      <c r="M10" s="1072"/>
      <c r="N10" s="1072"/>
      <c r="O10" s="1072"/>
      <c r="P10" s="1073"/>
      <c r="Q10" s="1095"/>
      <c r="R10" s="1096"/>
      <c r="S10" s="1096"/>
      <c r="T10" s="1096"/>
      <c r="U10" s="1096"/>
      <c r="V10" s="1096"/>
      <c r="W10" s="1096"/>
      <c r="X10" s="1096"/>
      <c r="Y10" s="1096"/>
      <c r="Z10" s="1096"/>
      <c r="AA10" s="1096"/>
      <c r="AB10" s="1096"/>
      <c r="AC10" s="1096"/>
      <c r="AD10" s="1096"/>
      <c r="AE10" s="1097"/>
      <c r="AF10" s="1077"/>
      <c r="AG10" s="1078"/>
      <c r="AH10" s="1078"/>
      <c r="AI10" s="1078"/>
      <c r="AJ10" s="1079"/>
      <c r="AK10" s="1138"/>
      <c r="AL10" s="1139"/>
      <c r="AM10" s="1139"/>
      <c r="AN10" s="1139"/>
      <c r="AO10" s="1139"/>
      <c r="AP10" s="1139"/>
      <c r="AQ10" s="1139"/>
      <c r="AR10" s="1139"/>
      <c r="AS10" s="1139"/>
      <c r="AT10" s="1139"/>
      <c r="AU10" s="1136"/>
      <c r="AV10" s="1136"/>
      <c r="AW10" s="1136"/>
      <c r="AX10" s="1136"/>
      <c r="AY10" s="1137"/>
      <c r="AZ10" s="253"/>
      <c r="BA10" s="253"/>
      <c r="BB10" s="253"/>
      <c r="BC10" s="253"/>
      <c r="BD10" s="253"/>
      <c r="BE10" s="254"/>
      <c r="BF10" s="254"/>
      <c r="BG10" s="254"/>
      <c r="BH10" s="254"/>
      <c r="BI10" s="254"/>
      <c r="BJ10" s="254"/>
      <c r="BK10" s="254"/>
      <c r="BL10" s="254"/>
      <c r="BM10" s="254"/>
      <c r="BN10" s="254"/>
      <c r="BO10" s="254"/>
      <c r="BP10" s="254"/>
      <c r="BQ10" s="263">
        <v>4</v>
      </c>
      <c r="BR10" s="264"/>
      <c r="BS10" s="1066"/>
      <c r="BT10" s="1067"/>
      <c r="BU10" s="1067"/>
      <c r="BV10" s="1067"/>
      <c r="BW10" s="1067"/>
      <c r="BX10" s="1067"/>
      <c r="BY10" s="1067"/>
      <c r="BZ10" s="1067"/>
      <c r="CA10" s="1067"/>
      <c r="CB10" s="1067"/>
      <c r="CC10" s="1067"/>
      <c r="CD10" s="1067"/>
      <c r="CE10" s="1067"/>
      <c r="CF10" s="1067"/>
      <c r="CG10" s="1068"/>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4"/>
      <c r="DW10" s="1045"/>
      <c r="DX10" s="1045"/>
      <c r="DY10" s="1045"/>
      <c r="DZ10" s="1046"/>
      <c r="EA10" s="255"/>
    </row>
    <row r="11" spans="1:131" s="256" customFormat="1" ht="26.25" customHeight="1" x14ac:dyDescent="0.15">
      <c r="A11" s="262">
        <v>5</v>
      </c>
      <c r="B11" s="1071"/>
      <c r="C11" s="1072"/>
      <c r="D11" s="1072"/>
      <c r="E11" s="1072"/>
      <c r="F11" s="1072"/>
      <c r="G11" s="1072"/>
      <c r="H11" s="1072"/>
      <c r="I11" s="1072"/>
      <c r="J11" s="1072"/>
      <c r="K11" s="1072"/>
      <c r="L11" s="1072"/>
      <c r="M11" s="1072"/>
      <c r="N11" s="1072"/>
      <c r="O11" s="1072"/>
      <c r="P11" s="1073"/>
      <c r="Q11" s="1095"/>
      <c r="R11" s="1096"/>
      <c r="S11" s="1096"/>
      <c r="T11" s="1096"/>
      <c r="U11" s="1096"/>
      <c r="V11" s="1096"/>
      <c r="W11" s="1096"/>
      <c r="X11" s="1096"/>
      <c r="Y11" s="1096"/>
      <c r="Z11" s="1096"/>
      <c r="AA11" s="1096"/>
      <c r="AB11" s="1096"/>
      <c r="AC11" s="1096"/>
      <c r="AD11" s="1096"/>
      <c r="AE11" s="1097"/>
      <c r="AF11" s="1077"/>
      <c r="AG11" s="1078"/>
      <c r="AH11" s="1078"/>
      <c r="AI11" s="1078"/>
      <c r="AJ11" s="1079"/>
      <c r="AK11" s="1138"/>
      <c r="AL11" s="1139"/>
      <c r="AM11" s="1139"/>
      <c r="AN11" s="1139"/>
      <c r="AO11" s="1139"/>
      <c r="AP11" s="1139"/>
      <c r="AQ11" s="1139"/>
      <c r="AR11" s="1139"/>
      <c r="AS11" s="1139"/>
      <c r="AT11" s="1139"/>
      <c r="AU11" s="1136"/>
      <c r="AV11" s="1136"/>
      <c r="AW11" s="1136"/>
      <c r="AX11" s="1136"/>
      <c r="AY11" s="1137"/>
      <c r="AZ11" s="253"/>
      <c r="BA11" s="253"/>
      <c r="BB11" s="253"/>
      <c r="BC11" s="253"/>
      <c r="BD11" s="253"/>
      <c r="BE11" s="254"/>
      <c r="BF11" s="254"/>
      <c r="BG11" s="254"/>
      <c r="BH11" s="254"/>
      <c r="BI11" s="254"/>
      <c r="BJ11" s="254"/>
      <c r="BK11" s="254"/>
      <c r="BL11" s="254"/>
      <c r="BM11" s="254"/>
      <c r="BN11" s="254"/>
      <c r="BO11" s="254"/>
      <c r="BP11" s="254"/>
      <c r="BQ11" s="263">
        <v>5</v>
      </c>
      <c r="BR11" s="264"/>
      <c r="BS11" s="1066"/>
      <c r="BT11" s="1067"/>
      <c r="BU11" s="1067"/>
      <c r="BV11" s="1067"/>
      <c r="BW11" s="1067"/>
      <c r="BX11" s="1067"/>
      <c r="BY11" s="1067"/>
      <c r="BZ11" s="1067"/>
      <c r="CA11" s="1067"/>
      <c r="CB11" s="1067"/>
      <c r="CC11" s="1067"/>
      <c r="CD11" s="1067"/>
      <c r="CE11" s="1067"/>
      <c r="CF11" s="1067"/>
      <c r="CG11" s="1068"/>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4"/>
      <c r="DW11" s="1045"/>
      <c r="DX11" s="1045"/>
      <c r="DY11" s="1045"/>
      <c r="DZ11" s="1046"/>
      <c r="EA11" s="255"/>
    </row>
    <row r="12" spans="1:131" s="256" customFormat="1" ht="26.25" customHeight="1" x14ac:dyDescent="0.15">
      <c r="A12" s="262">
        <v>6</v>
      </c>
      <c r="B12" s="1071"/>
      <c r="C12" s="1072"/>
      <c r="D12" s="1072"/>
      <c r="E12" s="1072"/>
      <c r="F12" s="1072"/>
      <c r="G12" s="1072"/>
      <c r="H12" s="1072"/>
      <c r="I12" s="1072"/>
      <c r="J12" s="1072"/>
      <c r="K12" s="1072"/>
      <c r="L12" s="1072"/>
      <c r="M12" s="1072"/>
      <c r="N12" s="1072"/>
      <c r="O12" s="1072"/>
      <c r="P12" s="1073"/>
      <c r="Q12" s="1095"/>
      <c r="R12" s="1096"/>
      <c r="S12" s="1096"/>
      <c r="T12" s="1096"/>
      <c r="U12" s="1096"/>
      <c r="V12" s="1096"/>
      <c r="W12" s="1096"/>
      <c r="X12" s="1096"/>
      <c r="Y12" s="1096"/>
      <c r="Z12" s="1096"/>
      <c r="AA12" s="1096"/>
      <c r="AB12" s="1096"/>
      <c r="AC12" s="1096"/>
      <c r="AD12" s="1096"/>
      <c r="AE12" s="1097"/>
      <c r="AF12" s="1077"/>
      <c r="AG12" s="1078"/>
      <c r="AH12" s="1078"/>
      <c r="AI12" s="1078"/>
      <c r="AJ12" s="1079"/>
      <c r="AK12" s="1138"/>
      <c r="AL12" s="1139"/>
      <c r="AM12" s="1139"/>
      <c r="AN12" s="1139"/>
      <c r="AO12" s="1139"/>
      <c r="AP12" s="1139"/>
      <c r="AQ12" s="1139"/>
      <c r="AR12" s="1139"/>
      <c r="AS12" s="1139"/>
      <c r="AT12" s="1139"/>
      <c r="AU12" s="1136"/>
      <c r="AV12" s="1136"/>
      <c r="AW12" s="1136"/>
      <c r="AX12" s="1136"/>
      <c r="AY12" s="1137"/>
      <c r="AZ12" s="253"/>
      <c r="BA12" s="253"/>
      <c r="BB12" s="253"/>
      <c r="BC12" s="253"/>
      <c r="BD12" s="253"/>
      <c r="BE12" s="254"/>
      <c r="BF12" s="254"/>
      <c r="BG12" s="254"/>
      <c r="BH12" s="254"/>
      <c r="BI12" s="254"/>
      <c r="BJ12" s="254"/>
      <c r="BK12" s="254"/>
      <c r="BL12" s="254"/>
      <c r="BM12" s="254"/>
      <c r="BN12" s="254"/>
      <c r="BO12" s="254"/>
      <c r="BP12" s="254"/>
      <c r="BQ12" s="263">
        <v>6</v>
      </c>
      <c r="BR12" s="264"/>
      <c r="BS12" s="1066"/>
      <c r="BT12" s="1067"/>
      <c r="BU12" s="1067"/>
      <c r="BV12" s="1067"/>
      <c r="BW12" s="1067"/>
      <c r="BX12" s="1067"/>
      <c r="BY12" s="1067"/>
      <c r="BZ12" s="1067"/>
      <c r="CA12" s="1067"/>
      <c r="CB12" s="1067"/>
      <c r="CC12" s="1067"/>
      <c r="CD12" s="1067"/>
      <c r="CE12" s="1067"/>
      <c r="CF12" s="1067"/>
      <c r="CG12" s="1068"/>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4"/>
      <c r="DW12" s="1045"/>
      <c r="DX12" s="1045"/>
      <c r="DY12" s="1045"/>
      <c r="DZ12" s="1046"/>
      <c r="EA12" s="255"/>
    </row>
    <row r="13" spans="1:131" s="256" customFormat="1" ht="26.25" customHeight="1" x14ac:dyDescent="0.15">
      <c r="A13" s="262">
        <v>7</v>
      </c>
      <c r="B13" s="1071"/>
      <c r="C13" s="1072"/>
      <c r="D13" s="1072"/>
      <c r="E13" s="1072"/>
      <c r="F13" s="1072"/>
      <c r="G13" s="1072"/>
      <c r="H13" s="1072"/>
      <c r="I13" s="1072"/>
      <c r="J13" s="1072"/>
      <c r="K13" s="1072"/>
      <c r="L13" s="1072"/>
      <c r="M13" s="1072"/>
      <c r="N13" s="1072"/>
      <c r="O13" s="1072"/>
      <c r="P13" s="1073"/>
      <c r="Q13" s="1095"/>
      <c r="R13" s="1096"/>
      <c r="S13" s="1096"/>
      <c r="T13" s="1096"/>
      <c r="U13" s="1096"/>
      <c r="V13" s="1096"/>
      <c r="W13" s="1096"/>
      <c r="X13" s="1096"/>
      <c r="Y13" s="1096"/>
      <c r="Z13" s="1096"/>
      <c r="AA13" s="1096"/>
      <c r="AB13" s="1096"/>
      <c r="AC13" s="1096"/>
      <c r="AD13" s="1096"/>
      <c r="AE13" s="1097"/>
      <c r="AF13" s="1077"/>
      <c r="AG13" s="1078"/>
      <c r="AH13" s="1078"/>
      <c r="AI13" s="1078"/>
      <c r="AJ13" s="1079"/>
      <c r="AK13" s="1138"/>
      <c r="AL13" s="1139"/>
      <c r="AM13" s="1139"/>
      <c r="AN13" s="1139"/>
      <c r="AO13" s="1139"/>
      <c r="AP13" s="1139"/>
      <c r="AQ13" s="1139"/>
      <c r="AR13" s="1139"/>
      <c r="AS13" s="1139"/>
      <c r="AT13" s="1139"/>
      <c r="AU13" s="1136"/>
      <c r="AV13" s="1136"/>
      <c r="AW13" s="1136"/>
      <c r="AX13" s="1136"/>
      <c r="AY13" s="1137"/>
      <c r="AZ13" s="253"/>
      <c r="BA13" s="253"/>
      <c r="BB13" s="253"/>
      <c r="BC13" s="253"/>
      <c r="BD13" s="253"/>
      <c r="BE13" s="254"/>
      <c r="BF13" s="254"/>
      <c r="BG13" s="254"/>
      <c r="BH13" s="254"/>
      <c r="BI13" s="254"/>
      <c r="BJ13" s="254"/>
      <c r="BK13" s="254"/>
      <c r="BL13" s="254"/>
      <c r="BM13" s="254"/>
      <c r="BN13" s="254"/>
      <c r="BO13" s="254"/>
      <c r="BP13" s="254"/>
      <c r="BQ13" s="263">
        <v>7</v>
      </c>
      <c r="BR13" s="264"/>
      <c r="BS13" s="1066"/>
      <c r="BT13" s="1067"/>
      <c r="BU13" s="1067"/>
      <c r="BV13" s="1067"/>
      <c r="BW13" s="1067"/>
      <c r="BX13" s="1067"/>
      <c r="BY13" s="1067"/>
      <c r="BZ13" s="1067"/>
      <c r="CA13" s="1067"/>
      <c r="CB13" s="1067"/>
      <c r="CC13" s="1067"/>
      <c r="CD13" s="1067"/>
      <c r="CE13" s="1067"/>
      <c r="CF13" s="1067"/>
      <c r="CG13" s="1068"/>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4"/>
      <c r="DW13" s="1045"/>
      <c r="DX13" s="1045"/>
      <c r="DY13" s="1045"/>
      <c r="DZ13" s="1046"/>
      <c r="EA13" s="255"/>
    </row>
    <row r="14" spans="1:131" s="256" customFormat="1" ht="26.25" customHeight="1" x14ac:dyDescent="0.15">
      <c r="A14" s="262">
        <v>8</v>
      </c>
      <c r="B14" s="1071"/>
      <c r="C14" s="1072"/>
      <c r="D14" s="1072"/>
      <c r="E14" s="1072"/>
      <c r="F14" s="1072"/>
      <c r="G14" s="1072"/>
      <c r="H14" s="1072"/>
      <c r="I14" s="1072"/>
      <c r="J14" s="1072"/>
      <c r="K14" s="1072"/>
      <c r="L14" s="1072"/>
      <c r="M14" s="1072"/>
      <c r="N14" s="1072"/>
      <c r="O14" s="1072"/>
      <c r="P14" s="1073"/>
      <c r="Q14" s="1095"/>
      <c r="R14" s="1096"/>
      <c r="S14" s="1096"/>
      <c r="T14" s="1096"/>
      <c r="U14" s="1096"/>
      <c r="V14" s="1096"/>
      <c r="W14" s="1096"/>
      <c r="X14" s="1096"/>
      <c r="Y14" s="1096"/>
      <c r="Z14" s="1096"/>
      <c r="AA14" s="1096"/>
      <c r="AB14" s="1096"/>
      <c r="AC14" s="1096"/>
      <c r="AD14" s="1096"/>
      <c r="AE14" s="1097"/>
      <c r="AF14" s="1077"/>
      <c r="AG14" s="1078"/>
      <c r="AH14" s="1078"/>
      <c r="AI14" s="1078"/>
      <c r="AJ14" s="1079"/>
      <c r="AK14" s="1138"/>
      <c r="AL14" s="1139"/>
      <c r="AM14" s="1139"/>
      <c r="AN14" s="1139"/>
      <c r="AO14" s="1139"/>
      <c r="AP14" s="1139"/>
      <c r="AQ14" s="1139"/>
      <c r="AR14" s="1139"/>
      <c r="AS14" s="1139"/>
      <c r="AT14" s="1139"/>
      <c r="AU14" s="1136"/>
      <c r="AV14" s="1136"/>
      <c r="AW14" s="1136"/>
      <c r="AX14" s="1136"/>
      <c r="AY14" s="1137"/>
      <c r="AZ14" s="253"/>
      <c r="BA14" s="253"/>
      <c r="BB14" s="253"/>
      <c r="BC14" s="253"/>
      <c r="BD14" s="253"/>
      <c r="BE14" s="254"/>
      <c r="BF14" s="254"/>
      <c r="BG14" s="254"/>
      <c r="BH14" s="254"/>
      <c r="BI14" s="254"/>
      <c r="BJ14" s="254"/>
      <c r="BK14" s="254"/>
      <c r="BL14" s="254"/>
      <c r="BM14" s="254"/>
      <c r="BN14" s="254"/>
      <c r="BO14" s="254"/>
      <c r="BP14" s="254"/>
      <c r="BQ14" s="263">
        <v>8</v>
      </c>
      <c r="BR14" s="264"/>
      <c r="BS14" s="1066"/>
      <c r="BT14" s="1067"/>
      <c r="BU14" s="1067"/>
      <c r="BV14" s="1067"/>
      <c r="BW14" s="1067"/>
      <c r="BX14" s="1067"/>
      <c r="BY14" s="1067"/>
      <c r="BZ14" s="1067"/>
      <c r="CA14" s="1067"/>
      <c r="CB14" s="1067"/>
      <c r="CC14" s="1067"/>
      <c r="CD14" s="1067"/>
      <c r="CE14" s="1067"/>
      <c r="CF14" s="1067"/>
      <c r="CG14" s="1068"/>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4"/>
      <c r="DW14" s="1045"/>
      <c r="DX14" s="1045"/>
      <c r="DY14" s="1045"/>
      <c r="DZ14" s="1046"/>
      <c r="EA14" s="255"/>
    </row>
    <row r="15" spans="1:131" s="256" customFormat="1" ht="26.25" customHeight="1" x14ac:dyDescent="0.15">
      <c r="A15" s="262">
        <v>9</v>
      </c>
      <c r="B15" s="1071"/>
      <c r="C15" s="1072"/>
      <c r="D15" s="1072"/>
      <c r="E15" s="1072"/>
      <c r="F15" s="1072"/>
      <c r="G15" s="1072"/>
      <c r="H15" s="1072"/>
      <c r="I15" s="1072"/>
      <c r="J15" s="1072"/>
      <c r="K15" s="1072"/>
      <c r="L15" s="1072"/>
      <c r="M15" s="1072"/>
      <c r="N15" s="1072"/>
      <c r="O15" s="1072"/>
      <c r="P15" s="1073"/>
      <c r="Q15" s="1095"/>
      <c r="R15" s="1096"/>
      <c r="S15" s="1096"/>
      <c r="T15" s="1096"/>
      <c r="U15" s="1096"/>
      <c r="V15" s="1096"/>
      <c r="W15" s="1096"/>
      <c r="X15" s="1096"/>
      <c r="Y15" s="1096"/>
      <c r="Z15" s="1096"/>
      <c r="AA15" s="1096"/>
      <c r="AB15" s="1096"/>
      <c r="AC15" s="1096"/>
      <c r="AD15" s="1096"/>
      <c r="AE15" s="1097"/>
      <c r="AF15" s="1077"/>
      <c r="AG15" s="1078"/>
      <c r="AH15" s="1078"/>
      <c r="AI15" s="1078"/>
      <c r="AJ15" s="1079"/>
      <c r="AK15" s="1138"/>
      <c r="AL15" s="1139"/>
      <c r="AM15" s="1139"/>
      <c r="AN15" s="1139"/>
      <c r="AO15" s="1139"/>
      <c r="AP15" s="1139"/>
      <c r="AQ15" s="1139"/>
      <c r="AR15" s="1139"/>
      <c r="AS15" s="1139"/>
      <c r="AT15" s="1139"/>
      <c r="AU15" s="1136"/>
      <c r="AV15" s="1136"/>
      <c r="AW15" s="1136"/>
      <c r="AX15" s="1136"/>
      <c r="AY15" s="1137"/>
      <c r="AZ15" s="253"/>
      <c r="BA15" s="253"/>
      <c r="BB15" s="253"/>
      <c r="BC15" s="253"/>
      <c r="BD15" s="253"/>
      <c r="BE15" s="254"/>
      <c r="BF15" s="254"/>
      <c r="BG15" s="254"/>
      <c r="BH15" s="254"/>
      <c r="BI15" s="254"/>
      <c r="BJ15" s="254"/>
      <c r="BK15" s="254"/>
      <c r="BL15" s="254"/>
      <c r="BM15" s="254"/>
      <c r="BN15" s="254"/>
      <c r="BO15" s="254"/>
      <c r="BP15" s="254"/>
      <c r="BQ15" s="263">
        <v>9</v>
      </c>
      <c r="BR15" s="264"/>
      <c r="BS15" s="1066"/>
      <c r="BT15" s="1067"/>
      <c r="BU15" s="1067"/>
      <c r="BV15" s="1067"/>
      <c r="BW15" s="1067"/>
      <c r="BX15" s="1067"/>
      <c r="BY15" s="1067"/>
      <c r="BZ15" s="1067"/>
      <c r="CA15" s="1067"/>
      <c r="CB15" s="1067"/>
      <c r="CC15" s="1067"/>
      <c r="CD15" s="1067"/>
      <c r="CE15" s="1067"/>
      <c r="CF15" s="1067"/>
      <c r="CG15" s="1068"/>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4"/>
      <c r="DW15" s="1045"/>
      <c r="DX15" s="1045"/>
      <c r="DY15" s="1045"/>
      <c r="DZ15" s="1046"/>
      <c r="EA15" s="255"/>
    </row>
    <row r="16" spans="1:131" s="256" customFormat="1" ht="26.25" customHeight="1" x14ac:dyDescent="0.15">
      <c r="A16" s="262">
        <v>10</v>
      </c>
      <c r="B16" s="1071"/>
      <c r="C16" s="1072"/>
      <c r="D16" s="1072"/>
      <c r="E16" s="1072"/>
      <c r="F16" s="1072"/>
      <c r="G16" s="1072"/>
      <c r="H16" s="1072"/>
      <c r="I16" s="1072"/>
      <c r="J16" s="1072"/>
      <c r="K16" s="1072"/>
      <c r="L16" s="1072"/>
      <c r="M16" s="1072"/>
      <c r="N16" s="1072"/>
      <c r="O16" s="1072"/>
      <c r="P16" s="1073"/>
      <c r="Q16" s="1095"/>
      <c r="R16" s="1096"/>
      <c r="S16" s="1096"/>
      <c r="T16" s="1096"/>
      <c r="U16" s="1096"/>
      <c r="V16" s="1096"/>
      <c r="W16" s="1096"/>
      <c r="X16" s="1096"/>
      <c r="Y16" s="1096"/>
      <c r="Z16" s="1096"/>
      <c r="AA16" s="1096"/>
      <c r="AB16" s="1096"/>
      <c r="AC16" s="1096"/>
      <c r="AD16" s="1096"/>
      <c r="AE16" s="1097"/>
      <c r="AF16" s="1077"/>
      <c r="AG16" s="1078"/>
      <c r="AH16" s="1078"/>
      <c r="AI16" s="1078"/>
      <c r="AJ16" s="1079"/>
      <c r="AK16" s="1138"/>
      <c r="AL16" s="1139"/>
      <c r="AM16" s="1139"/>
      <c r="AN16" s="1139"/>
      <c r="AO16" s="1139"/>
      <c r="AP16" s="1139"/>
      <c r="AQ16" s="1139"/>
      <c r="AR16" s="1139"/>
      <c r="AS16" s="1139"/>
      <c r="AT16" s="1139"/>
      <c r="AU16" s="1136"/>
      <c r="AV16" s="1136"/>
      <c r="AW16" s="1136"/>
      <c r="AX16" s="1136"/>
      <c r="AY16" s="1137"/>
      <c r="AZ16" s="253"/>
      <c r="BA16" s="253"/>
      <c r="BB16" s="253"/>
      <c r="BC16" s="253"/>
      <c r="BD16" s="253"/>
      <c r="BE16" s="254"/>
      <c r="BF16" s="254"/>
      <c r="BG16" s="254"/>
      <c r="BH16" s="254"/>
      <c r="BI16" s="254"/>
      <c r="BJ16" s="254"/>
      <c r="BK16" s="254"/>
      <c r="BL16" s="254"/>
      <c r="BM16" s="254"/>
      <c r="BN16" s="254"/>
      <c r="BO16" s="254"/>
      <c r="BP16" s="254"/>
      <c r="BQ16" s="263">
        <v>10</v>
      </c>
      <c r="BR16" s="264"/>
      <c r="BS16" s="1066"/>
      <c r="BT16" s="1067"/>
      <c r="BU16" s="1067"/>
      <c r="BV16" s="1067"/>
      <c r="BW16" s="1067"/>
      <c r="BX16" s="1067"/>
      <c r="BY16" s="1067"/>
      <c r="BZ16" s="1067"/>
      <c r="CA16" s="1067"/>
      <c r="CB16" s="1067"/>
      <c r="CC16" s="1067"/>
      <c r="CD16" s="1067"/>
      <c r="CE16" s="1067"/>
      <c r="CF16" s="1067"/>
      <c r="CG16" s="1068"/>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4"/>
      <c r="DW16" s="1045"/>
      <c r="DX16" s="1045"/>
      <c r="DY16" s="1045"/>
      <c r="DZ16" s="1046"/>
      <c r="EA16" s="255"/>
    </row>
    <row r="17" spans="1:131" s="256" customFormat="1" ht="26.25" customHeight="1" x14ac:dyDescent="0.15">
      <c r="A17" s="262">
        <v>11</v>
      </c>
      <c r="B17" s="1071"/>
      <c r="C17" s="1072"/>
      <c r="D17" s="1072"/>
      <c r="E17" s="1072"/>
      <c r="F17" s="1072"/>
      <c r="G17" s="1072"/>
      <c r="H17" s="1072"/>
      <c r="I17" s="1072"/>
      <c r="J17" s="1072"/>
      <c r="K17" s="1072"/>
      <c r="L17" s="1072"/>
      <c r="M17" s="1072"/>
      <c r="N17" s="1072"/>
      <c r="O17" s="1072"/>
      <c r="P17" s="1073"/>
      <c r="Q17" s="1095"/>
      <c r="R17" s="1096"/>
      <c r="S17" s="1096"/>
      <c r="T17" s="1096"/>
      <c r="U17" s="1096"/>
      <c r="V17" s="1096"/>
      <c r="W17" s="1096"/>
      <c r="X17" s="1096"/>
      <c r="Y17" s="1096"/>
      <c r="Z17" s="1096"/>
      <c r="AA17" s="1096"/>
      <c r="AB17" s="1096"/>
      <c r="AC17" s="1096"/>
      <c r="AD17" s="1096"/>
      <c r="AE17" s="1097"/>
      <c r="AF17" s="1077"/>
      <c r="AG17" s="1078"/>
      <c r="AH17" s="1078"/>
      <c r="AI17" s="1078"/>
      <c r="AJ17" s="1079"/>
      <c r="AK17" s="1138"/>
      <c r="AL17" s="1139"/>
      <c r="AM17" s="1139"/>
      <c r="AN17" s="1139"/>
      <c r="AO17" s="1139"/>
      <c r="AP17" s="1139"/>
      <c r="AQ17" s="1139"/>
      <c r="AR17" s="1139"/>
      <c r="AS17" s="1139"/>
      <c r="AT17" s="1139"/>
      <c r="AU17" s="1136"/>
      <c r="AV17" s="1136"/>
      <c r="AW17" s="1136"/>
      <c r="AX17" s="1136"/>
      <c r="AY17" s="1137"/>
      <c r="AZ17" s="253"/>
      <c r="BA17" s="253"/>
      <c r="BB17" s="253"/>
      <c r="BC17" s="253"/>
      <c r="BD17" s="253"/>
      <c r="BE17" s="254"/>
      <c r="BF17" s="254"/>
      <c r="BG17" s="254"/>
      <c r="BH17" s="254"/>
      <c r="BI17" s="254"/>
      <c r="BJ17" s="254"/>
      <c r="BK17" s="254"/>
      <c r="BL17" s="254"/>
      <c r="BM17" s="254"/>
      <c r="BN17" s="254"/>
      <c r="BO17" s="254"/>
      <c r="BP17" s="254"/>
      <c r="BQ17" s="263">
        <v>11</v>
      </c>
      <c r="BR17" s="264"/>
      <c r="BS17" s="1066"/>
      <c r="BT17" s="1067"/>
      <c r="BU17" s="1067"/>
      <c r="BV17" s="1067"/>
      <c r="BW17" s="1067"/>
      <c r="BX17" s="1067"/>
      <c r="BY17" s="1067"/>
      <c r="BZ17" s="1067"/>
      <c r="CA17" s="1067"/>
      <c r="CB17" s="1067"/>
      <c r="CC17" s="1067"/>
      <c r="CD17" s="1067"/>
      <c r="CE17" s="1067"/>
      <c r="CF17" s="1067"/>
      <c r="CG17" s="1068"/>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4"/>
      <c r="DW17" s="1045"/>
      <c r="DX17" s="1045"/>
      <c r="DY17" s="1045"/>
      <c r="DZ17" s="1046"/>
      <c r="EA17" s="255"/>
    </row>
    <row r="18" spans="1:131" s="256" customFormat="1" ht="26.25" customHeight="1" x14ac:dyDescent="0.15">
      <c r="A18" s="262">
        <v>12</v>
      </c>
      <c r="B18" s="1071"/>
      <c r="C18" s="1072"/>
      <c r="D18" s="1072"/>
      <c r="E18" s="1072"/>
      <c r="F18" s="1072"/>
      <c r="G18" s="1072"/>
      <c r="H18" s="1072"/>
      <c r="I18" s="1072"/>
      <c r="J18" s="1072"/>
      <c r="K18" s="1072"/>
      <c r="L18" s="1072"/>
      <c r="M18" s="1072"/>
      <c r="N18" s="1072"/>
      <c r="O18" s="1072"/>
      <c r="P18" s="1073"/>
      <c r="Q18" s="1095"/>
      <c r="R18" s="1096"/>
      <c r="S18" s="1096"/>
      <c r="T18" s="1096"/>
      <c r="U18" s="1096"/>
      <c r="V18" s="1096"/>
      <c r="W18" s="1096"/>
      <c r="X18" s="1096"/>
      <c r="Y18" s="1096"/>
      <c r="Z18" s="1096"/>
      <c r="AA18" s="1096"/>
      <c r="AB18" s="1096"/>
      <c r="AC18" s="1096"/>
      <c r="AD18" s="1096"/>
      <c r="AE18" s="1097"/>
      <c r="AF18" s="1077"/>
      <c r="AG18" s="1078"/>
      <c r="AH18" s="1078"/>
      <c r="AI18" s="1078"/>
      <c r="AJ18" s="1079"/>
      <c r="AK18" s="1138"/>
      <c r="AL18" s="1139"/>
      <c r="AM18" s="1139"/>
      <c r="AN18" s="1139"/>
      <c r="AO18" s="1139"/>
      <c r="AP18" s="1139"/>
      <c r="AQ18" s="1139"/>
      <c r="AR18" s="1139"/>
      <c r="AS18" s="1139"/>
      <c r="AT18" s="1139"/>
      <c r="AU18" s="1136"/>
      <c r="AV18" s="1136"/>
      <c r="AW18" s="1136"/>
      <c r="AX18" s="1136"/>
      <c r="AY18" s="1137"/>
      <c r="AZ18" s="253"/>
      <c r="BA18" s="253"/>
      <c r="BB18" s="253"/>
      <c r="BC18" s="253"/>
      <c r="BD18" s="253"/>
      <c r="BE18" s="254"/>
      <c r="BF18" s="254"/>
      <c r="BG18" s="254"/>
      <c r="BH18" s="254"/>
      <c r="BI18" s="254"/>
      <c r="BJ18" s="254"/>
      <c r="BK18" s="254"/>
      <c r="BL18" s="254"/>
      <c r="BM18" s="254"/>
      <c r="BN18" s="254"/>
      <c r="BO18" s="254"/>
      <c r="BP18" s="254"/>
      <c r="BQ18" s="263">
        <v>12</v>
      </c>
      <c r="BR18" s="264"/>
      <c r="BS18" s="1066"/>
      <c r="BT18" s="1067"/>
      <c r="BU18" s="1067"/>
      <c r="BV18" s="1067"/>
      <c r="BW18" s="1067"/>
      <c r="BX18" s="1067"/>
      <c r="BY18" s="1067"/>
      <c r="BZ18" s="1067"/>
      <c r="CA18" s="1067"/>
      <c r="CB18" s="1067"/>
      <c r="CC18" s="1067"/>
      <c r="CD18" s="1067"/>
      <c r="CE18" s="1067"/>
      <c r="CF18" s="1067"/>
      <c r="CG18" s="1068"/>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4"/>
      <c r="DW18" s="1045"/>
      <c r="DX18" s="1045"/>
      <c r="DY18" s="1045"/>
      <c r="DZ18" s="1046"/>
      <c r="EA18" s="255"/>
    </row>
    <row r="19" spans="1:131" s="256" customFormat="1" ht="26.25" customHeight="1" x14ac:dyDescent="0.15">
      <c r="A19" s="262">
        <v>13</v>
      </c>
      <c r="B19" s="1071"/>
      <c r="C19" s="1072"/>
      <c r="D19" s="1072"/>
      <c r="E19" s="1072"/>
      <c r="F19" s="1072"/>
      <c r="G19" s="1072"/>
      <c r="H19" s="1072"/>
      <c r="I19" s="1072"/>
      <c r="J19" s="1072"/>
      <c r="K19" s="1072"/>
      <c r="L19" s="1072"/>
      <c r="M19" s="1072"/>
      <c r="N19" s="1072"/>
      <c r="O19" s="1072"/>
      <c r="P19" s="1073"/>
      <c r="Q19" s="1095"/>
      <c r="R19" s="1096"/>
      <c r="S19" s="1096"/>
      <c r="T19" s="1096"/>
      <c r="U19" s="1096"/>
      <c r="V19" s="1096"/>
      <c r="W19" s="1096"/>
      <c r="X19" s="1096"/>
      <c r="Y19" s="1096"/>
      <c r="Z19" s="1096"/>
      <c r="AA19" s="1096"/>
      <c r="AB19" s="1096"/>
      <c r="AC19" s="1096"/>
      <c r="AD19" s="1096"/>
      <c r="AE19" s="1097"/>
      <c r="AF19" s="1077"/>
      <c r="AG19" s="1078"/>
      <c r="AH19" s="1078"/>
      <c r="AI19" s="1078"/>
      <c r="AJ19" s="1079"/>
      <c r="AK19" s="1138"/>
      <c r="AL19" s="1139"/>
      <c r="AM19" s="1139"/>
      <c r="AN19" s="1139"/>
      <c r="AO19" s="1139"/>
      <c r="AP19" s="1139"/>
      <c r="AQ19" s="1139"/>
      <c r="AR19" s="1139"/>
      <c r="AS19" s="1139"/>
      <c r="AT19" s="1139"/>
      <c r="AU19" s="1136"/>
      <c r="AV19" s="1136"/>
      <c r="AW19" s="1136"/>
      <c r="AX19" s="1136"/>
      <c r="AY19" s="1137"/>
      <c r="AZ19" s="253"/>
      <c r="BA19" s="253"/>
      <c r="BB19" s="253"/>
      <c r="BC19" s="253"/>
      <c r="BD19" s="253"/>
      <c r="BE19" s="254"/>
      <c r="BF19" s="254"/>
      <c r="BG19" s="254"/>
      <c r="BH19" s="254"/>
      <c r="BI19" s="254"/>
      <c r="BJ19" s="254"/>
      <c r="BK19" s="254"/>
      <c r="BL19" s="254"/>
      <c r="BM19" s="254"/>
      <c r="BN19" s="254"/>
      <c r="BO19" s="254"/>
      <c r="BP19" s="254"/>
      <c r="BQ19" s="263">
        <v>13</v>
      </c>
      <c r="BR19" s="264"/>
      <c r="BS19" s="1066"/>
      <c r="BT19" s="1067"/>
      <c r="BU19" s="1067"/>
      <c r="BV19" s="1067"/>
      <c r="BW19" s="1067"/>
      <c r="BX19" s="1067"/>
      <c r="BY19" s="1067"/>
      <c r="BZ19" s="1067"/>
      <c r="CA19" s="1067"/>
      <c r="CB19" s="1067"/>
      <c r="CC19" s="1067"/>
      <c r="CD19" s="1067"/>
      <c r="CE19" s="1067"/>
      <c r="CF19" s="1067"/>
      <c r="CG19" s="1068"/>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4"/>
      <c r="DW19" s="1045"/>
      <c r="DX19" s="1045"/>
      <c r="DY19" s="1045"/>
      <c r="DZ19" s="1046"/>
      <c r="EA19" s="255"/>
    </row>
    <row r="20" spans="1:131" s="256" customFormat="1" ht="26.25" customHeight="1" x14ac:dyDescent="0.15">
      <c r="A20" s="262">
        <v>14</v>
      </c>
      <c r="B20" s="1071"/>
      <c r="C20" s="1072"/>
      <c r="D20" s="1072"/>
      <c r="E20" s="1072"/>
      <c r="F20" s="1072"/>
      <c r="G20" s="1072"/>
      <c r="H20" s="1072"/>
      <c r="I20" s="1072"/>
      <c r="J20" s="1072"/>
      <c r="K20" s="1072"/>
      <c r="L20" s="1072"/>
      <c r="M20" s="1072"/>
      <c r="N20" s="1072"/>
      <c r="O20" s="1072"/>
      <c r="P20" s="1073"/>
      <c r="Q20" s="1095"/>
      <c r="R20" s="1096"/>
      <c r="S20" s="1096"/>
      <c r="T20" s="1096"/>
      <c r="U20" s="1096"/>
      <c r="V20" s="1096"/>
      <c r="W20" s="1096"/>
      <c r="X20" s="1096"/>
      <c r="Y20" s="1096"/>
      <c r="Z20" s="1096"/>
      <c r="AA20" s="1096"/>
      <c r="AB20" s="1096"/>
      <c r="AC20" s="1096"/>
      <c r="AD20" s="1096"/>
      <c r="AE20" s="1097"/>
      <c r="AF20" s="1077"/>
      <c r="AG20" s="1078"/>
      <c r="AH20" s="1078"/>
      <c r="AI20" s="1078"/>
      <c r="AJ20" s="1079"/>
      <c r="AK20" s="1138"/>
      <c r="AL20" s="1139"/>
      <c r="AM20" s="1139"/>
      <c r="AN20" s="1139"/>
      <c r="AO20" s="1139"/>
      <c r="AP20" s="1139"/>
      <c r="AQ20" s="1139"/>
      <c r="AR20" s="1139"/>
      <c r="AS20" s="1139"/>
      <c r="AT20" s="1139"/>
      <c r="AU20" s="1136"/>
      <c r="AV20" s="1136"/>
      <c r="AW20" s="1136"/>
      <c r="AX20" s="1136"/>
      <c r="AY20" s="1137"/>
      <c r="AZ20" s="253"/>
      <c r="BA20" s="253"/>
      <c r="BB20" s="253"/>
      <c r="BC20" s="253"/>
      <c r="BD20" s="253"/>
      <c r="BE20" s="254"/>
      <c r="BF20" s="254"/>
      <c r="BG20" s="254"/>
      <c r="BH20" s="254"/>
      <c r="BI20" s="254"/>
      <c r="BJ20" s="254"/>
      <c r="BK20" s="254"/>
      <c r="BL20" s="254"/>
      <c r="BM20" s="254"/>
      <c r="BN20" s="254"/>
      <c r="BO20" s="254"/>
      <c r="BP20" s="254"/>
      <c r="BQ20" s="263">
        <v>14</v>
      </c>
      <c r="BR20" s="264"/>
      <c r="BS20" s="1066"/>
      <c r="BT20" s="1067"/>
      <c r="BU20" s="1067"/>
      <c r="BV20" s="1067"/>
      <c r="BW20" s="1067"/>
      <c r="BX20" s="1067"/>
      <c r="BY20" s="1067"/>
      <c r="BZ20" s="1067"/>
      <c r="CA20" s="1067"/>
      <c r="CB20" s="1067"/>
      <c r="CC20" s="1067"/>
      <c r="CD20" s="1067"/>
      <c r="CE20" s="1067"/>
      <c r="CF20" s="1067"/>
      <c r="CG20" s="1068"/>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4"/>
      <c r="DW20" s="1045"/>
      <c r="DX20" s="1045"/>
      <c r="DY20" s="1045"/>
      <c r="DZ20" s="1046"/>
      <c r="EA20" s="255"/>
    </row>
    <row r="21" spans="1:131" s="256" customFormat="1" ht="26.25" customHeight="1" thickBot="1" x14ac:dyDescent="0.2">
      <c r="A21" s="262">
        <v>15</v>
      </c>
      <c r="B21" s="1071"/>
      <c r="C21" s="1072"/>
      <c r="D21" s="1072"/>
      <c r="E21" s="1072"/>
      <c r="F21" s="1072"/>
      <c r="G21" s="1072"/>
      <c r="H21" s="1072"/>
      <c r="I21" s="1072"/>
      <c r="J21" s="1072"/>
      <c r="K21" s="1072"/>
      <c r="L21" s="1072"/>
      <c r="M21" s="1072"/>
      <c r="N21" s="1072"/>
      <c r="O21" s="1072"/>
      <c r="P21" s="1073"/>
      <c r="Q21" s="1095"/>
      <c r="R21" s="1096"/>
      <c r="S21" s="1096"/>
      <c r="T21" s="1096"/>
      <c r="U21" s="1096"/>
      <c r="V21" s="1096"/>
      <c r="W21" s="1096"/>
      <c r="X21" s="1096"/>
      <c r="Y21" s="1096"/>
      <c r="Z21" s="1096"/>
      <c r="AA21" s="1096"/>
      <c r="AB21" s="1096"/>
      <c r="AC21" s="1096"/>
      <c r="AD21" s="1096"/>
      <c r="AE21" s="1097"/>
      <c r="AF21" s="1077"/>
      <c r="AG21" s="1078"/>
      <c r="AH21" s="1078"/>
      <c r="AI21" s="1078"/>
      <c r="AJ21" s="1079"/>
      <c r="AK21" s="1138"/>
      <c r="AL21" s="1139"/>
      <c r="AM21" s="1139"/>
      <c r="AN21" s="1139"/>
      <c r="AO21" s="1139"/>
      <c r="AP21" s="1139"/>
      <c r="AQ21" s="1139"/>
      <c r="AR21" s="1139"/>
      <c r="AS21" s="1139"/>
      <c r="AT21" s="1139"/>
      <c r="AU21" s="1136"/>
      <c r="AV21" s="1136"/>
      <c r="AW21" s="1136"/>
      <c r="AX21" s="1136"/>
      <c r="AY21" s="1137"/>
      <c r="AZ21" s="253"/>
      <c r="BA21" s="253"/>
      <c r="BB21" s="253"/>
      <c r="BC21" s="253"/>
      <c r="BD21" s="253"/>
      <c r="BE21" s="254"/>
      <c r="BF21" s="254"/>
      <c r="BG21" s="254"/>
      <c r="BH21" s="254"/>
      <c r="BI21" s="254"/>
      <c r="BJ21" s="254"/>
      <c r="BK21" s="254"/>
      <c r="BL21" s="254"/>
      <c r="BM21" s="254"/>
      <c r="BN21" s="254"/>
      <c r="BO21" s="254"/>
      <c r="BP21" s="254"/>
      <c r="BQ21" s="263">
        <v>15</v>
      </c>
      <c r="BR21" s="264"/>
      <c r="BS21" s="1066"/>
      <c r="BT21" s="1067"/>
      <c r="BU21" s="1067"/>
      <c r="BV21" s="1067"/>
      <c r="BW21" s="1067"/>
      <c r="BX21" s="1067"/>
      <c r="BY21" s="1067"/>
      <c r="BZ21" s="1067"/>
      <c r="CA21" s="1067"/>
      <c r="CB21" s="1067"/>
      <c r="CC21" s="1067"/>
      <c r="CD21" s="1067"/>
      <c r="CE21" s="1067"/>
      <c r="CF21" s="1067"/>
      <c r="CG21" s="1068"/>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4"/>
      <c r="DW21" s="1045"/>
      <c r="DX21" s="1045"/>
      <c r="DY21" s="1045"/>
      <c r="DZ21" s="1046"/>
      <c r="EA21" s="255"/>
    </row>
    <row r="22" spans="1:131" s="256" customFormat="1" ht="26.25" customHeight="1" x14ac:dyDescent="0.15">
      <c r="A22" s="262">
        <v>16</v>
      </c>
      <c r="B22" s="1071"/>
      <c r="C22" s="1072"/>
      <c r="D22" s="1072"/>
      <c r="E22" s="1072"/>
      <c r="F22" s="1072"/>
      <c r="G22" s="1072"/>
      <c r="H22" s="1072"/>
      <c r="I22" s="1072"/>
      <c r="J22" s="1072"/>
      <c r="K22" s="1072"/>
      <c r="L22" s="1072"/>
      <c r="M22" s="1072"/>
      <c r="N22" s="1072"/>
      <c r="O22" s="1072"/>
      <c r="P22" s="1073"/>
      <c r="Q22" s="1133"/>
      <c r="R22" s="1134"/>
      <c r="S22" s="1134"/>
      <c r="T22" s="1134"/>
      <c r="U22" s="1134"/>
      <c r="V22" s="1134"/>
      <c r="W22" s="1134"/>
      <c r="X22" s="1134"/>
      <c r="Y22" s="1134"/>
      <c r="Z22" s="1134"/>
      <c r="AA22" s="1134"/>
      <c r="AB22" s="1134"/>
      <c r="AC22" s="1134"/>
      <c r="AD22" s="1134"/>
      <c r="AE22" s="1135"/>
      <c r="AF22" s="1077"/>
      <c r="AG22" s="1078"/>
      <c r="AH22" s="1078"/>
      <c r="AI22" s="1078"/>
      <c r="AJ22" s="1079"/>
      <c r="AK22" s="1129"/>
      <c r="AL22" s="1130"/>
      <c r="AM22" s="1130"/>
      <c r="AN22" s="1130"/>
      <c r="AO22" s="1130"/>
      <c r="AP22" s="1130"/>
      <c r="AQ22" s="1130"/>
      <c r="AR22" s="1130"/>
      <c r="AS22" s="1130"/>
      <c r="AT22" s="1130"/>
      <c r="AU22" s="1131"/>
      <c r="AV22" s="1131"/>
      <c r="AW22" s="1131"/>
      <c r="AX22" s="1131"/>
      <c r="AY22" s="1132"/>
      <c r="AZ22" s="1092" t="s">
        <v>386</v>
      </c>
      <c r="BA22" s="1092"/>
      <c r="BB22" s="1092"/>
      <c r="BC22" s="1092"/>
      <c r="BD22" s="1093"/>
      <c r="BE22" s="254"/>
      <c r="BF22" s="254"/>
      <c r="BG22" s="254"/>
      <c r="BH22" s="254"/>
      <c r="BI22" s="254"/>
      <c r="BJ22" s="254"/>
      <c r="BK22" s="254"/>
      <c r="BL22" s="254"/>
      <c r="BM22" s="254"/>
      <c r="BN22" s="254"/>
      <c r="BO22" s="254"/>
      <c r="BP22" s="254"/>
      <c r="BQ22" s="263">
        <v>16</v>
      </c>
      <c r="BR22" s="264"/>
      <c r="BS22" s="1066"/>
      <c r="BT22" s="1067"/>
      <c r="BU22" s="1067"/>
      <c r="BV22" s="1067"/>
      <c r="BW22" s="1067"/>
      <c r="BX22" s="1067"/>
      <c r="BY22" s="1067"/>
      <c r="BZ22" s="1067"/>
      <c r="CA22" s="1067"/>
      <c r="CB22" s="1067"/>
      <c r="CC22" s="1067"/>
      <c r="CD22" s="1067"/>
      <c r="CE22" s="1067"/>
      <c r="CF22" s="1067"/>
      <c r="CG22" s="1068"/>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4"/>
      <c r="DW22" s="1045"/>
      <c r="DX22" s="1045"/>
      <c r="DY22" s="1045"/>
      <c r="DZ22" s="1046"/>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0">
        <v>6824</v>
      </c>
      <c r="R23" s="1121"/>
      <c r="S23" s="1121"/>
      <c r="T23" s="1121"/>
      <c r="U23" s="1121"/>
      <c r="V23" s="1121">
        <v>6775</v>
      </c>
      <c r="W23" s="1121"/>
      <c r="X23" s="1121"/>
      <c r="Y23" s="1121"/>
      <c r="Z23" s="1121"/>
      <c r="AA23" s="1121">
        <v>49</v>
      </c>
      <c r="AB23" s="1121"/>
      <c r="AC23" s="1121"/>
      <c r="AD23" s="1121"/>
      <c r="AE23" s="1122"/>
      <c r="AF23" s="1123">
        <v>38</v>
      </c>
      <c r="AG23" s="1121"/>
      <c r="AH23" s="1121"/>
      <c r="AI23" s="1121"/>
      <c r="AJ23" s="1124"/>
      <c r="AK23" s="1125"/>
      <c r="AL23" s="1126"/>
      <c r="AM23" s="1126"/>
      <c r="AN23" s="1126"/>
      <c r="AO23" s="1126"/>
      <c r="AP23" s="1121">
        <v>6399</v>
      </c>
      <c r="AQ23" s="1121"/>
      <c r="AR23" s="1121"/>
      <c r="AS23" s="1121"/>
      <c r="AT23" s="1121"/>
      <c r="AU23" s="1127"/>
      <c r="AV23" s="1127"/>
      <c r="AW23" s="1127"/>
      <c r="AX23" s="1127"/>
      <c r="AY23" s="1128"/>
      <c r="AZ23" s="1117" t="s">
        <v>136</v>
      </c>
      <c r="BA23" s="1118"/>
      <c r="BB23" s="1118"/>
      <c r="BC23" s="1118"/>
      <c r="BD23" s="1119"/>
      <c r="BE23" s="254"/>
      <c r="BF23" s="254"/>
      <c r="BG23" s="254"/>
      <c r="BH23" s="254"/>
      <c r="BI23" s="254"/>
      <c r="BJ23" s="254"/>
      <c r="BK23" s="254"/>
      <c r="BL23" s="254"/>
      <c r="BM23" s="254"/>
      <c r="BN23" s="254"/>
      <c r="BO23" s="254"/>
      <c r="BP23" s="254"/>
      <c r="BQ23" s="263">
        <v>17</v>
      </c>
      <c r="BR23" s="264"/>
      <c r="BS23" s="1066"/>
      <c r="BT23" s="1067"/>
      <c r="BU23" s="1067"/>
      <c r="BV23" s="1067"/>
      <c r="BW23" s="1067"/>
      <c r="BX23" s="1067"/>
      <c r="BY23" s="1067"/>
      <c r="BZ23" s="1067"/>
      <c r="CA23" s="1067"/>
      <c r="CB23" s="1067"/>
      <c r="CC23" s="1067"/>
      <c r="CD23" s="1067"/>
      <c r="CE23" s="1067"/>
      <c r="CF23" s="1067"/>
      <c r="CG23" s="1068"/>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4"/>
      <c r="DW23" s="1045"/>
      <c r="DX23" s="1045"/>
      <c r="DY23" s="1045"/>
      <c r="DZ23" s="1046"/>
      <c r="EA23" s="255"/>
    </row>
    <row r="24" spans="1:131" s="256" customFormat="1" ht="26.25" customHeight="1" x14ac:dyDescent="0.15">
      <c r="A24" s="1116" t="s">
        <v>389</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3"/>
      <c r="BA24" s="253"/>
      <c r="BB24" s="253"/>
      <c r="BC24" s="253"/>
      <c r="BD24" s="253"/>
      <c r="BE24" s="254"/>
      <c r="BF24" s="254"/>
      <c r="BG24" s="254"/>
      <c r="BH24" s="254"/>
      <c r="BI24" s="254"/>
      <c r="BJ24" s="254"/>
      <c r="BK24" s="254"/>
      <c r="BL24" s="254"/>
      <c r="BM24" s="254"/>
      <c r="BN24" s="254"/>
      <c r="BO24" s="254"/>
      <c r="BP24" s="254"/>
      <c r="BQ24" s="263">
        <v>18</v>
      </c>
      <c r="BR24" s="264"/>
      <c r="BS24" s="1066"/>
      <c r="BT24" s="1067"/>
      <c r="BU24" s="1067"/>
      <c r="BV24" s="1067"/>
      <c r="BW24" s="1067"/>
      <c r="BX24" s="1067"/>
      <c r="BY24" s="1067"/>
      <c r="BZ24" s="1067"/>
      <c r="CA24" s="1067"/>
      <c r="CB24" s="1067"/>
      <c r="CC24" s="1067"/>
      <c r="CD24" s="1067"/>
      <c r="CE24" s="1067"/>
      <c r="CF24" s="1067"/>
      <c r="CG24" s="1068"/>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4"/>
      <c r="DW24" s="1045"/>
      <c r="DX24" s="1045"/>
      <c r="DY24" s="1045"/>
      <c r="DZ24" s="1046"/>
      <c r="EA24" s="255"/>
    </row>
    <row r="25" spans="1:131" s="248" customFormat="1" ht="26.25" customHeight="1" thickBot="1" x14ac:dyDescent="0.2">
      <c r="A25" s="1115" t="s">
        <v>390</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3"/>
      <c r="BK25" s="253"/>
      <c r="BL25" s="253"/>
      <c r="BM25" s="253"/>
      <c r="BN25" s="253"/>
      <c r="BO25" s="266"/>
      <c r="BP25" s="266"/>
      <c r="BQ25" s="263">
        <v>19</v>
      </c>
      <c r="BR25" s="264"/>
      <c r="BS25" s="1066"/>
      <c r="BT25" s="1067"/>
      <c r="BU25" s="1067"/>
      <c r="BV25" s="1067"/>
      <c r="BW25" s="1067"/>
      <c r="BX25" s="1067"/>
      <c r="BY25" s="1067"/>
      <c r="BZ25" s="1067"/>
      <c r="CA25" s="1067"/>
      <c r="CB25" s="1067"/>
      <c r="CC25" s="1067"/>
      <c r="CD25" s="1067"/>
      <c r="CE25" s="1067"/>
      <c r="CF25" s="1067"/>
      <c r="CG25" s="1068"/>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4"/>
      <c r="DW25" s="1045"/>
      <c r="DX25" s="1045"/>
      <c r="DY25" s="1045"/>
      <c r="DZ25" s="1046"/>
      <c r="EA25" s="247"/>
    </row>
    <row r="26" spans="1:131" s="248" customFormat="1" ht="26.25" customHeight="1" x14ac:dyDescent="0.15">
      <c r="A26" s="1047" t="s">
        <v>368</v>
      </c>
      <c r="B26" s="1048"/>
      <c r="C26" s="1048"/>
      <c r="D26" s="1048"/>
      <c r="E26" s="1048"/>
      <c r="F26" s="1048"/>
      <c r="G26" s="1048"/>
      <c r="H26" s="1048"/>
      <c r="I26" s="1048"/>
      <c r="J26" s="1048"/>
      <c r="K26" s="1048"/>
      <c r="L26" s="1048"/>
      <c r="M26" s="1048"/>
      <c r="N26" s="1048"/>
      <c r="O26" s="1048"/>
      <c r="P26" s="1049"/>
      <c r="Q26" s="1053" t="s">
        <v>391</v>
      </c>
      <c r="R26" s="1054"/>
      <c r="S26" s="1054"/>
      <c r="T26" s="1054"/>
      <c r="U26" s="1055"/>
      <c r="V26" s="1053" t="s">
        <v>392</v>
      </c>
      <c r="W26" s="1054"/>
      <c r="X26" s="1054"/>
      <c r="Y26" s="1054"/>
      <c r="Z26" s="1055"/>
      <c r="AA26" s="1053" t="s">
        <v>393</v>
      </c>
      <c r="AB26" s="1054"/>
      <c r="AC26" s="1054"/>
      <c r="AD26" s="1054"/>
      <c r="AE26" s="1054"/>
      <c r="AF26" s="1111" t="s">
        <v>394</v>
      </c>
      <c r="AG26" s="1060"/>
      <c r="AH26" s="1060"/>
      <c r="AI26" s="1060"/>
      <c r="AJ26" s="1112"/>
      <c r="AK26" s="1054" t="s">
        <v>395</v>
      </c>
      <c r="AL26" s="1054"/>
      <c r="AM26" s="1054"/>
      <c r="AN26" s="1054"/>
      <c r="AO26" s="1055"/>
      <c r="AP26" s="1053" t="s">
        <v>396</v>
      </c>
      <c r="AQ26" s="1054"/>
      <c r="AR26" s="1054"/>
      <c r="AS26" s="1054"/>
      <c r="AT26" s="1055"/>
      <c r="AU26" s="1053" t="s">
        <v>397</v>
      </c>
      <c r="AV26" s="1054"/>
      <c r="AW26" s="1054"/>
      <c r="AX26" s="1054"/>
      <c r="AY26" s="1055"/>
      <c r="AZ26" s="1053" t="s">
        <v>398</v>
      </c>
      <c r="BA26" s="1054"/>
      <c r="BB26" s="1054"/>
      <c r="BC26" s="1054"/>
      <c r="BD26" s="1055"/>
      <c r="BE26" s="1053" t="s">
        <v>375</v>
      </c>
      <c r="BF26" s="1054"/>
      <c r="BG26" s="1054"/>
      <c r="BH26" s="1054"/>
      <c r="BI26" s="1069"/>
      <c r="BJ26" s="253"/>
      <c r="BK26" s="253"/>
      <c r="BL26" s="253"/>
      <c r="BM26" s="253"/>
      <c r="BN26" s="253"/>
      <c r="BO26" s="266"/>
      <c r="BP26" s="266"/>
      <c r="BQ26" s="263">
        <v>20</v>
      </c>
      <c r="BR26" s="264"/>
      <c r="BS26" s="1066"/>
      <c r="BT26" s="1067"/>
      <c r="BU26" s="1067"/>
      <c r="BV26" s="1067"/>
      <c r="BW26" s="1067"/>
      <c r="BX26" s="1067"/>
      <c r="BY26" s="1067"/>
      <c r="BZ26" s="1067"/>
      <c r="CA26" s="1067"/>
      <c r="CB26" s="1067"/>
      <c r="CC26" s="1067"/>
      <c r="CD26" s="1067"/>
      <c r="CE26" s="1067"/>
      <c r="CF26" s="1067"/>
      <c r="CG26" s="1068"/>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4"/>
      <c r="DW26" s="1045"/>
      <c r="DX26" s="1045"/>
      <c r="DY26" s="1045"/>
      <c r="DZ26" s="1046"/>
      <c r="EA26" s="247"/>
    </row>
    <row r="27" spans="1:131" s="248"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3"/>
      <c r="BK27" s="253"/>
      <c r="BL27" s="253"/>
      <c r="BM27" s="253"/>
      <c r="BN27" s="253"/>
      <c r="BO27" s="266"/>
      <c r="BP27" s="266"/>
      <c r="BQ27" s="263">
        <v>21</v>
      </c>
      <c r="BR27" s="264"/>
      <c r="BS27" s="1066"/>
      <c r="BT27" s="1067"/>
      <c r="BU27" s="1067"/>
      <c r="BV27" s="1067"/>
      <c r="BW27" s="1067"/>
      <c r="BX27" s="1067"/>
      <c r="BY27" s="1067"/>
      <c r="BZ27" s="1067"/>
      <c r="CA27" s="1067"/>
      <c r="CB27" s="1067"/>
      <c r="CC27" s="1067"/>
      <c r="CD27" s="1067"/>
      <c r="CE27" s="1067"/>
      <c r="CF27" s="1067"/>
      <c r="CG27" s="1068"/>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4"/>
      <c r="DW27" s="1045"/>
      <c r="DX27" s="1045"/>
      <c r="DY27" s="1045"/>
      <c r="DZ27" s="1046"/>
      <c r="EA27" s="247"/>
    </row>
    <row r="28" spans="1:131" s="248" customFormat="1" ht="26.25" customHeight="1" thickTop="1" x14ac:dyDescent="0.15">
      <c r="A28" s="267">
        <v>1</v>
      </c>
      <c r="B28" s="1102" t="s">
        <v>399</v>
      </c>
      <c r="C28" s="1103"/>
      <c r="D28" s="1103"/>
      <c r="E28" s="1103"/>
      <c r="F28" s="1103"/>
      <c r="G28" s="1103"/>
      <c r="H28" s="1103"/>
      <c r="I28" s="1103"/>
      <c r="J28" s="1103"/>
      <c r="K28" s="1103"/>
      <c r="L28" s="1103"/>
      <c r="M28" s="1103"/>
      <c r="N28" s="1103"/>
      <c r="O28" s="1103"/>
      <c r="P28" s="1104"/>
      <c r="Q28" s="1105">
        <v>1091</v>
      </c>
      <c r="R28" s="1106"/>
      <c r="S28" s="1106"/>
      <c r="T28" s="1106"/>
      <c r="U28" s="1106"/>
      <c r="V28" s="1106">
        <v>1079</v>
      </c>
      <c r="W28" s="1106"/>
      <c r="X28" s="1106"/>
      <c r="Y28" s="1106"/>
      <c r="Z28" s="1106"/>
      <c r="AA28" s="1106">
        <v>12</v>
      </c>
      <c r="AB28" s="1106"/>
      <c r="AC28" s="1106"/>
      <c r="AD28" s="1106"/>
      <c r="AE28" s="1107"/>
      <c r="AF28" s="1108">
        <v>12</v>
      </c>
      <c r="AG28" s="1106"/>
      <c r="AH28" s="1106"/>
      <c r="AI28" s="1106"/>
      <c r="AJ28" s="1109"/>
      <c r="AK28" s="1110">
        <v>98</v>
      </c>
      <c r="AL28" s="1098"/>
      <c r="AM28" s="1098"/>
      <c r="AN28" s="1098"/>
      <c r="AO28" s="1098"/>
      <c r="AP28" s="1098" t="s">
        <v>593</v>
      </c>
      <c r="AQ28" s="1098"/>
      <c r="AR28" s="1098"/>
      <c r="AS28" s="1098"/>
      <c r="AT28" s="1098"/>
      <c r="AU28" s="1098" t="s">
        <v>587</v>
      </c>
      <c r="AV28" s="1098"/>
      <c r="AW28" s="1098"/>
      <c r="AX28" s="1098"/>
      <c r="AY28" s="1098"/>
      <c r="AZ28" s="1099" t="s">
        <v>587</v>
      </c>
      <c r="BA28" s="1099"/>
      <c r="BB28" s="1099"/>
      <c r="BC28" s="1099"/>
      <c r="BD28" s="1099"/>
      <c r="BE28" s="1100"/>
      <c r="BF28" s="1100"/>
      <c r="BG28" s="1100"/>
      <c r="BH28" s="1100"/>
      <c r="BI28" s="1101"/>
      <c r="BJ28" s="253"/>
      <c r="BK28" s="253"/>
      <c r="BL28" s="253"/>
      <c r="BM28" s="253"/>
      <c r="BN28" s="253"/>
      <c r="BO28" s="266"/>
      <c r="BP28" s="266"/>
      <c r="BQ28" s="263">
        <v>22</v>
      </c>
      <c r="BR28" s="264"/>
      <c r="BS28" s="1066"/>
      <c r="BT28" s="1067"/>
      <c r="BU28" s="1067"/>
      <c r="BV28" s="1067"/>
      <c r="BW28" s="1067"/>
      <c r="BX28" s="1067"/>
      <c r="BY28" s="1067"/>
      <c r="BZ28" s="1067"/>
      <c r="CA28" s="1067"/>
      <c r="CB28" s="1067"/>
      <c r="CC28" s="1067"/>
      <c r="CD28" s="1067"/>
      <c r="CE28" s="1067"/>
      <c r="CF28" s="1067"/>
      <c r="CG28" s="1068"/>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4"/>
      <c r="DW28" s="1045"/>
      <c r="DX28" s="1045"/>
      <c r="DY28" s="1045"/>
      <c r="DZ28" s="1046"/>
      <c r="EA28" s="247"/>
    </row>
    <row r="29" spans="1:131" s="248" customFormat="1" ht="26.25" customHeight="1" x14ac:dyDescent="0.15">
      <c r="A29" s="267">
        <v>2</v>
      </c>
      <c r="B29" s="1071" t="s">
        <v>400</v>
      </c>
      <c r="C29" s="1072"/>
      <c r="D29" s="1072"/>
      <c r="E29" s="1072"/>
      <c r="F29" s="1072"/>
      <c r="G29" s="1072"/>
      <c r="H29" s="1072"/>
      <c r="I29" s="1072"/>
      <c r="J29" s="1072"/>
      <c r="K29" s="1072"/>
      <c r="L29" s="1072"/>
      <c r="M29" s="1072"/>
      <c r="N29" s="1072"/>
      <c r="O29" s="1072"/>
      <c r="P29" s="1073"/>
      <c r="Q29" s="1095">
        <v>789</v>
      </c>
      <c r="R29" s="1096"/>
      <c r="S29" s="1096"/>
      <c r="T29" s="1096"/>
      <c r="U29" s="1096"/>
      <c r="V29" s="1096">
        <v>751</v>
      </c>
      <c r="W29" s="1096"/>
      <c r="X29" s="1096"/>
      <c r="Y29" s="1096"/>
      <c r="Z29" s="1096"/>
      <c r="AA29" s="1096">
        <v>38</v>
      </c>
      <c r="AB29" s="1096"/>
      <c r="AC29" s="1096"/>
      <c r="AD29" s="1096"/>
      <c r="AE29" s="1097"/>
      <c r="AF29" s="1077">
        <v>38</v>
      </c>
      <c r="AG29" s="1078"/>
      <c r="AH29" s="1078"/>
      <c r="AI29" s="1078"/>
      <c r="AJ29" s="1079"/>
      <c r="AK29" s="1035">
        <v>126</v>
      </c>
      <c r="AL29" s="1026"/>
      <c r="AM29" s="1026"/>
      <c r="AN29" s="1026"/>
      <c r="AO29" s="1026"/>
      <c r="AP29" s="1026" t="s">
        <v>593</v>
      </c>
      <c r="AQ29" s="1026"/>
      <c r="AR29" s="1026"/>
      <c r="AS29" s="1026"/>
      <c r="AT29" s="1026"/>
      <c r="AU29" s="1026" t="s">
        <v>587</v>
      </c>
      <c r="AV29" s="1026"/>
      <c r="AW29" s="1026"/>
      <c r="AX29" s="1026"/>
      <c r="AY29" s="1026"/>
      <c r="AZ29" s="1094" t="s">
        <v>587</v>
      </c>
      <c r="BA29" s="1094"/>
      <c r="BB29" s="1094"/>
      <c r="BC29" s="1094"/>
      <c r="BD29" s="1094"/>
      <c r="BE29" s="1089"/>
      <c r="BF29" s="1089"/>
      <c r="BG29" s="1089"/>
      <c r="BH29" s="1089"/>
      <c r="BI29" s="1090"/>
      <c r="BJ29" s="253"/>
      <c r="BK29" s="253"/>
      <c r="BL29" s="253"/>
      <c r="BM29" s="253"/>
      <c r="BN29" s="253"/>
      <c r="BO29" s="266"/>
      <c r="BP29" s="266"/>
      <c r="BQ29" s="263">
        <v>23</v>
      </c>
      <c r="BR29" s="264"/>
      <c r="BS29" s="1066"/>
      <c r="BT29" s="1067"/>
      <c r="BU29" s="1067"/>
      <c r="BV29" s="1067"/>
      <c r="BW29" s="1067"/>
      <c r="BX29" s="1067"/>
      <c r="BY29" s="1067"/>
      <c r="BZ29" s="1067"/>
      <c r="CA29" s="1067"/>
      <c r="CB29" s="1067"/>
      <c r="CC29" s="1067"/>
      <c r="CD29" s="1067"/>
      <c r="CE29" s="1067"/>
      <c r="CF29" s="1067"/>
      <c r="CG29" s="1068"/>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4"/>
      <c r="DW29" s="1045"/>
      <c r="DX29" s="1045"/>
      <c r="DY29" s="1045"/>
      <c r="DZ29" s="1046"/>
      <c r="EA29" s="247"/>
    </row>
    <row r="30" spans="1:131" s="248" customFormat="1" ht="26.25" customHeight="1" x14ac:dyDescent="0.15">
      <c r="A30" s="267">
        <v>3</v>
      </c>
      <c r="B30" s="1071" t="s">
        <v>401</v>
      </c>
      <c r="C30" s="1072"/>
      <c r="D30" s="1072"/>
      <c r="E30" s="1072"/>
      <c r="F30" s="1072"/>
      <c r="G30" s="1072"/>
      <c r="H30" s="1072"/>
      <c r="I30" s="1072"/>
      <c r="J30" s="1072"/>
      <c r="K30" s="1072"/>
      <c r="L30" s="1072"/>
      <c r="M30" s="1072"/>
      <c r="N30" s="1072"/>
      <c r="O30" s="1072"/>
      <c r="P30" s="1073"/>
      <c r="Q30" s="1095">
        <v>125</v>
      </c>
      <c r="R30" s="1096"/>
      <c r="S30" s="1096"/>
      <c r="T30" s="1096"/>
      <c r="U30" s="1096"/>
      <c r="V30" s="1096">
        <v>124</v>
      </c>
      <c r="W30" s="1096"/>
      <c r="X30" s="1096"/>
      <c r="Y30" s="1096"/>
      <c r="Z30" s="1096"/>
      <c r="AA30" s="1096">
        <v>2</v>
      </c>
      <c r="AB30" s="1096"/>
      <c r="AC30" s="1096"/>
      <c r="AD30" s="1096"/>
      <c r="AE30" s="1097"/>
      <c r="AF30" s="1077">
        <v>2</v>
      </c>
      <c r="AG30" s="1078"/>
      <c r="AH30" s="1078"/>
      <c r="AI30" s="1078"/>
      <c r="AJ30" s="1079"/>
      <c r="AK30" s="1035">
        <v>29</v>
      </c>
      <c r="AL30" s="1026"/>
      <c r="AM30" s="1026"/>
      <c r="AN30" s="1026"/>
      <c r="AO30" s="1026"/>
      <c r="AP30" s="1026" t="s">
        <v>593</v>
      </c>
      <c r="AQ30" s="1026"/>
      <c r="AR30" s="1026"/>
      <c r="AS30" s="1026"/>
      <c r="AT30" s="1026"/>
      <c r="AU30" s="1026" t="s">
        <v>587</v>
      </c>
      <c r="AV30" s="1026"/>
      <c r="AW30" s="1026"/>
      <c r="AX30" s="1026"/>
      <c r="AY30" s="1026"/>
      <c r="AZ30" s="1094" t="s">
        <v>587</v>
      </c>
      <c r="BA30" s="1094"/>
      <c r="BB30" s="1094"/>
      <c r="BC30" s="1094"/>
      <c r="BD30" s="1094"/>
      <c r="BE30" s="1089"/>
      <c r="BF30" s="1089"/>
      <c r="BG30" s="1089"/>
      <c r="BH30" s="1089"/>
      <c r="BI30" s="1090"/>
      <c r="BJ30" s="253"/>
      <c r="BK30" s="253"/>
      <c r="BL30" s="253"/>
      <c r="BM30" s="253"/>
      <c r="BN30" s="253"/>
      <c r="BO30" s="266"/>
      <c r="BP30" s="266"/>
      <c r="BQ30" s="263">
        <v>24</v>
      </c>
      <c r="BR30" s="264"/>
      <c r="BS30" s="1066"/>
      <c r="BT30" s="1067"/>
      <c r="BU30" s="1067"/>
      <c r="BV30" s="1067"/>
      <c r="BW30" s="1067"/>
      <c r="BX30" s="1067"/>
      <c r="BY30" s="1067"/>
      <c r="BZ30" s="1067"/>
      <c r="CA30" s="1067"/>
      <c r="CB30" s="1067"/>
      <c r="CC30" s="1067"/>
      <c r="CD30" s="1067"/>
      <c r="CE30" s="1067"/>
      <c r="CF30" s="1067"/>
      <c r="CG30" s="1068"/>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4"/>
      <c r="DW30" s="1045"/>
      <c r="DX30" s="1045"/>
      <c r="DY30" s="1045"/>
      <c r="DZ30" s="1046"/>
      <c r="EA30" s="247"/>
    </row>
    <row r="31" spans="1:131" s="248" customFormat="1" ht="26.25" customHeight="1" x14ac:dyDescent="0.15">
      <c r="A31" s="267">
        <v>4</v>
      </c>
      <c r="B31" s="1071" t="s">
        <v>402</v>
      </c>
      <c r="C31" s="1072"/>
      <c r="D31" s="1072"/>
      <c r="E31" s="1072"/>
      <c r="F31" s="1072"/>
      <c r="G31" s="1072"/>
      <c r="H31" s="1072"/>
      <c r="I31" s="1072"/>
      <c r="J31" s="1072"/>
      <c r="K31" s="1072"/>
      <c r="L31" s="1072"/>
      <c r="M31" s="1072"/>
      <c r="N31" s="1072"/>
      <c r="O31" s="1072"/>
      <c r="P31" s="1073"/>
      <c r="Q31" s="1095">
        <v>264</v>
      </c>
      <c r="R31" s="1096"/>
      <c r="S31" s="1096"/>
      <c r="T31" s="1096"/>
      <c r="U31" s="1096"/>
      <c r="V31" s="1096">
        <v>238</v>
      </c>
      <c r="W31" s="1096"/>
      <c r="X31" s="1096"/>
      <c r="Y31" s="1096"/>
      <c r="Z31" s="1096"/>
      <c r="AA31" s="1096">
        <v>27</v>
      </c>
      <c r="AB31" s="1096"/>
      <c r="AC31" s="1096"/>
      <c r="AD31" s="1096"/>
      <c r="AE31" s="1097"/>
      <c r="AF31" s="1077">
        <v>165</v>
      </c>
      <c r="AG31" s="1078"/>
      <c r="AH31" s="1078"/>
      <c r="AI31" s="1078"/>
      <c r="AJ31" s="1079"/>
      <c r="AK31" s="1035">
        <v>22</v>
      </c>
      <c r="AL31" s="1026"/>
      <c r="AM31" s="1026"/>
      <c r="AN31" s="1026"/>
      <c r="AO31" s="1026"/>
      <c r="AP31" s="1026">
        <v>667</v>
      </c>
      <c r="AQ31" s="1026"/>
      <c r="AR31" s="1026"/>
      <c r="AS31" s="1026"/>
      <c r="AT31" s="1026"/>
      <c r="AU31" s="1026">
        <v>7</v>
      </c>
      <c r="AV31" s="1026"/>
      <c r="AW31" s="1026"/>
      <c r="AX31" s="1026"/>
      <c r="AY31" s="1026"/>
      <c r="AZ31" s="1094" t="s">
        <v>587</v>
      </c>
      <c r="BA31" s="1094"/>
      <c r="BB31" s="1094"/>
      <c r="BC31" s="1094"/>
      <c r="BD31" s="1094"/>
      <c r="BE31" s="1089" t="s">
        <v>403</v>
      </c>
      <c r="BF31" s="1089"/>
      <c r="BG31" s="1089"/>
      <c r="BH31" s="1089"/>
      <c r="BI31" s="1090"/>
      <c r="BJ31" s="253"/>
      <c r="BK31" s="253"/>
      <c r="BL31" s="253"/>
      <c r="BM31" s="253"/>
      <c r="BN31" s="253"/>
      <c r="BO31" s="266"/>
      <c r="BP31" s="266"/>
      <c r="BQ31" s="263">
        <v>25</v>
      </c>
      <c r="BR31" s="264"/>
      <c r="BS31" s="1066"/>
      <c r="BT31" s="1067"/>
      <c r="BU31" s="1067"/>
      <c r="BV31" s="1067"/>
      <c r="BW31" s="1067"/>
      <c r="BX31" s="1067"/>
      <c r="BY31" s="1067"/>
      <c r="BZ31" s="1067"/>
      <c r="CA31" s="1067"/>
      <c r="CB31" s="1067"/>
      <c r="CC31" s="1067"/>
      <c r="CD31" s="1067"/>
      <c r="CE31" s="1067"/>
      <c r="CF31" s="1067"/>
      <c r="CG31" s="1068"/>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4"/>
      <c r="DW31" s="1045"/>
      <c r="DX31" s="1045"/>
      <c r="DY31" s="1045"/>
      <c r="DZ31" s="1046"/>
      <c r="EA31" s="247"/>
    </row>
    <row r="32" spans="1:131" s="248" customFormat="1" ht="26.25" customHeight="1" x14ac:dyDescent="0.15">
      <c r="A32" s="267">
        <v>5</v>
      </c>
      <c r="B32" s="1071" t="s">
        <v>404</v>
      </c>
      <c r="C32" s="1072"/>
      <c r="D32" s="1072"/>
      <c r="E32" s="1072"/>
      <c r="F32" s="1072"/>
      <c r="G32" s="1072"/>
      <c r="H32" s="1072"/>
      <c r="I32" s="1072"/>
      <c r="J32" s="1072"/>
      <c r="K32" s="1072"/>
      <c r="L32" s="1072"/>
      <c r="M32" s="1072"/>
      <c r="N32" s="1072"/>
      <c r="O32" s="1072"/>
      <c r="P32" s="1073"/>
      <c r="Q32" s="1095">
        <v>534</v>
      </c>
      <c r="R32" s="1096"/>
      <c r="S32" s="1096"/>
      <c r="T32" s="1096"/>
      <c r="U32" s="1096"/>
      <c r="V32" s="1096">
        <v>532</v>
      </c>
      <c r="W32" s="1096"/>
      <c r="X32" s="1096"/>
      <c r="Y32" s="1096"/>
      <c r="Z32" s="1096"/>
      <c r="AA32" s="1096">
        <v>2</v>
      </c>
      <c r="AB32" s="1096"/>
      <c r="AC32" s="1096"/>
      <c r="AD32" s="1096"/>
      <c r="AE32" s="1097"/>
      <c r="AF32" s="1077">
        <v>20</v>
      </c>
      <c r="AG32" s="1078"/>
      <c r="AH32" s="1078"/>
      <c r="AI32" s="1078"/>
      <c r="AJ32" s="1079"/>
      <c r="AK32" s="1035">
        <v>234</v>
      </c>
      <c r="AL32" s="1026"/>
      <c r="AM32" s="1026"/>
      <c r="AN32" s="1026"/>
      <c r="AO32" s="1026"/>
      <c r="AP32" s="1026">
        <v>3455</v>
      </c>
      <c r="AQ32" s="1026"/>
      <c r="AR32" s="1026"/>
      <c r="AS32" s="1026"/>
      <c r="AT32" s="1026"/>
      <c r="AU32" s="1026">
        <v>1649</v>
      </c>
      <c r="AV32" s="1026"/>
      <c r="AW32" s="1026"/>
      <c r="AX32" s="1026"/>
      <c r="AY32" s="1026"/>
      <c r="AZ32" s="1094" t="s">
        <v>587</v>
      </c>
      <c r="BA32" s="1094"/>
      <c r="BB32" s="1094"/>
      <c r="BC32" s="1094"/>
      <c r="BD32" s="1094"/>
      <c r="BE32" s="1089" t="s">
        <v>405</v>
      </c>
      <c r="BF32" s="1089"/>
      <c r="BG32" s="1089"/>
      <c r="BH32" s="1089"/>
      <c r="BI32" s="1090"/>
      <c r="BJ32" s="253"/>
      <c r="BK32" s="253"/>
      <c r="BL32" s="253"/>
      <c r="BM32" s="253"/>
      <c r="BN32" s="253"/>
      <c r="BO32" s="266"/>
      <c r="BP32" s="266"/>
      <c r="BQ32" s="263">
        <v>26</v>
      </c>
      <c r="BR32" s="264"/>
      <c r="BS32" s="1066"/>
      <c r="BT32" s="1067"/>
      <c r="BU32" s="1067"/>
      <c r="BV32" s="1067"/>
      <c r="BW32" s="1067"/>
      <c r="BX32" s="1067"/>
      <c r="BY32" s="1067"/>
      <c r="BZ32" s="1067"/>
      <c r="CA32" s="1067"/>
      <c r="CB32" s="1067"/>
      <c r="CC32" s="1067"/>
      <c r="CD32" s="1067"/>
      <c r="CE32" s="1067"/>
      <c r="CF32" s="1067"/>
      <c r="CG32" s="1068"/>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4"/>
      <c r="DW32" s="1045"/>
      <c r="DX32" s="1045"/>
      <c r="DY32" s="1045"/>
      <c r="DZ32" s="1046"/>
      <c r="EA32" s="247"/>
    </row>
    <row r="33" spans="1:131" s="248" customFormat="1" ht="26.25" customHeight="1" x14ac:dyDescent="0.15">
      <c r="A33" s="267">
        <v>6</v>
      </c>
      <c r="B33" s="1071"/>
      <c r="C33" s="1072"/>
      <c r="D33" s="1072"/>
      <c r="E33" s="1072"/>
      <c r="F33" s="1072"/>
      <c r="G33" s="1072"/>
      <c r="H33" s="1072"/>
      <c r="I33" s="1072"/>
      <c r="J33" s="1072"/>
      <c r="K33" s="1072"/>
      <c r="L33" s="1072"/>
      <c r="M33" s="1072"/>
      <c r="N33" s="1072"/>
      <c r="O33" s="1072"/>
      <c r="P33" s="1073"/>
      <c r="Q33" s="1095"/>
      <c r="R33" s="1096"/>
      <c r="S33" s="1096"/>
      <c r="T33" s="1096"/>
      <c r="U33" s="1096"/>
      <c r="V33" s="1096"/>
      <c r="W33" s="1096"/>
      <c r="X33" s="1096"/>
      <c r="Y33" s="1096"/>
      <c r="Z33" s="1096"/>
      <c r="AA33" s="1096"/>
      <c r="AB33" s="1096"/>
      <c r="AC33" s="1096"/>
      <c r="AD33" s="1096"/>
      <c r="AE33" s="1097"/>
      <c r="AF33" s="1077"/>
      <c r="AG33" s="1078"/>
      <c r="AH33" s="1078"/>
      <c r="AI33" s="1078"/>
      <c r="AJ33" s="1079"/>
      <c r="AK33" s="1035"/>
      <c r="AL33" s="1026"/>
      <c r="AM33" s="1026"/>
      <c r="AN33" s="1026"/>
      <c r="AO33" s="1026"/>
      <c r="AP33" s="1026"/>
      <c r="AQ33" s="1026"/>
      <c r="AR33" s="1026"/>
      <c r="AS33" s="1026"/>
      <c r="AT33" s="1026"/>
      <c r="AU33" s="1026"/>
      <c r="AV33" s="1026"/>
      <c r="AW33" s="1026"/>
      <c r="AX33" s="1026"/>
      <c r="AY33" s="1026"/>
      <c r="AZ33" s="1094"/>
      <c r="BA33" s="1094"/>
      <c r="BB33" s="1094"/>
      <c r="BC33" s="1094"/>
      <c r="BD33" s="1094"/>
      <c r="BE33" s="1089"/>
      <c r="BF33" s="1089"/>
      <c r="BG33" s="1089"/>
      <c r="BH33" s="1089"/>
      <c r="BI33" s="1090"/>
      <c r="BJ33" s="253"/>
      <c r="BK33" s="253"/>
      <c r="BL33" s="253"/>
      <c r="BM33" s="253"/>
      <c r="BN33" s="253"/>
      <c r="BO33" s="266"/>
      <c r="BP33" s="266"/>
      <c r="BQ33" s="263">
        <v>27</v>
      </c>
      <c r="BR33" s="264"/>
      <c r="BS33" s="1066"/>
      <c r="BT33" s="1067"/>
      <c r="BU33" s="1067"/>
      <c r="BV33" s="1067"/>
      <c r="BW33" s="1067"/>
      <c r="BX33" s="1067"/>
      <c r="BY33" s="1067"/>
      <c r="BZ33" s="1067"/>
      <c r="CA33" s="1067"/>
      <c r="CB33" s="1067"/>
      <c r="CC33" s="1067"/>
      <c r="CD33" s="1067"/>
      <c r="CE33" s="1067"/>
      <c r="CF33" s="1067"/>
      <c r="CG33" s="1068"/>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4"/>
      <c r="DW33" s="1045"/>
      <c r="DX33" s="1045"/>
      <c r="DY33" s="1045"/>
      <c r="DZ33" s="1046"/>
      <c r="EA33" s="247"/>
    </row>
    <row r="34" spans="1:131" s="248" customFormat="1" ht="26.25" customHeight="1" x14ac:dyDescent="0.15">
      <c r="A34" s="267">
        <v>7</v>
      </c>
      <c r="B34" s="1071"/>
      <c r="C34" s="1072"/>
      <c r="D34" s="1072"/>
      <c r="E34" s="1072"/>
      <c r="F34" s="1072"/>
      <c r="G34" s="1072"/>
      <c r="H34" s="1072"/>
      <c r="I34" s="1072"/>
      <c r="J34" s="1072"/>
      <c r="K34" s="1072"/>
      <c r="L34" s="1072"/>
      <c r="M34" s="1072"/>
      <c r="N34" s="1072"/>
      <c r="O34" s="1072"/>
      <c r="P34" s="1073"/>
      <c r="Q34" s="1095"/>
      <c r="R34" s="1096"/>
      <c r="S34" s="1096"/>
      <c r="T34" s="1096"/>
      <c r="U34" s="1096"/>
      <c r="V34" s="1096"/>
      <c r="W34" s="1096"/>
      <c r="X34" s="1096"/>
      <c r="Y34" s="1096"/>
      <c r="Z34" s="1096"/>
      <c r="AA34" s="1096"/>
      <c r="AB34" s="1096"/>
      <c r="AC34" s="1096"/>
      <c r="AD34" s="1096"/>
      <c r="AE34" s="1097"/>
      <c r="AF34" s="1077"/>
      <c r="AG34" s="1078"/>
      <c r="AH34" s="1078"/>
      <c r="AI34" s="1078"/>
      <c r="AJ34" s="1079"/>
      <c r="AK34" s="1035"/>
      <c r="AL34" s="1026"/>
      <c r="AM34" s="1026"/>
      <c r="AN34" s="1026"/>
      <c r="AO34" s="1026"/>
      <c r="AP34" s="1026"/>
      <c r="AQ34" s="1026"/>
      <c r="AR34" s="1026"/>
      <c r="AS34" s="1026"/>
      <c r="AT34" s="1026"/>
      <c r="AU34" s="1026"/>
      <c r="AV34" s="1026"/>
      <c r="AW34" s="1026"/>
      <c r="AX34" s="1026"/>
      <c r="AY34" s="1026"/>
      <c r="AZ34" s="1094"/>
      <c r="BA34" s="1094"/>
      <c r="BB34" s="1094"/>
      <c r="BC34" s="1094"/>
      <c r="BD34" s="1094"/>
      <c r="BE34" s="1089"/>
      <c r="BF34" s="1089"/>
      <c r="BG34" s="1089"/>
      <c r="BH34" s="1089"/>
      <c r="BI34" s="1090"/>
      <c r="BJ34" s="253"/>
      <c r="BK34" s="253"/>
      <c r="BL34" s="253"/>
      <c r="BM34" s="253"/>
      <c r="BN34" s="253"/>
      <c r="BO34" s="266"/>
      <c r="BP34" s="266"/>
      <c r="BQ34" s="263">
        <v>28</v>
      </c>
      <c r="BR34" s="264"/>
      <c r="BS34" s="1066"/>
      <c r="BT34" s="1067"/>
      <c r="BU34" s="1067"/>
      <c r="BV34" s="1067"/>
      <c r="BW34" s="1067"/>
      <c r="BX34" s="1067"/>
      <c r="BY34" s="1067"/>
      <c r="BZ34" s="1067"/>
      <c r="CA34" s="1067"/>
      <c r="CB34" s="1067"/>
      <c r="CC34" s="1067"/>
      <c r="CD34" s="1067"/>
      <c r="CE34" s="1067"/>
      <c r="CF34" s="1067"/>
      <c r="CG34" s="1068"/>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4"/>
      <c r="DW34" s="1045"/>
      <c r="DX34" s="1045"/>
      <c r="DY34" s="1045"/>
      <c r="DZ34" s="1046"/>
      <c r="EA34" s="247"/>
    </row>
    <row r="35" spans="1:131" s="248" customFormat="1" ht="26.25" customHeight="1" x14ac:dyDescent="0.15">
      <c r="A35" s="267">
        <v>8</v>
      </c>
      <c r="B35" s="1071"/>
      <c r="C35" s="1072"/>
      <c r="D35" s="1072"/>
      <c r="E35" s="1072"/>
      <c r="F35" s="1072"/>
      <c r="G35" s="1072"/>
      <c r="H35" s="1072"/>
      <c r="I35" s="1072"/>
      <c r="J35" s="1072"/>
      <c r="K35" s="1072"/>
      <c r="L35" s="1072"/>
      <c r="M35" s="1072"/>
      <c r="N35" s="1072"/>
      <c r="O35" s="1072"/>
      <c r="P35" s="1073"/>
      <c r="Q35" s="1095"/>
      <c r="R35" s="1096"/>
      <c r="S35" s="1096"/>
      <c r="T35" s="1096"/>
      <c r="U35" s="1096"/>
      <c r="V35" s="1096"/>
      <c r="W35" s="1096"/>
      <c r="X35" s="1096"/>
      <c r="Y35" s="1096"/>
      <c r="Z35" s="1096"/>
      <c r="AA35" s="1096"/>
      <c r="AB35" s="1096"/>
      <c r="AC35" s="1096"/>
      <c r="AD35" s="1096"/>
      <c r="AE35" s="1097"/>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094"/>
      <c r="BA35" s="1094"/>
      <c r="BB35" s="1094"/>
      <c r="BC35" s="1094"/>
      <c r="BD35" s="1094"/>
      <c r="BE35" s="1089"/>
      <c r="BF35" s="1089"/>
      <c r="BG35" s="1089"/>
      <c r="BH35" s="1089"/>
      <c r="BI35" s="1090"/>
      <c r="BJ35" s="253"/>
      <c r="BK35" s="253"/>
      <c r="BL35" s="253"/>
      <c r="BM35" s="253"/>
      <c r="BN35" s="253"/>
      <c r="BO35" s="266"/>
      <c r="BP35" s="266"/>
      <c r="BQ35" s="263">
        <v>29</v>
      </c>
      <c r="BR35" s="264"/>
      <c r="BS35" s="1066"/>
      <c r="BT35" s="1067"/>
      <c r="BU35" s="1067"/>
      <c r="BV35" s="1067"/>
      <c r="BW35" s="1067"/>
      <c r="BX35" s="1067"/>
      <c r="BY35" s="1067"/>
      <c r="BZ35" s="1067"/>
      <c r="CA35" s="1067"/>
      <c r="CB35" s="1067"/>
      <c r="CC35" s="1067"/>
      <c r="CD35" s="1067"/>
      <c r="CE35" s="1067"/>
      <c r="CF35" s="1067"/>
      <c r="CG35" s="1068"/>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4"/>
      <c r="DW35" s="1045"/>
      <c r="DX35" s="1045"/>
      <c r="DY35" s="1045"/>
      <c r="DZ35" s="1046"/>
      <c r="EA35" s="247"/>
    </row>
    <row r="36" spans="1:131" s="248" customFormat="1" ht="26.25" customHeight="1" x14ac:dyDescent="0.15">
      <c r="A36" s="267">
        <v>9</v>
      </c>
      <c r="B36" s="1071"/>
      <c r="C36" s="1072"/>
      <c r="D36" s="1072"/>
      <c r="E36" s="1072"/>
      <c r="F36" s="1072"/>
      <c r="G36" s="1072"/>
      <c r="H36" s="1072"/>
      <c r="I36" s="1072"/>
      <c r="J36" s="1072"/>
      <c r="K36" s="1072"/>
      <c r="L36" s="1072"/>
      <c r="M36" s="1072"/>
      <c r="N36" s="1072"/>
      <c r="O36" s="1072"/>
      <c r="P36" s="1073"/>
      <c r="Q36" s="1095"/>
      <c r="R36" s="1096"/>
      <c r="S36" s="1096"/>
      <c r="T36" s="1096"/>
      <c r="U36" s="1096"/>
      <c r="V36" s="1096"/>
      <c r="W36" s="1096"/>
      <c r="X36" s="1096"/>
      <c r="Y36" s="1096"/>
      <c r="Z36" s="1096"/>
      <c r="AA36" s="1096"/>
      <c r="AB36" s="1096"/>
      <c r="AC36" s="1096"/>
      <c r="AD36" s="1096"/>
      <c r="AE36" s="1097"/>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094"/>
      <c r="BA36" s="1094"/>
      <c r="BB36" s="1094"/>
      <c r="BC36" s="1094"/>
      <c r="BD36" s="1094"/>
      <c r="BE36" s="1089"/>
      <c r="BF36" s="1089"/>
      <c r="BG36" s="1089"/>
      <c r="BH36" s="1089"/>
      <c r="BI36" s="1090"/>
      <c r="BJ36" s="253"/>
      <c r="BK36" s="253"/>
      <c r="BL36" s="253"/>
      <c r="BM36" s="253"/>
      <c r="BN36" s="253"/>
      <c r="BO36" s="266"/>
      <c r="BP36" s="266"/>
      <c r="BQ36" s="263">
        <v>30</v>
      </c>
      <c r="BR36" s="264"/>
      <c r="BS36" s="1066"/>
      <c r="BT36" s="1067"/>
      <c r="BU36" s="1067"/>
      <c r="BV36" s="1067"/>
      <c r="BW36" s="1067"/>
      <c r="BX36" s="1067"/>
      <c r="BY36" s="1067"/>
      <c r="BZ36" s="1067"/>
      <c r="CA36" s="1067"/>
      <c r="CB36" s="1067"/>
      <c r="CC36" s="1067"/>
      <c r="CD36" s="1067"/>
      <c r="CE36" s="1067"/>
      <c r="CF36" s="1067"/>
      <c r="CG36" s="1068"/>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4"/>
      <c r="DW36" s="1045"/>
      <c r="DX36" s="1045"/>
      <c r="DY36" s="1045"/>
      <c r="DZ36" s="1046"/>
      <c r="EA36" s="247"/>
    </row>
    <row r="37" spans="1:131" s="248" customFormat="1" ht="26.25" customHeight="1" x14ac:dyDescent="0.15">
      <c r="A37" s="267">
        <v>10</v>
      </c>
      <c r="B37" s="1071"/>
      <c r="C37" s="1072"/>
      <c r="D37" s="1072"/>
      <c r="E37" s="1072"/>
      <c r="F37" s="1072"/>
      <c r="G37" s="1072"/>
      <c r="H37" s="1072"/>
      <c r="I37" s="1072"/>
      <c r="J37" s="1072"/>
      <c r="K37" s="1072"/>
      <c r="L37" s="1072"/>
      <c r="M37" s="1072"/>
      <c r="N37" s="1072"/>
      <c r="O37" s="1072"/>
      <c r="P37" s="1073"/>
      <c r="Q37" s="1095"/>
      <c r="R37" s="1096"/>
      <c r="S37" s="1096"/>
      <c r="T37" s="1096"/>
      <c r="U37" s="1096"/>
      <c r="V37" s="1096"/>
      <c r="W37" s="1096"/>
      <c r="X37" s="1096"/>
      <c r="Y37" s="1096"/>
      <c r="Z37" s="1096"/>
      <c r="AA37" s="1096"/>
      <c r="AB37" s="1096"/>
      <c r="AC37" s="1096"/>
      <c r="AD37" s="1096"/>
      <c r="AE37" s="1097"/>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094"/>
      <c r="BA37" s="1094"/>
      <c r="BB37" s="1094"/>
      <c r="BC37" s="1094"/>
      <c r="BD37" s="1094"/>
      <c r="BE37" s="1089"/>
      <c r="BF37" s="1089"/>
      <c r="BG37" s="1089"/>
      <c r="BH37" s="1089"/>
      <c r="BI37" s="1090"/>
      <c r="BJ37" s="253"/>
      <c r="BK37" s="253"/>
      <c r="BL37" s="253"/>
      <c r="BM37" s="253"/>
      <c r="BN37" s="253"/>
      <c r="BO37" s="266"/>
      <c r="BP37" s="266"/>
      <c r="BQ37" s="263">
        <v>31</v>
      </c>
      <c r="BR37" s="264"/>
      <c r="BS37" s="1066"/>
      <c r="BT37" s="1067"/>
      <c r="BU37" s="1067"/>
      <c r="BV37" s="1067"/>
      <c r="BW37" s="1067"/>
      <c r="BX37" s="1067"/>
      <c r="BY37" s="1067"/>
      <c r="BZ37" s="1067"/>
      <c r="CA37" s="1067"/>
      <c r="CB37" s="1067"/>
      <c r="CC37" s="1067"/>
      <c r="CD37" s="1067"/>
      <c r="CE37" s="1067"/>
      <c r="CF37" s="1067"/>
      <c r="CG37" s="1068"/>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4"/>
      <c r="DW37" s="1045"/>
      <c r="DX37" s="1045"/>
      <c r="DY37" s="1045"/>
      <c r="DZ37" s="1046"/>
      <c r="EA37" s="247"/>
    </row>
    <row r="38" spans="1:131" s="248" customFormat="1" ht="26.25" customHeight="1" x14ac:dyDescent="0.15">
      <c r="A38" s="267">
        <v>11</v>
      </c>
      <c r="B38" s="1071"/>
      <c r="C38" s="1072"/>
      <c r="D38" s="1072"/>
      <c r="E38" s="1072"/>
      <c r="F38" s="1072"/>
      <c r="G38" s="1072"/>
      <c r="H38" s="1072"/>
      <c r="I38" s="1072"/>
      <c r="J38" s="1072"/>
      <c r="K38" s="1072"/>
      <c r="L38" s="1072"/>
      <c r="M38" s="1072"/>
      <c r="N38" s="1072"/>
      <c r="O38" s="1072"/>
      <c r="P38" s="1073"/>
      <c r="Q38" s="1095"/>
      <c r="R38" s="1096"/>
      <c r="S38" s="1096"/>
      <c r="T38" s="1096"/>
      <c r="U38" s="1096"/>
      <c r="V38" s="1096"/>
      <c r="W38" s="1096"/>
      <c r="X38" s="1096"/>
      <c r="Y38" s="1096"/>
      <c r="Z38" s="1096"/>
      <c r="AA38" s="1096"/>
      <c r="AB38" s="1096"/>
      <c r="AC38" s="1096"/>
      <c r="AD38" s="1096"/>
      <c r="AE38" s="1097"/>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094"/>
      <c r="BA38" s="1094"/>
      <c r="BB38" s="1094"/>
      <c r="BC38" s="1094"/>
      <c r="BD38" s="1094"/>
      <c r="BE38" s="1089"/>
      <c r="BF38" s="1089"/>
      <c r="BG38" s="1089"/>
      <c r="BH38" s="1089"/>
      <c r="BI38" s="1090"/>
      <c r="BJ38" s="253"/>
      <c r="BK38" s="253"/>
      <c r="BL38" s="253"/>
      <c r="BM38" s="253"/>
      <c r="BN38" s="253"/>
      <c r="BO38" s="266"/>
      <c r="BP38" s="266"/>
      <c r="BQ38" s="263">
        <v>32</v>
      </c>
      <c r="BR38" s="264"/>
      <c r="BS38" s="1066"/>
      <c r="BT38" s="1067"/>
      <c r="BU38" s="1067"/>
      <c r="BV38" s="1067"/>
      <c r="BW38" s="1067"/>
      <c r="BX38" s="1067"/>
      <c r="BY38" s="1067"/>
      <c r="BZ38" s="1067"/>
      <c r="CA38" s="1067"/>
      <c r="CB38" s="1067"/>
      <c r="CC38" s="1067"/>
      <c r="CD38" s="1067"/>
      <c r="CE38" s="1067"/>
      <c r="CF38" s="1067"/>
      <c r="CG38" s="1068"/>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4"/>
      <c r="DW38" s="1045"/>
      <c r="DX38" s="1045"/>
      <c r="DY38" s="1045"/>
      <c r="DZ38" s="1046"/>
      <c r="EA38" s="247"/>
    </row>
    <row r="39" spans="1:131" s="248" customFormat="1" ht="26.25" customHeight="1" x14ac:dyDescent="0.15">
      <c r="A39" s="267">
        <v>12</v>
      </c>
      <c r="B39" s="1071"/>
      <c r="C39" s="1072"/>
      <c r="D39" s="1072"/>
      <c r="E39" s="1072"/>
      <c r="F39" s="1072"/>
      <c r="G39" s="1072"/>
      <c r="H39" s="1072"/>
      <c r="I39" s="1072"/>
      <c r="J39" s="1072"/>
      <c r="K39" s="1072"/>
      <c r="L39" s="1072"/>
      <c r="M39" s="1072"/>
      <c r="N39" s="1072"/>
      <c r="O39" s="1072"/>
      <c r="P39" s="1073"/>
      <c r="Q39" s="1095"/>
      <c r="R39" s="1096"/>
      <c r="S39" s="1096"/>
      <c r="T39" s="1096"/>
      <c r="U39" s="1096"/>
      <c r="V39" s="1096"/>
      <c r="W39" s="1096"/>
      <c r="X39" s="1096"/>
      <c r="Y39" s="1096"/>
      <c r="Z39" s="1096"/>
      <c r="AA39" s="1096"/>
      <c r="AB39" s="1096"/>
      <c r="AC39" s="1096"/>
      <c r="AD39" s="1096"/>
      <c r="AE39" s="1097"/>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094"/>
      <c r="BA39" s="1094"/>
      <c r="BB39" s="1094"/>
      <c r="BC39" s="1094"/>
      <c r="BD39" s="1094"/>
      <c r="BE39" s="1089"/>
      <c r="BF39" s="1089"/>
      <c r="BG39" s="1089"/>
      <c r="BH39" s="1089"/>
      <c r="BI39" s="1090"/>
      <c r="BJ39" s="253"/>
      <c r="BK39" s="253"/>
      <c r="BL39" s="253"/>
      <c r="BM39" s="253"/>
      <c r="BN39" s="253"/>
      <c r="BO39" s="266"/>
      <c r="BP39" s="266"/>
      <c r="BQ39" s="263">
        <v>33</v>
      </c>
      <c r="BR39" s="264"/>
      <c r="BS39" s="1066"/>
      <c r="BT39" s="1067"/>
      <c r="BU39" s="1067"/>
      <c r="BV39" s="1067"/>
      <c r="BW39" s="1067"/>
      <c r="BX39" s="1067"/>
      <c r="BY39" s="1067"/>
      <c r="BZ39" s="1067"/>
      <c r="CA39" s="1067"/>
      <c r="CB39" s="1067"/>
      <c r="CC39" s="1067"/>
      <c r="CD39" s="1067"/>
      <c r="CE39" s="1067"/>
      <c r="CF39" s="1067"/>
      <c r="CG39" s="1068"/>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4"/>
      <c r="DW39" s="1045"/>
      <c r="DX39" s="1045"/>
      <c r="DY39" s="1045"/>
      <c r="DZ39" s="1046"/>
      <c r="EA39" s="247"/>
    </row>
    <row r="40" spans="1:131" s="248" customFormat="1" ht="26.25" customHeight="1" x14ac:dyDescent="0.15">
      <c r="A40" s="262">
        <v>13</v>
      </c>
      <c r="B40" s="1071"/>
      <c r="C40" s="1072"/>
      <c r="D40" s="1072"/>
      <c r="E40" s="1072"/>
      <c r="F40" s="1072"/>
      <c r="G40" s="1072"/>
      <c r="H40" s="1072"/>
      <c r="I40" s="1072"/>
      <c r="J40" s="1072"/>
      <c r="K40" s="1072"/>
      <c r="L40" s="1072"/>
      <c r="M40" s="1072"/>
      <c r="N40" s="1072"/>
      <c r="O40" s="1072"/>
      <c r="P40" s="1073"/>
      <c r="Q40" s="1095"/>
      <c r="R40" s="1096"/>
      <c r="S40" s="1096"/>
      <c r="T40" s="1096"/>
      <c r="U40" s="1096"/>
      <c r="V40" s="1096"/>
      <c r="W40" s="1096"/>
      <c r="X40" s="1096"/>
      <c r="Y40" s="1096"/>
      <c r="Z40" s="1096"/>
      <c r="AA40" s="1096"/>
      <c r="AB40" s="1096"/>
      <c r="AC40" s="1096"/>
      <c r="AD40" s="1096"/>
      <c r="AE40" s="1097"/>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094"/>
      <c r="BA40" s="1094"/>
      <c r="BB40" s="1094"/>
      <c r="BC40" s="1094"/>
      <c r="BD40" s="1094"/>
      <c r="BE40" s="1089"/>
      <c r="BF40" s="1089"/>
      <c r="BG40" s="1089"/>
      <c r="BH40" s="1089"/>
      <c r="BI40" s="1090"/>
      <c r="BJ40" s="253"/>
      <c r="BK40" s="253"/>
      <c r="BL40" s="253"/>
      <c r="BM40" s="253"/>
      <c r="BN40" s="253"/>
      <c r="BO40" s="266"/>
      <c r="BP40" s="266"/>
      <c r="BQ40" s="263">
        <v>34</v>
      </c>
      <c r="BR40" s="264"/>
      <c r="BS40" s="1066"/>
      <c r="BT40" s="1067"/>
      <c r="BU40" s="1067"/>
      <c r="BV40" s="1067"/>
      <c r="BW40" s="1067"/>
      <c r="BX40" s="1067"/>
      <c r="BY40" s="1067"/>
      <c r="BZ40" s="1067"/>
      <c r="CA40" s="1067"/>
      <c r="CB40" s="1067"/>
      <c r="CC40" s="1067"/>
      <c r="CD40" s="1067"/>
      <c r="CE40" s="1067"/>
      <c r="CF40" s="1067"/>
      <c r="CG40" s="1068"/>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4"/>
      <c r="DW40" s="1045"/>
      <c r="DX40" s="1045"/>
      <c r="DY40" s="1045"/>
      <c r="DZ40" s="1046"/>
      <c r="EA40" s="247"/>
    </row>
    <row r="41" spans="1:131" s="248" customFormat="1" ht="26.25" customHeight="1" x14ac:dyDescent="0.15">
      <c r="A41" s="262">
        <v>14</v>
      </c>
      <c r="B41" s="1071"/>
      <c r="C41" s="1072"/>
      <c r="D41" s="1072"/>
      <c r="E41" s="1072"/>
      <c r="F41" s="1072"/>
      <c r="G41" s="1072"/>
      <c r="H41" s="1072"/>
      <c r="I41" s="1072"/>
      <c r="J41" s="1072"/>
      <c r="K41" s="1072"/>
      <c r="L41" s="1072"/>
      <c r="M41" s="1072"/>
      <c r="N41" s="1072"/>
      <c r="O41" s="1072"/>
      <c r="P41" s="1073"/>
      <c r="Q41" s="1095"/>
      <c r="R41" s="1096"/>
      <c r="S41" s="1096"/>
      <c r="T41" s="1096"/>
      <c r="U41" s="1096"/>
      <c r="V41" s="1096"/>
      <c r="W41" s="1096"/>
      <c r="X41" s="1096"/>
      <c r="Y41" s="1096"/>
      <c r="Z41" s="1096"/>
      <c r="AA41" s="1096"/>
      <c r="AB41" s="1096"/>
      <c r="AC41" s="1096"/>
      <c r="AD41" s="1096"/>
      <c r="AE41" s="1097"/>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094"/>
      <c r="BA41" s="1094"/>
      <c r="BB41" s="1094"/>
      <c r="BC41" s="1094"/>
      <c r="BD41" s="1094"/>
      <c r="BE41" s="1089"/>
      <c r="BF41" s="1089"/>
      <c r="BG41" s="1089"/>
      <c r="BH41" s="1089"/>
      <c r="BI41" s="1090"/>
      <c r="BJ41" s="253"/>
      <c r="BK41" s="253"/>
      <c r="BL41" s="253"/>
      <c r="BM41" s="253"/>
      <c r="BN41" s="253"/>
      <c r="BO41" s="266"/>
      <c r="BP41" s="266"/>
      <c r="BQ41" s="263">
        <v>35</v>
      </c>
      <c r="BR41" s="264"/>
      <c r="BS41" s="1066"/>
      <c r="BT41" s="1067"/>
      <c r="BU41" s="1067"/>
      <c r="BV41" s="1067"/>
      <c r="BW41" s="1067"/>
      <c r="BX41" s="1067"/>
      <c r="BY41" s="1067"/>
      <c r="BZ41" s="1067"/>
      <c r="CA41" s="1067"/>
      <c r="CB41" s="1067"/>
      <c r="CC41" s="1067"/>
      <c r="CD41" s="1067"/>
      <c r="CE41" s="1067"/>
      <c r="CF41" s="1067"/>
      <c r="CG41" s="1068"/>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4"/>
      <c r="DW41" s="1045"/>
      <c r="DX41" s="1045"/>
      <c r="DY41" s="1045"/>
      <c r="DZ41" s="1046"/>
      <c r="EA41" s="247"/>
    </row>
    <row r="42" spans="1:131" s="248" customFormat="1" ht="26.25" customHeight="1" x14ac:dyDescent="0.15">
      <c r="A42" s="262">
        <v>15</v>
      </c>
      <c r="B42" s="1071"/>
      <c r="C42" s="1072"/>
      <c r="D42" s="1072"/>
      <c r="E42" s="1072"/>
      <c r="F42" s="1072"/>
      <c r="G42" s="1072"/>
      <c r="H42" s="1072"/>
      <c r="I42" s="1072"/>
      <c r="J42" s="1072"/>
      <c r="K42" s="1072"/>
      <c r="L42" s="1072"/>
      <c r="M42" s="1072"/>
      <c r="N42" s="1072"/>
      <c r="O42" s="1072"/>
      <c r="P42" s="1073"/>
      <c r="Q42" s="1095"/>
      <c r="R42" s="1096"/>
      <c r="S42" s="1096"/>
      <c r="T42" s="1096"/>
      <c r="U42" s="1096"/>
      <c r="V42" s="1096"/>
      <c r="W42" s="1096"/>
      <c r="X42" s="1096"/>
      <c r="Y42" s="1096"/>
      <c r="Z42" s="1096"/>
      <c r="AA42" s="1096"/>
      <c r="AB42" s="1096"/>
      <c r="AC42" s="1096"/>
      <c r="AD42" s="1096"/>
      <c r="AE42" s="1097"/>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094"/>
      <c r="BA42" s="1094"/>
      <c r="BB42" s="1094"/>
      <c r="BC42" s="1094"/>
      <c r="BD42" s="1094"/>
      <c r="BE42" s="1089"/>
      <c r="BF42" s="1089"/>
      <c r="BG42" s="1089"/>
      <c r="BH42" s="1089"/>
      <c r="BI42" s="1090"/>
      <c r="BJ42" s="253"/>
      <c r="BK42" s="253"/>
      <c r="BL42" s="253"/>
      <c r="BM42" s="253"/>
      <c r="BN42" s="253"/>
      <c r="BO42" s="266"/>
      <c r="BP42" s="266"/>
      <c r="BQ42" s="263">
        <v>36</v>
      </c>
      <c r="BR42" s="264"/>
      <c r="BS42" s="1066"/>
      <c r="BT42" s="1067"/>
      <c r="BU42" s="1067"/>
      <c r="BV42" s="1067"/>
      <c r="BW42" s="1067"/>
      <c r="BX42" s="1067"/>
      <c r="BY42" s="1067"/>
      <c r="BZ42" s="1067"/>
      <c r="CA42" s="1067"/>
      <c r="CB42" s="1067"/>
      <c r="CC42" s="1067"/>
      <c r="CD42" s="1067"/>
      <c r="CE42" s="1067"/>
      <c r="CF42" s="1067"/>
      <c r="CG42" s="1068"/>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4"/>
      <c r="DW42" s="1045"/>
      <c r="DX42" s="1045"/>
      <c r="DY42" s="1045"/>
      <c r="DZ42" s="1046"/>
      <c r="EA42" s="247"/>
    </row>
    <row r="43" spans="1:131" s="248" customFormat="1" ht="26.25" customHeight="1" x14ac:dyDescent="0.15">
      <c r="A43" s="262">
        <v>16</v>
      </c>
      <c r="B43" s="1071"/>
      <c r="C43" s="1072"/>
      <c r="D43" s="1072"/>
      <c r="E43" s="1072"/>
      <c r="F43" s="1072"/>
      <c r="G43" s="1072"/>
      <c r="H43" s="1072"/>
      <c r="I43" s="1072"/>
      <c r="J43" s="1072"/>
      <c r="K43" s="1072"/>
      <c r="L43" s="1072"/>
      <c r="M43" s="1072"/>
      <c r="N43" s="1072"/>
      <c r="O43" s="1072"/>
      <c r="P43" s="1073"/>
      <c r="Q43" s="1095"/>
      <c r="R43" s="1096"/>
      <c r="S43" s="1096"/>
      <c r="T43" s="1096"/>
      <c r="U43" s="1096"/>
      <c r="V43" s="1096"/>
      <c r="W43" s="1096"/>
      <c r="X43" s="1096"/>
      <c r="Y43" s="1096"/>
      <c r="Z43" s="1096"/>
      <c r="AA43" s="1096"/>
      <c r="AB43" s="1096"/>
      <c r="AC43" s="1096"/>
      <c r="AD43" s="1096"/>
      <c r="AE43" s="1097"/>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094"/>
      <c r="BA43" s="1094"/>
      <c r="BB43" s="1094"/>
      <c r="BC43" s="1094"/>
      <c r="BD43" s="1094"/>
      <c r="BE43" s="1089"/>
      <c r="BF43" s="1089"/>
      <c r="BG43" s="1089"/>
      <c r="BH43" s="1089"/>
      <c r="BI43" s="1090"/>
      <c r="BJ43" s="253"/>
      <c r="BK43" s="253"/>
      <c r="BL43" s="253"/>
      <c r="BM43" s="253"/>
      <c r="BN43" s="253"/>
      <c r="BO43" s="266"/>
      <c r="BP43" s="266"/>
      <c r="BQ43" s="263">
        <v>37</v>
      </c>
      <c r="BR43" s="264"/>
      <c r="BS43" s="1066"/>
      <c r="BT43" s="1067"/>
      <c r="BU43" s="1067"/>
      <c r="BV43" s="1067"/>
      <c r="BW43" s="1067"/>
      <c r="BX43" s="1067"/>
      <c r="BY43" s="1067"/>
      <c r="BZ43" s="1067"/>
      <c r="CA43" s="1067"/>
      <c r="CB43" s="1067"/>
      <c r="CC43" s="1067"/>
      <c r="CD43" s="1067"/>
      <c r="CE43" s="1067"/>
      <c r="CF43" s="1067"/>
      <c r="CG43" s="1068"/>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4"/>
      <c r="DW43" s="1045"/>
      <c r="DX43" s="1045"/>
      <c r="DY43" s="1045"/>
      <c r="DZ43" s="1046"/>
      <c r="EA43" s="247"/>
    </row>
    <row r="44" spans="1:131" s="248" customFormat="1" ht="26.25" customHeight="1" x14ac:dyDescent="0.15">
      <c r="A44" s="262">
        <v>17</v>
      </c>
      <c r="B44" s="1071"/>
      <c r="C44" s="1072"/>
      <c r="D44" s="1072"/>
      <c r="E44" s="1072"/>
      <c r="F44" s="1072"/>
      <c r="G44" s="1072"/>
      <c r="H44" s="1072"/>
      <c r="I44" s="1072"/>
      <c r="J44" s="1072"/>
      <c r="K44" s="1072"/>
      <c r="L44" s="1072"/>
      <c r="M44" s="1072"/>
      <c r="N44" s="1072"/>
      <c r="O44" s="1072"/>
      <c r="P44" s="1073"/>
      <c r="Q44" s="1095"/>
      <c r="R44" s="1096"/>
      <c r="S44" s="1096"/>
      <c r="T44" s="1096"/>
      <c r="U44" s="1096"/>
      <c r="V44" s="1096"/>
      <c r="W44" s="1096"/>
      <c r="X44" s="1096"/>
      <c r="Y44" s="1096"/>
      <c r="Z44" s="1096"/>
      <c r="AA44" s="1096"/>
      <c r="AB44" s="1096"/>
      <c r="AC44" s="1096"/>
      <c r="AD44" s="1096"/>
      <c r="AE44" s="1097"/>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094"/>
      <c r="BA44" s="1094"/>
      <c r="BB44" s="1094"/>
      <c r="BC44" s="1094"/>
      <c r="BD44" s="1094"/>
      <c r="BE44" s="1089"/>
      <c r="BF44" s="1089"/>
      <c r="BG44" s="1089"/>
      <c r="BH44" s="1089"/>
      <c r="BI44" s="1090"/>
      <c r="BJ44" s="253"/>
      <c r="BK44" s="253"/>
      <c r="BL44" s="253"/>
      <c r="BM44" s="253"/>
      <c r="BN44" s="253"/>
      <c r="BO44" s="266"/>
      <c r="BP44" s="266"/>
      <c r="BQ44" s="263">
        <v>38</v>
      </c>
      <c r="BR44" s="264"/>
      <c r="BS44" s="1066"/>
      <c r="BT44" s="1067"/>
      <c r="BU44" s="1067"/>
      <c r="BV44" s="1067"/>
      <c r="BW44" s="1067"/>
      <c r="BX44" s="1067"/>
      <c r="BY44" s="1067"/>
      <c r="BZ44" s="1067"/>
      <c r="CA44" s="1067"/>
      <c r="CB44" s="1067"/>
      <c r="CC44" s="1067"/>
      <c r="CD44" s="1067"/>
      <c r="CE44" s="1067"/>
      <c r="CF44" s="1067"/>
      <c r="CG44" s="1068"/>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4"/>
      <c r="DW44" s="1045"/>
      <c r="DX44" s="1045"/>
      <c r="DY44" s="1045"/>
      <c r="DZ44" s="1046"/>
      <c r="EA44" s="247"/>
    </row>
    <row r="45" spans="1:131" s="248" customFormat="1" ht="26.25" customHeight="1" x14ac:dyDescent="0.15">
      <c r="A45" s="262">
        <v>18</v>
      </c>
      <c r="B45" s="1071"/>
      <c r="C45" s="1072"/>
      <c r="D45" s="1072"/>
      <c r="E45" s="1072"/>
      <c r="F45" s="1072"/>
      <c r="G45" s="1072"/>
      <c r="H45" s="1072"/>
      <c r="I45" s="1072"/>
      <c r="J45" s="1072"/>
      <c r="K45" s="1072"/>
      <c r="L45" s="1072"/>
      <c r="M45" s="1072"/>
      <c r="N45" s="1072"/>
      <c r="O45" s="1072"/>
      <c r="P45" s="1073"/>
      <c r="Q45" s="1095"/>
      <c r="R45" s="1096"/>
      <c r="S45" s="1096"/>
      <c r="T45" s="1096"/>
      <c r="U45" s="1096"/>
      <c r="V45" s="1096"/>
      <c r="W45" s="1096"/>
      <c r="X45" s="1096"/>
      <c r="Y45" s="1096"/>
      <c r="Z45" s="1096"/>
      <c r="AA45" s="1096"/>
      <c r="AB45" s="1096"/>
      <c r="AC45" s="1096"/>
      <c r="AD45" s="1096"/>
      <c r="AE45" s="1097"/>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094"/>
      <c r="BA45" s="1094"/>
      <c r="BB45" s="1094"/>
      <c r="BC45" s="1094"/>
      <c r="BD45" s="1094"/>
      <c r="BE45" s="1089"/>
      <c r="BF45" s="1089"/>
      <c r="BG45" s="1089"/>
      <c r="BH45" s="1089"/>
      <c r="BI45" s="1090"/>
      <c r="BJ45" s="253"/>
      <c r="BK45" s="253"/>
      <c r="BL45" s="253"/>
      <c r="BM45" s="253"/>
      <c r="BN45" s="253"/>
      <c r="BO45" s="266"/>
      <c r="BP45" s="266"/>
      <c r="BQ45" s="263">
        <v>39</v>
      </c>
      <c r="BR45" s="264"/>
      <c r="BS45" s="1066"/>
      <c r="BT45" s="1067"/>
      <c r="BU45" s="1067"/>
      <c r="BV45" s="1067"/>
      <c r="BW45" s="1067"/>
      <c r="BX45" s="1067"/>
      <c r="BY45" s="1067"/>
      <c r="BZ45" s="1067"/>
      <c r="CA45" s="1067"/>
      <c r="CB45" s="1067"/>
      <c r="CC45" s="1067"/>
      <c r="CD45" s="1067"/>
      <c r="CE45" s="1067"/>
      <c r="CF45" s="1067"/>
      <c r="CG45" s="1068"/>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4"/>
      <c r="DW45" s="1045"/>
      <c r="DX45" s="1045"/>
      <c r="DY45" s="1045"/>
      <c r="DZ45" s="1046"/>
      <c r="EA45" s="247"/>
    </row>
    <row r="46" spans="1:131" s="248" customFormat="1" ht="26.25" customHeight="1" x14ac:dyDescent="0.15">
      <c r="A46" s="262">
        <v>19</v>
      </c>
      <c r="B46" s="1071"/>
      <c r="C46" s="1072"/>
      <c r="D46" s="1072"/>
      <c r="E46" s="1072"/>
      <c r="F46" s="1072"/>
      <c r="G46" s="1072"/>
      <c r="H46" s="1072"/>
      <c r="I46" s="1072"/>
      <c r="J46" s="1072"/>
      <c r="K46" s="1072"/>
      <c r="L46" s="1072"/>
      <c r="M46" s="1072"/>
      <c r="N46" s="1072"/>
      <c r="O46" s="1072"/>
      <c r="P46" s="1073"/>
      <c r="Q46" s="1095"/>
      <c r="R46" s="1096"/>
      <c r="S46" s="1096"/>
      <c r="T46" s="1096"/>
      <c r="U46" s="1096"/>
      <c r="V46" s="1096"/>
      <c r="W46" s="1096"/>
      <c r="X46" s="1096"/>
      <c r="Y46" s="1096"/>
      <c r="Z46" s="1096"/>
      <c r="AA46" s="1096"/>
      <c r="AB46" s="1096"/>
      <c r="AC46" s="1096"/>
      <c r="AD46" s="1096"/>
      <c r="AE46" s="1097"/>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094"/>
      <c r="BA46" s="1094"/>
      <c r="BB46" s="1094"/>
      <c r="BC46" s="1094"/>
      <c r="BD46" s="1094"/>
      <c r="BE46" s="1089"/>
      <c r="BF46" s="1089"/>
      <c r="BG46" s="1089"/>
      <c r="BH46" s="1089"/>
      <c r="BI46" s="1090"/>
      <c r="BJ46" s="253"/>
      <c r="BK46" s="253"/>
      <c r="BL46" s="253"/>
      <c r="BM46" s="253"/>
      <c r="BN46" s="253"/>
      <c r="BO46" s="266"/>
      <c r="BP46" s="266"/>
      <c r="BQ46" s="263">
        <v>40</v>
      </c>
      <c r="BR46" s="264"/>
      <c r="BS46" s="1066"/>
      <c r="BT46" s="1067"/>
      <c r="BU46" s="1067"/>
      <c r="BV46" s="1067"/>
      <c r="BW46" s="1067"/>
      <c r="BX46" s="1067"/>
      <c r="BY46" s="1067"/>
      <c r="BZ46" s="1067"/>
      <c r="CA46" s="1067"/>
      <c r="CB46" s="1067"/>
      <c r="CC46" s="1067"/>
      <c r="CD46" s="1067"/>
      <c r="CE46" s="1067"/>
      <c r="CF46" s="1067"/>
      <c r="CG46" s="1068"/>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4"/>
      <c r="DW46" s="1045"/>
      <c r="DX46" s="1045"/>
      <c r="DY46" s="1045"/>
      <c r="DZ46" s="1046"/>
      <c r="EA46" s="247"/>
    </row>
    <row r="47" spans="1:131" s="248" customFormat="1" ht="26.25" customHeight="1" x14ac:dyDescent="0.15">
      <c r="A47" s="262">
        <v>20</v>
      </c>
      <c r="B47" s="1071"/>
      <c r="C47" s="1072"/>
      <c r="D47" s="1072"/>
      <c r="E47" s="1072"/>
      <c r="F47" s="1072"/>
      <c r="G47" s="1072"/>
      <c r="H47" s="1072"/>
      <c r="I47" s="1072"/>
      <c r="J47" s="1072"/>
      <c r="K47" s="1072"/>
      <c r="L47" s="1072"/>
      <c r="M47" s="1072"/>
      <c r="N47" s="1072"/>
      <c r="O47" s="1072"/>
      <c r="P47" s="1073"/>
      <c r="Q47" s="1095"/>
      <c r="R47" s="1096"/>
      <c r="S47" s="1096"/>
      <c r="T47" s="1096"/>
      <c r="U47" s="1096"/>
      <c r="V47" s="1096"/>
      <c r="W47" s="1096"/>
      <c r="X47" s="1096"/>
      <c r="Y47" s="1096"/>
      <c r="Z47" s="1096"/>
      <c r="AA47" s="1096"/>
      <c r="AB47" s="1096"/>
      <c r="AC47" s="1096"/>
      <c r="AD47" s="1096"/>
      <c r="AE47" s="1097"/>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094"/>
      <c r="BA47" s="1094"/>
      <c r="BB47" s="1094"/>
      <c r="BC47" s="1094"/>
      <c r="BD47" s="1094"/>
      <c r="BE47" s="1089"/>
      <c r="BF47" s="1089"/>
      <c r="BG47" s="1089"/>
      <c r="BH47" s="1089"/>
      <c r="BI47" s="1090"/>
      <c r="BJ47" s="253"/>
      <c r="BK47" s="253"/>
      <c r="BL47" s="253"/>
      <c r="BM47" s="253"/>
      <c r="BN47" s="253"/>
      <c r="BO47" s="266"/>
      <c r="BP47" s="266"/>
      <c r="BQ47" s="263">
        <v>41</v>
      </c>
      <c r="BR47" s="264"/>
      <c r="BS47" s="1066"/>
      <c r="BT47" s="1067"/>
      <c r="BU47" s="1067"/>
      <c r="BV47" s="1067"/>
      <c r="BW47" s="1067"/>
      <c r="BX47" s="1067"/>
      <c r="BY47" s="1067"/>
      <c r="BZ47" s="1067"/>
      <c r="CA47" s="1067"/>
      <c r="CB47" s="1067"/>
      <c r="CC47" s="1067"/>
      <c r="CD47" s="1067"/>
      <c r="CE47" s="1067"/>
      <c r="CF47" s="1067"/>
      <c r="CG47" s="1068"/>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4"/>
      <c r="DW47" s="1045"/>
      <c r="DX47" s="1045"/>
      <c r="DY47" s="1045"/>
      <c r="DZ47" s="1046"/>
      <c r="EA47" s="247"/>
    </row>
    <row r="48" spans="1:131" s="248" customFormat="1" ht="26.25" customHeight="1" x14ac:dyDescent="0.15">
      <c r="A48" s="262">
        <v>21</v>
      </c>
      <c r="B48" s="1071"/>
      <c r="C48" s="1072"/>
      <c r="D48" s="1072"/>
      <c r="E48" s="1072"/>
      <c r="F48" s="1072"/>
      <c r="G48" s="1072"/>
      <c r="H48" s="1072"/>
      <c r="I48" s="1072"/>
      <c r="J48" s="1072"/>
      <c r="K48" s="1072"/>
      <c r="L48" s="1072"/>
      <c r="M48" s="1072"/>
      <c r="N48" s="1072"/>
      <c r="O48" s="1072"/>
      <c r="P48" s="1073"/>
      <c r="Q48" s="1095"/>
      <c r="R48" s="1096"/>
      <c r="S48" s="1096"/>
      <c r="T48" s="1096"/>
      <c r="U48" s="1096"/>
      <c r="V48" s="1096"/>
      <c r="W48" s="1096"/>
      <c r="X48" s="1096"/>
      <c r="Y48" s="1096"/>
      <c r="Z48" s="1096"/>
      <c r="AA48" s="1096"/>
      <c r="AB48" s="1096"/>
      <c r="AC48" s="1096"/>
      <c r="AD48" s="1096"/>
      <c r="AE48" s="1097"/>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094"/>
      <c r="BA48" s="1094"/>
      <c r="BB48" s="1094"/>
      <c r="BC48" s="1094"/>
      <c r="BD48" s="1094"/>
      <c r="BE48" s="1089"/>
      <c r="BF48" s="1089"/>
      <c r="BG48" s="1089"/>
      <c r="BH48" s="1089"/>
      <c r="BI48" s="1090"/>
      <c r="BJ48" s="253"/>
      <c r="BK48" s="253"/>
      <c r="BL48" s="253"/>
      <c r="BM48" s="253"/>
      <c r="BN48" s="253"/>
      <c r="BO48" s="266"/>
      <c r="BP48" s="266"/>
      <c r="BQ48" s="263">
        <v>42</v>
      </c>
      <c r="BR48" s="264"/>
      <c r="BS48" s="1066"/>
      <c r="BT48" s="1067"/>
      <c r="BU48" s="1067"/>
      <c r="BV48" s="1067"/>
      <c r="BW48" s="1067"/>
      <c r="BX48" s="1067"/>
      <c r="BY48" s="1067"/>
      <c r="BZ48" s="1067"/>
      <c r="CA48" s="1067"/>
      <c r="CB48" s="1067"/>
      <c r="CC48" s="1067"/>
      <c r="CD48" s="1067"/>
      <c r="CE48" s="1067"/>
      <c r="CF48" s="1067"/>
      <c r="CG48" s="1068"/>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4"/>
      <c r="DW48" s="1045"/>
      <c r="DX48" s="1045"/>
      <c r="DY48" s="1045"/>
      <c r="DZ48" s="1046"/>
      <c r="EA48" s="247"/>
    </row>
    <row r="49" spans="1:131" s="248" customFormat="1" ht="26.25" customHeight="1" x14ac:dyDescent="0.15">
      <c r="A49" s="262">
        <v>22</v>
      </c>
      <c r="B49" s="1071"/>
      <c r="C49" s="1072"/>
      <c r="D49" s="1072"/>
      <c r="E49" s="1072"/>
      <c r="F49" s="1072"/>
      <c r="G49" s="1072"/>
      <c r="H49" s="1072"/>
      <c r="I49" s="1072"/>
      <c r="J49" s="1072"/>
      <c r="K49" s="1072"/>
      <c r="L49" s="1072"/>
      <c r="M49" s="1072"/>
      <c r="N49" s="1072"/>
      <c r="O49" s="1072"/>
      <c r="P49" s="1073"/>
      <c r="Q49" s="1095"/>
      <c r="R49" s="1096"/>
      <c r="S49" s="1096"/>
      <c r="T49" s="1096"/>
      <c r="U49" s="1096"/>
      <c r="V49" s="1096"/>
      <c r="W49" s="1096"/>
      <c r="X49" s="1096"/>
      <c r="Y49" s="1096"/>
      <c r="Z49" s="1096"/>
      <c r="AA49" s="1096"/>
      <c r="AB49" s="1096"/>
      <c r="AC49" s="1096"/>
      <c r="AD49" s="1096"/>
      <c r="AE49" s="1097"/>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094"/>
      <c r="BA49" s="1094"/>
      <c r="BB49" s="1094"/>
      <c r="BC49" s="1094"/>
      <c r="BD49" s="1094"/>
      <c r="BE49" s="1089"/>
      <c r="BF49" s="1089"/>
      <c r="BG49" s="1089"/>
      <c r="BH49" s="1089"/>
      <c r="BI49" s="1090"/>
      <c r="BJ49" s="253"/>
      <c r="BK49" s="253"/>
      <c r="BL49" s="253"/>
      <c r="BM49" s="253"/>
      <c r="BN49" s="253"/>
      <c r="BO49" s="266"/>
      <c r="BP49" s="266"/>
      <c r="BQ49" s="263">
        <v>43</v>
      </c>
      <c r="BR49" s="264"/>
      <c r="BS49" s="1066"/>
      <c r="BT49" s="1067"/>
      <c r="BU49" s="1067"/>
      <c r="BV49" s="1067"/>
      <c r="BW49" s="1067"/>
      <c r="BX49" s="1067"/>
      <c r="BY49" s="1067"/>
      <c r="BZ49" s="1067"/>
      <c r="CA49" s="1067"/>
      <c r="CB49" s="1067"/>
      <c r="CC49" s="1067"/>
      <c r="CD49" s="1067"/>
      <c r="CE49" s="1067"/>
      <c r="CF49" s="1067"/>
      <c r="CG49" s="1068"/>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4"/>
      <c r="DW49" s="1045"/>
      <c r="DX49" s="1045"/>
      <c r="DY49" s="1045"/>
      <c r="DZ49" s="1046"/>
      <c r="EA49" s="247"/>
    </row>
    <row r="50" spans="1:131" s="248" customFormat="1" ht="26.25" customHeight="1" x14ac:dyDescent="0.15">
      <c r="A50" s="262">
        <v>23</v>
      </c>
      <c r="B50" s="1071"/>
      <c r="C50" s="1072"/>
      <c r="D50" s="1072"/>
      <c r="E50" s="1072"/>
      <c r="F50" s="1072"/>
      <c r="G50" s="1072"/>
      <c r="H50" s="1072"/>
      <c r="I50" s="1072"/>
      <c r="J50" s="1072"/>
      <c r="K50" s="1072"/>
      <c r="L50" s="1072"/>
      <c r="M50" s="1072"/>
      <c r="N50" s="1072"/>
      <c r="O50" s="1072"/>
      <c r="P50" s="1073"/>
      <c r="Q50" s="1074"/>
      <c r="R50" s="1075"/>
      <c r="S50" s="1075"/>
      <c r="T50" s="1075"/>
      <c r="U50" s="1075"/>
      <c r="V50" s="1075"/>
      <c r="W50" s="1075"/>
      <c r="X50" s="1075"/>
      <c r="Y50" s="1075"/>
      <c r="Z50" s="1075"/>
      <c r="AA50" s="1075"/>
      <c r="AB50" s="1075"/>
      <c r="AC50" s="1075"/>
      <c r="AD50" s="1075"/>
      <c r="AE50" s="1076"/>
      <c r="AF50" s="1077"/>
      <c r="AG50" s="1078"/>
      <c r="AH50" s="1078"/>
      <c r="AI50" s="1078"/>
      <c r="AJ50" s="1079"/>
      <c r="AK50" s="1080"/>
      <c r="AL50" s="1075"/>
      <c r="AM50" s="1075"/>
      <c r="AN50" s="1075"/>
      <c r="AO50" s="1075"/>
      <c r="AP50" s="1075"/>
      <c r="AQ50" s="1075"/>
      <c r="AR50" s="1075"/>
      <c r="AS50" s="1075"/>
      <c r="AT50" s="1075"/>
      <c r="AU50" s="1075"/>
      <c r="AV50" s="1075"/>
      <c r="AW50" s="1075"/>
      <c r="AX50" s="1075"/>
      <c r="AY50" s="1075"/>
      <c r="AZ50" s="1081"/>
      <c r="BA50" s="1081"/>
      <c r="BB50" s="1081"/>
      <c r="BC50" s="1081"/>
      <c r="BD50" s="1081"/>
      <c r="BE50" s="1089"/>
      <c r="BF50" s="1089"/>
      <c r="BG50" s="1089"/>
      <c r="BH50" s="1089"/>
      <c r="BI50" s="1090"/>
      <c r="BJ50" s="253"/>
      <c r="BK50" s="253"/>
      <c r="BL50" s="253"/>
      <c r="BM50" s="253"/>
      <c r="BN50" s="253"/>
      <c r="BO50" s="266"/>
      <c r="BP50" s="266"/>
      <c r="BQ50" s="263">
        <v>44</v>
      </c>
      <c r="BR50" s="264"/>
      <c r="BS50" s="1066"/>
      <c r="BT50" s="1067"/>
      <c r="BU50" s="1067"/>
      <c r="BV50" s="1067"/>
      <c r="BW50" s="1067"/>
      <c r="BX50" s="1067"/>
      <c r="BY50" s="1067"/>
      <c r="BZ50" s="1067"/>
      <c r="CA50" s="1067"/>
      <c r="CB50" s="1067"/>
      <c r="CC50" s="1067"/>
      <c r="CD50" s="1067"/>
      <c r="CE50" s="1067"/>
      <c r="CF50" s="1067"/>
      <c r="CG50" s="1068"/>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4"/>
      <c r="DW50" s="1045"/>
      <c r="DX50" s="1045"/>
      <c r="DY50" s="1045"/>
      <c r="DZ50" s="1046"/>
      <c r="EA50" s="247"/>
    </row>
    <row r="51" spans="1:131" s="248" customFormat="1" ht="26.25" customHeight="1" x14ac:dyDescent="0.15">
      <c r="A51" s="262">
        <v>24</v>
      </c>
      <c r="B51" s="1071"/>
      <c r="C51" s="1072"/>
      <c r="D51" s="1072"/>
      <c r="E51" s="1072"/>
      <c r="F51" s="1072"/>
      <c r="G51" s="1072"/>
      <c r="H51" s="1072"/>
      <c r="I51" s="1072"/>
      <c r="J51" s="1072"/>
      <c r="K51" s="1072"/>
      <c r="L51" s="1072"/>
      <c r="M51" s="1072"/>
      <c r="N51" s="1072"/>
      <c r="O51" s="1072"/>
      <c r="P51" s="1073"/>
      <c r="Q51" s="1074"/>
      <c r="R51" s="1075"/>
      <c r="S51" s="1075"/>
      <c r="T51" s="1075"/>
      <c r="U51" s="1075"/>
      <c r="V51" s="1075"/>
      <c r="W51" s="1075"/>
      <c r="X51" s="1075"/>
      <c r="Y51" s="1075"/>
      <c r="Z51" s="1075"/>
      <c r="AA51" s="1075"/>
      <c r="AB51" s="1075"/>
      <c r="AC51" s="1075"/>
      <c r="AD51" s="1075"/>
      <c r="AE51" s="1076"/>
      <c r="AF51" s="1077"/>
      <c r="AG51" s="1078"/>
      <c r="AH51" s="1078"/>
      <c r="AI51" s="1078"/>
      <c r="AJ51" s="1079"/>
      <c r="AK51" s="1080"/>
      <c r="AL51" s="1075"/>
      <c r="AM51" s="1075"/>
      <c r="AN51" s="1075"/>
      <c r="AO51" s="1075"/>
      <c r="AP51" s="1075"/>
      <c r="AQ51" s="1075"/>
      <c r="AR51" s="1075"/>
      <c r="AS51" s="1075"/>
      <c r="AT51" s="1075"/>
      <c r="AU51" s="1075"/>
      <c r="AV51" s="1075"/>
      <c r="AW51" s="1075"/>
      <c r="AX51" s="1075"/>
      <c r="AY51" s="1075"/>
      <c r="AZ51" s="1081"/>
      <c r="BA51" s="1081"/>
      <c r="BB51" s="1081"/>
      <c r="BC51" s="1081"/>
      <c r="BD51" s="1081"/>
      <c r="BE51" s="1089"/>
      <c r="BF51" s="1089"/>
      <c r="BG51" s="1089"/>
      <c r="BH51" s="1089"/>
      <c r="BI51" s="1090"/>
      <c r="BJ51" s="253"/>
      <c r="BK51" s="253"/>
      <c r="BL51" s="253"/>
      <c r="BM51" s="253"/>
      <c r="BN51" s="253"/>
      <c r="BO51" s="266"/>
      <c r="BP51" s="266"/>
      <c r="BQ51" s="263">
        <v>45</v>
      </c>
      <c r="BR51" s="264"/>
      <c r="BS51" s="1066"/>
      <c r="BT51" s="1067"/>
      <c r="BU51" s="1067"/>
      <c r="BV51" s="1067"/>
      <c r="BW51" s="1067"/>
      <c r="BX51" s="1067"/>
      <c r="BY51" s="1067"/>
      <c r="BZ51" s="1067"/>
      <c r="CA51" s="1067"/>
      <c r="CB51" s="1067"/>
      <c r="CC51" s="1067"/>
      <c r="CD51" s="1067"/>
      <c r="CE51" s="1067"/>
      <c r="CF51" s="1067"/>
      <c r="CG51" s="1068"/>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4"/>
      <c r="DW51" s="1045"/>
      <c r="DX51" s="1045"/>
      <c r="DY51" s="1045"/>
      <c r="DZ51" s="1046"/>
      <c r="EA51" s="247"/>
    </row>
    <row r="52" spans="1:131" s="248" customFormat="1" ht="26.25" customHeight="1" x14ac:dyDescent="0.15">
      <c r="A52" s="262">
        <v>25</v>
      </c>
      <c r="B52" s="1071"/>
      <c r="C52" s="1072"/>
      <c r="D52" s="1072"/>
      <c r="E52" s="1072"/>
      <c r="F52" s="1072"/>
      <c r="G52" s="1072"/>
      <c r="H52" s="1072"/>
      <c r="I52" s="1072"/>
      <c r="J52" s="1072"/>
      <c r="K52" s="1072"/>
      <c r="L52" s="1072"/>
      <c r="M52" s="1072"/>
      <c r="N52" s="1072"/>
      <c r="O52" s="1072"/>
      <c r="P52" s="1073"/>
      <c r="Q52" s="1074"/>
      <c r="R52" s="1075"/>
      <c r="S52" s="1075"/>
      <c r="T52" s="1075"/>
      <c r="U52" s="1075"/>
      <c r="V52" s="1075"/>
      <c r="W52" s="1075"/>
      <c r="X52" s="1075"/>
      <c r="Y52" s="1075"/>
      <c r="Z52" s="1075"/>
      <c r="AA52" s="1075"/>
      <c r="AB52" s="1075"/>
      <c r="AC52" s="1075"/>
      <c r="AD52" s="1075"/>
      <c r="AE52" s="1076"/>
      <c r="AF52" s="1077"/>
      <c r="AG52" s="1078"/>
      <c r="AH52" s="1078"/>
      <c r="AI52" s="1078"/>
      <c r="AJ52" s="1079"/>
      <c r="AK52" s="1080"/>
      <c r="AL52" s="1075"/>
      <c r="AM52" s="1075"/>
      <c r="AN52" s="1075"/>
      <c r="AO52" s="1075"/>
      <c r="AP52" s="1075"/>
      <c r="AQ52" s="1075"/>
      <c r="AR52" s="1075"/>
      <c r="AS52" s="1075"/>
      <c r="AT52" s="1075"/>
      <c r="AU52" s="1075"/>
      <c r="AV52" s="1075"/>
      <c r="AW52" s="1075"/>
      <c r="AX52" s="1075"/>
      <c r="AY52" s="1075"/>
      <c r="AZ52" s="1081"/>
      <c r="BA52" s="1081"/>
      <c r="BB52" s="1081"/>
      <c r="BC52" s="1081"/>
      <c r="BD52" s="1081"/>
      <c r="BE52" s="1089"/>
      <c r="BF52" s="1089"/>
      <c r="BG52" s="1089"/>
      <c r="BH52" s="1089"/>
      <c r="BI52" s="1090"/>
      <c r="BJ52" s="253"/>
      <c r="BK52" s="253"/>
      <c r="BL52" s="253"/>
      <c r="BM52" s="253"/>
      <c r="BN52" s="253"/>
      <c r="BO52" s="266"/>
      <c r="BP52" s="266"/>
      <c r="BQ52" s="263">
        <v>46</v>
      </c>
      <c r="BR52" s="264"/>
      <c r="BS52" s="1066"/>
      <c r="BT52" s="1067"/>
      <c r="BU52" s="1067"/>
      <c r="BV52" s="1067"/>
      <c r="BW52" s="1067"/>
      <c r="BX52" s="1067"/>
      <c r="BY52" s="1067"/>
      <c r="BZ52" s="1067"/>
      <c r="CA52" s="1067"/>
      <c r="CB52" s="1067"/>
      <c r="CC52" s="1067"/>
      <c r="CD52" s="1067"/>
      <c r="CE52" s="1067"/>
      <c r="CF52" s="1067"/>
      <c r="CG52" s="1068"/>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4"/>
      <c r="DW52" s="1045"/>
      <c r="DX52" s="1045"/>
      <c r="DY52" s="1045"/>
      <c r="DZ52" s="1046"/>
      <c r="EA52" s="247"/>
    </row>
    <row r="53" spans="1:131" s="248" customFormat="1" ht="26.25" customHeight="1" x14ac:dyDescent="0.15">
      <c r="A53" s="262">
        <v>26</v>
      </c>
      <c r="B53" s="1071"/>
      <c r="C53" s="1072"/>
      <c r="D53" s="1072"/>
      <c r="E53" s="1072"/>
      <c r="F53" s="1072"/>
      <c r="G53" s="1072"/>
      <c r="H53" s="1072"/>
      <c r="I53" s="1072"/>
      <c r="J53" s="1072"/>
      <c r="K53" s="1072"/>
      <c r="L53" s="1072"/>
      <c r="M53" s="1072"/>
      <c r="N53" s="1072"/>
      <c r="O53" s="1072"/>
      <c r="P53" s="1073"/>
      <c r="Q53" s="1074"/>
      <c r="R53" s="1075"/>
      <c r="S53" s="1075"/>
      <c r="T53" s="1075"/>
      <c r="U53" s="1075"/>
      <c r="V53" s="1075"/>
      <c r="W53" s="1075"/>
      <c r="X53" s="1075"/>
      <c r="Y53" s="1075"/>
      <c r="Z53" s="1075"/>
      <c r="AA53" s="1075"/>
      <c r="AB53" s="1075"/>
      <c r="AC53" s="1075"/>
      <c r="AD53" s="1075"/>
      <c r="AE53" s="1076"/>
      <c r="AF53" s="1077"/>
      <c r="AG53" s="1078"/>
      <c r="AH53" s="1078"/>
      <c r="AI53" s="1078"/>
      <c r="AJ53" s="1079"/>
      <c r="AK53" s="1080"/>
      <c r="AL53" s="1075"/>
      <c r="AM53" s="1075"/>
      <c r="AN53" s="1075"/>
      <c r="AO53" s="1075"/>
      <c r="AP53" s="1075"/>
      <c r="AQ53" s="1075"/>
      <c r="AR53" s="1075"/>
      <c r="AS53" s="1075"/>
      <c r="AT53" s="1075"/>
      <c r="AU53" s="1075"/>
      <c r="AV53" s="1075"/>
      <c r="AW53" s="1075"/>
      <c r="AX53" s="1075"/>
      <c r="AY53" s="1075"/>
      <c r="AZ53" s="1081"/>
      <c r="BA53" s="1081"/>
      <c r="BB53" s="1081"/>
      <c r="BC53" s="1081"/>
      <c r="BD53" s="1081"/>
      <c r="BE53" s="1089"/>
      <c r="BF53" s="1089"/>
      <c r="BG53" s="1089"/>
      <c r="BH53" s="1089"/>
      <c r="BI53" s="1090"/>
      <c r="BJ53" s="253"/>
      <c r="BK53" s="253"/>
      <c r="BL53" s="253"/>
      <c r="BM53" s="253"/>
      <c r="BN53" s="253"/>
      <c r="BO53" s="266"/>
      <c r="BP53" s="266"/>
      <c r="BQ53" s="263">
        <v>47</v>
      </c>
      <c r="BR53" s="264"/>
      <c r="BS53" s="1066"/>
      <c r="BT53" s="1067"/>
      <c r="BU53" s="1067"/>
      <c r="BV53" s="1067"/>
      <c r="BW53" s="1067"/>
      <c r="BX53" s="1067"/>
      <c r="BY53" s="1067"/>
      <c r="BZ53" s="1067"/>
      <c r="CA53" s="1067"/>
      <c r="CB53" s="1067"/>
      <c r="CC53" s="1067"/>
      <c r="CD53" s="1067"/>
      <c r="CE53" s="1067"/>
      <c r="CF53" s="1067"/>
      <c r="CG53" s="1068"/>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4"/>
      <c r="DW53" s="1045"/>
      <c r="DX53" s="1045"/>
      <c r="DY53" s="1045"/>
      <c r="DZ53" s="1046"/>
      <c r="EA53" s="247"/>
    </row>
    <row r="54" spans="1:131" s="248" customFormat="1" ht="26.25" customHeight="1" x14ac:dyDescent="0.15">
      <c r="A54" s="262">
        <v>27</v>
      </c>
      <c r="B54" s="1071"/>
      <c r="C54" s="1072"/>
      <c r="D54" s="1072"/>
      <c r="E54" s="1072"/>
      <c r="F54" s="1072"/>
      <c r="G54" s="1072"/>
      <c r="H54" s="1072"/>
      <c r="I54" s="1072"/>
      <c r="J54" s="1072"/>
      <c r="K54" s="1072"/>
      <c r="L54" s="1072"/>
      <c r="M54" s="1072"/>
      <c r="N54" s="1072"/>
      <c r="O54" s="1072"/>
      <c r="P54" s="1073"/>
      <c r="Q54" s="1074"/>
      <c r="R54" s="1075"/>
      <c r="S54" s="1075"/>
      <c r="T54" s="1075"/>
      <c r="U54" s="1075"/>
      <c r="V54" s="1075"/>
      <c r="W54" s="1075"/>
      <c r="X54" s="1075"/>
      <c r="Y54" s="1075"/>
      <c r="Z54" s="1075"/>
      <c r="AA54" s="1075"/>
      <c r="AB54" s="1075"/>
      <c r="AC54" s="1075"/>
      <c r="AD54" s="1075"/>
      <c r="AE54" s="1076"/>
      <c r="AF54" s="1077"/>
      <c r="AG54" s="1078"/>
      <c r="AH54" s="1078"/>
      <c r="AI54" s="1078"/>
      <c r="AJ54" s="1079"/>
      <c r="AK54" s="1080"/>
      <c r="AL54" s="1075"/>
      <c r="AM54" s="1075"/>
      <c r="AN54" s="1075"/>
      <c r="AO54" s="1075"/>
      <c r="AP54" s="1075"/>
      <c r="AQ54" s="1075"/>
      <c r="AR54" s="1075"/>
      <c r="AS54" s="1075"/>
      <c r="AT54" s="1075"/>
      <c r="AU54" s="1075"/>
      <c r="AV54" s="1075"/>
      <c r="AW54" s="1075"/>
      <c r="AX54" s="1075"/>
      <c r="AY54" s="1075"/>
      <c r="AZ54" s="1081"/>
      <c r="BA54" s="1081"/>
      <c r="BB54" s="1081"/>
      <c r="BC54" s="1081"/>
      <c r="BD54" s="1081"/>
      <c r="BE54" s="1089"/>
      <c r="BF54" s="1089"/>
      <c r="BG54" s="1089"/>
      <c r="BH54" s="1089"/>
      <c r="BI54" s="1090"/>
      <c r="BJ54" s="253"/>
      <c r="BK54" s="253"/>
      <c r="BL54" s="253"/>
      <c r="BM54" s="253"/>
      <c r="BN54" s="253"/>
      <c r="BO54" s="266"/>
      <c r="BP54" s="266"/>
      <c r="BQ54" s="263">
        <v>48</v>
      </c>
      <c r="BR54" s="264"/>
      <c r="BS54" s="1066"/>
      <c r="BT54" s="1067"/>
      <c r="BU54" s="1067"/>
      <c r="BV54" s="1067"/>
      <c r="BW54" s="1067"/>
      <c r="BX54" s="1067"/>
      <c r="BY54" s="1067"/>
      <c r="BZ54" s="1067"/>
      <c r="CA54" s="1067"/>
      <c r="CB54" s="1067"/>
      <c r="CC54" s="1067"/>
      <c r="CD54" s="1067"/>
      <c r="CE54" s="1067"/>
      <c r="CF54" s="1067"/>
      <c r="CG54" s="1068"/>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4"/>
      <c r="DW54" s="1045"/>
      <c r="DX54" s="1045"/>
      <c r="DY54" s="1045"/>
      <c r="DZ54" s="1046"/>
      <c r="EA54" s="247"/>
    </row>
    <row r="55" spans="1:131" s="248" customFormat="1" ht="26.25" customHeight="1" x14ac:dyDescent="0.15">
      <c r="A55" s="262">
        <v>28</v>
      </c>
      <c r="B55" s="1071"/>
      <c r="C55" s="1072"/>
      <c r="D55" s="1072"/>
      <c r="E55" s="1072"/>
      <c r="F55" s="1072"/>
      <c r="G55" s="1072"/>
      <c r="H55" s="1072"/>
      <c r="I55" s="1072"/>
      <c r="J55" s="1072"/>
      <c r="K55" s="1072"/>
      <c r="L55" s="1072"/>
      <c r="M55" s="1072"/>
      <c r="N55" s="1072"/>
      <c r="O55" s="1072"/>
      <c r="P55" s="1073"/>
      <c r="Q55" s="1074"/>
      <c r="R55" s="1075"/>
      <c r="S55" s="1075"/>
      <c r="T55" s="1075"/>
      <c r="U55" s="1075"/>
      <c r="V55" s="1075"/>
      <c r="W55" s="1075"/>
      <c r="X55" s="1075"/>
      <c r="Y55" s="1075"/>
      <c r="Z55" s="1075"/>
      <c r="AA55" s="1075"/>
      <c r="AB55" s="1075"/>
      <c r="AC55" s="1075"/>
      <c r="AD55" s="1075"/>
      <c r="AE55" s="1076"/>
      <c r="AF55" s="1077"/>
      <c r="AG55" s="1078"/>
      <c r="AH55" s="1078"/>
      <c r="AI55" s="1078"/>
      <c r="AJ55" s="1079"/>
      <c r="AK55" s="1080"/>
      <c r="AL55" s="1075"/>
      <c r="AM55" s="1075"/>
      <c r="AN55" s="1075"/>
      <c r="AO55" s="1075"/>
      <c r="AP55" s="1075"/>
      <c r="AQ55" s="1075"/>
      <c r="AR55" s="1075"/>
      <c r="AS55" s="1075"/>
      <c r="AT55" s="1075"/>
      <c r="AU55" s="1075"/>
      <c r="AV55" s="1075"/>
      <c r="AW55" s="1075"/>
      <c r="AX55" s="1075"/>
      <c r="AY55" s="1075"/>
      <c r="AZ55" s="1081"/>
      <c r="BA55" s="1081"/>
      <c r="BB55" s="1081"/>
      <c r="BC55" s="1081"/>
      <c r="BD55" s="1081"/>
      <c r="BE55" s="1089"/>
      <c r="BF55" s="1089"/>
      <c r="BG55" s="1089"/>
      <c r="BH55" s="1089"/>
      <c r="BI55" s="1090"/>
      <c r="BJ55" s="253"/>
      <c r="BK55" s="253"/>
      <c r="BL55" s="253"/>
      <c r="BM55" s="253"/>
      <c r="BN55" s="253"/>
      <c r="BO55" s="266"/>
      <c r="BP55" s="266"/>
      <c r="BQ55" s="263">
        <v>49</v>
      </c>
      <c r="BR55" s="264"/>
      <c r="BS55" s="1066"/>
      <c r="BT55" s="1067"/>
      <c r="BU55" s="1067"/>
      <c r="BV55" s="1067"/>
      <c r="BW55" s="1067"/>
      <c r="BX55" s="1067"/>
      <c r="BY55" s="1067"/>
      <c r="BZ55" s="1067"/>
      <c r="CA55" s="1067"/>
      <c r="CB55" s="1067"/>
      <c r="CC55" s="1067"/>
      <c r="CD55" s="1067"/>
      <c r="CE55" s="1067"/>
      <c r="CF55" s="1067"/>
      <c r="CG55" s="1068"/>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4"/>
      <c r="DW55" s="1045"/>
      <c r="DX55" s="1045"/>
      <c r="DY55" s="1045"/>
      <c r="DZ55" s="1046"/>
      <c r="EA55" s="247"/>
    </row>
    <row r="56" spans="1:131" s="248" customFormat="1" ht="26.25" customHeight="1" x14ac:dyDescent="0.15">
      <c r="A56" s="262">
        <v>29</v>
      </c>
      <c r="B56" s="1071"/>
      <c r="C56" s="1072"/>
      <c r="D56" s="1072"/>
      <c r="E56" s="1072"/>
      <c r="F56" s="1072"/>
      <c r="G56" s="1072"/>
      <c r="H56" s="1072"/>
      <c r="I56" s="1072"/>
      <c r="J56" s="1072"/>
      <c r="K56" s="1072"/>
      <c r="L56" s="1072"/>
      <c r="M56" s="1072"/>
      <c r="N56" s="1072"/>
      <c r="O56" s="1072"/>
      <c r="P56" s="1073"/>
      <c r="Q56" s="1074"/>
      <c r="R56" s="1075"/>
      <c r="S56" s="1075"/>
      <c r="T56" s="1075"/>
      <c r="U56" s="1075"/>
      <c r="V56" s="1075"/>
      <c r="W56" s="1075"/>
      <c r="X56" s="1075"/>
      <c r="Y56" s="1075"/>
      <c r="Z56" s="1075"/>
      <c r="AA56" s="1075"/>
      <c r="AB56" s="1075"/>
      <c r="AC56" s="1075"/>
      <c r="AD56" s="1075"/>
      <c r="AE56" s="1076"/>
      <c r="AF56" s="1077"/>
      <c r="AG56" s="1078"/>
      <c r="AH56" s="1078"/>
      <c r="AI56" s="1078"/>
      <c r="AJ56" s="1079"/>
      <c r="AK56" s="1080"/>
      <c r="AL56" s="1075"/>
      <c r="AM56" s="1075"/>
      <c r="AN56" s="1075"/>
      <c r="AO56" s="1075"/>
      <c r="AP56" s="1075"/>
      <c r="AQ56" s="1075"/>
      <c r="AR56" s="1075"/>
      <c r="AS56" s="1075"/>
      <c r="AT56" s="1075"/>
      <c r="AU56" s="1075"/>
      <c r="AV56" s="1075"/>
      <c r="AW56" s="1075"/>
      <c r="AX56" s="1075"/>
      <c r="AY56" s="1075"/>
      <c r="AZ56" s="1081"/>
      <c r="BA56" s="1081"/>
      <c r="BB56" s="1081"/>
      <c r="BC56" s="1081"/>
      <c r="BD56" s="1081"/>
      <c r="BE56" s="1089"/>
      <c r="BF56" s="1089"/>
      <c r="BG56" s="1089"/>
      <c r="BH56" s="1089"/>
      <c r="BI56" s="1090"/>
      <c r="BJ56" s="253"/>
      <c r="BK56" s="253"/>
      <c r="BL56" s="253"/>
      <c r="BM56" s="253"/>
      <c r="BN56" s="253"/>
      <c r="BO56" s="266"/>
      <c r="BP56" s="266"/>
      <c r="BQ56" s="263">
        <v>50</v>
      </c>
      <c r="BR56" s="264"/>
      <c r="BS56" s="1066"/>
      <c r="BT56" s="1067"/>
      <c r="BU56" s="1067"/>
      <c r="BV56" s="1067"/>
      <c r="BW56" s="1067"/>
      <c r="BX56" s="1067"/>
      <c r="BY56" s="1067"/>
      <c r="BZ56" s="1067"/>
      <c r="CA56" s="1067"/>
      <c r="CB56" s="1067"/>
      <c r="CC56" s="1067"/>
      <c r="CD56" s="1067"/>
      <c r="CE56" s="1067"/>
      <c r="CF56" s="1067"/>
      <c r="CG56" s="1068"/>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4"/>
      <c r="DW56" s="1045"/>
      <c r="DX56" s="1045"/>
      <c r="DY56" s="1045"/>
      <c r="DZ56" s="1046"/>
      <c r="EA56" s="247"/>
    </row>
    <row r="57" spans="1:131" s="248" customFormat="1" ht="26.25" customHeight="1" x14ac:dyDescent="0.15">
      <c r="A57" s="262">
        <v>30</v>
      </c>
      <c r="B57" s="1071"/>
      <c r="C57" s="1072"/>
      <c r="D57" s="1072"/>
      <c r="E57" s="1072"/>
      <c r="F57" s="1072"/>
      <c r="G57" s="1072"/>
      <c r="H57" s="1072"/>
      <c r="I57" s="1072"/>
      <c r="J57" s="1072"/>
      <c r="K57" s="1072"/>
      <c r="L57" s="1072"/>
      <c r="M57" s="1072"/>
      <c r="N57" s="1072"/>
      <c r="O57" s="1072"/>
      <c r="P57" s="1073"/>
      <c r="Q57" s="1074"/>
      <c r="R57" s="1075"/>
      <c r="S57" s="1075"/>
      <c r="T57" s="1075"/>
      <c r="U57" s="1075"/>
      <c r="V57" s="1075"/>
      <c r="W57" s="1075"/>
      <c r="X57" s="1075"/>
      <c r="Y57" s="1075"/>
      <c r="Z57" s="1075"/>
      <c r="AA57" s="1075"/>
      <c r="AB57" s="1075"/>
      <c r="AC57" s="1075"/>
      <c r="AD57" s="1075"/>
      <c r="AE57" s="1076"/>
      <c r="AF57" s="1077"/>
      <c r="AG57" s="1078"/>
      <c r="AH57" s="1078"/>
      <c r="AI57" s="1078"/>
      <c r="AJ57" s="1079"/>
      <c r="AK57" s="1080"/>
      <c r="AL57" s="1075"/>
      <c r="AM57" s="1075"/>
      <c r="AN57" s="1075"/>
      <c r="AO57" s="1075"/>
      <c r="AP57" s="1075"/>
      <c r="AQ57" s="1075"/>
      <c r="AR57" s="1075"/>
      <c r="AS57" s="1075"/>
      <c r="AT57" s="1075"/>
      <c r="AU57" s="1075"/>
      <c r="AV57" s="1075"/>
      <c r="AW57" s="1075"/>
      <c r="AX57" s="1075"/>
      <c r="AY57" s="1075"/>
      <c r="AZ57" s="1081"/>
      <c r="BA57" s="1081"/>
      <c r="BB57" s="1081"/>
      <c r="BC57" s="1081"/>
      <c r="BD57" s="1081"/>
      <c r="BE57" s="1089"/>
      <c r="BF57" s="1089"/>
      <c r="BG57" s="1089"/>
      <c r="BH57" s="1089"/>
      <c r="BI57" s="1090"/>
      <c r="BJ57" s="253"/>
      <c r="BK57" s="253"/>
      <c r="BL57" s="253"/>
      <c r="BM57" s="253"/>
      <c r="BN57" s="253"/>
      <c r="BO57" s="266"/>
      <c r="BP57" s="266"/>
      <c r="BQ57" s="263">
        <v>51</v>
      </c>
      <c r="BR57" s="264"/>
      <c r="BS57" s="1066"/>
      <c r="BT57" s="1067"/>
      <c r="BU57" s="1067"/>
      <c r="BV57" s="1067"/>
      <c r="BW57" s="1067"/>
      <c r="BX57" s="1067"/>
      <c r="BY57" s="1067"/>
      <c r="BZ57" s="1067"/>
      <c r="CA57" s="1067"/>
      <c r="CB57" s="1067"/>
      <c r="CC57" s="1067"/>
      <c r="CD57" s="1067"/>
      <c r="CE57" s="1067"/>
      <c r="CF57" s="1067"/>
      <c r="CG57" s="1068"/>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4"/>
      <c r="DW57" s="1045"/>
      <c r="DX57" s="1045"/>
      <c r="DY57" s="1045"/>
      <c r="DZ57" s="1046"/>
      <c r="EA57" s="247"/>
    </row>
    <row r="58" spans="1:131" s="248" customFormat="1" ht="26.25" customHeight="1" x14ac:dyDescent="0.15">
      <c r="A58" s="262">
        <v>31</v>
      </c>
      <c r="B58" s="1071"/>
      <c r="C58" s="1072"/>
      <c r="D58" s="1072"/>
      <c r="E58" s="1072"/>
      <c r="F58" s="1072"/>
      <c r="G58" s="1072"/>
      <c r="H58" s="1072"/>
      <c r="I58" s="1072"/>
      <c r="J58" s="1072"/>
      <c r="K58" s="1072"/>
      <c r="L58" s="1072"/>
      <c r="M58" s="1072"/>
      <c r="N58" s="1072"/>
      <c r="O58" s="1072"/>
      <c r="P58" s="1073"/>
      <c r="Q58" s="1074"/>
      <c r="R58" s="1075"/>
      <c r="S58" s="1075"/>
      <c r="T58" s="1075"/>
      <c r="U58" s="1075"/>
      <c r="V58" s="1075"/>
      <c r="W58" s="1075"/>
      <c r="X58" s="1075"/>
      <c r="Y58" s="1075"/>
      <c r="Z58" s="1075"/>
      <c r="AA58" s="1075"/>
      <c r="AB58" s="1075"/>
      <c r="AC58" s="1075"/>
      <c r="AD58" s="1075"/>
      <c r="AE58" s="1076"/>
      <c r="AF58" s="1077"/>
      <c r="AG58" s="1078"/>
      <c r="AH58" s="1078"/>
      <c r="AI58" s="1078"/>
      <c r="AJ58" s="1079"/>
      <c r="AK58" s="1080"/>
      <c r="AL58" s="1075"/>
      <c r="AM58" s="1075"/>
      <c r="AN58" s="1075"/>
      <c r="AO58" s="1075"/>
      <c r="AP58" s="1075"/>
      <c r="AQ58" s="1075"/>
      <c r="AR58" s="1075"/>
      <c r="AS58" s="1075"/>
      <c r="AT58" s="1075"/>
      <c r="AU58" s="1075"/>
      <c r="AV58" s="1075"/>
      <c r="AW58" s="1075"/>
      <c r="AX58" s="1075"/>
      <c r="AY58" s="1075"/>
      <c r="AZ58" s="1081"/>
      <c r="BA58" s="1081"/>
      <c r="BB58" s="1081"/>
      <c r="BC58" s="1081"/>
      <c r="BD58" s="1081"/>
      <c r="BE58" s="1089"/>
      <c r="BF58" s="1089"/>
      <c r="BG58" s="1089"/>
      <c r="BH58" s="1089"/>
      <c r="BI58" s="1090"/>
      <c r="BJ58" s="253"/>
      <c r="BK58" s="253"/>
      <c r="BL58" s="253"/>
      <c r="BM58" s="253"/>
      <c r="BN58" s="253"/>
      <c r="BO58" s="266"/>
      <c r="BP58" s="266"/>
      <c r="BQ58" s="263">
        <v>52</v>
      </c>
      <c r="BR58" s="264"/>
      <c r="BS58" s="1066"/>
      <c r="BT58" s="1067"/>
      <c r="BU58" s="1067"/>
      <c r="BV58" s="1067"/>
      <c r="BW58" s="1067"/>
      <c r="BX58" s="1067"/>
      <c r="BY58" s="1067"/>
      <c r="BZ58" s="1067"/>
      <c r="CA58" s="1067"/>
      <c r="CB58" s="1067"/>
      <c r="CC58" s="1067"/>
      <c r="CD58" s="1067"/>
      <c r="CE58" s="1067"/>
      <c r="CF58" s="1067"/>
      <c r="CG58" s="1068"/>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4"/>
      <c r="DW58" s="1045"/>
      <c r="DX58" s="1045"/>
      <c r="DY58" s="1045"/>
      <c r="DZ58" s="1046"/>
      <c r="EA58" s="247"/>
    </row>
    <row r="59" spans="1:131" s="248" customFormat="1" ht="26.25" customHeight="1" x14ac:dyDescent="0.15">
      <c r="A59" s="262">
        <v>32</v>
      </c>
      <c r="B59" s="1071"/>
      <c r="C59" s="1072"/>
      <c r="D59" s="1072"/>
      <c r="E59" s="1072"/>
      <c r="F59" s="1072"/>
      <c r="G59" s="1072"/>
      <c r="H59" s="1072"/>
      <c r="I59" s="1072"/>
      <c r="J59" s="1072"/>
      <c r="K59" s="1072"/>
      <c r="L59" s="1072"/>
      <c r="M59" s="1072"/>
      <c r="N59" s="1072"/>
      <c r="O59" s="1072"/>
      <c r="P59" s="1073"/>
      <c r="Q59" s="1074"/>
      <c r="R59" s="1075"/>
      <c r="S59" s="1075"/>
      <c r="T59" s="1075"/>
      <c r="U59" s="1075"/>
      <c r="V59" s="1075"/>
      <c r="W59" s="1075"/>
      <c r="X59" s="1075"/>
      <c r="Y59" s="1075"/>
      <c r="Z59" s="1075"/>
      <c r="AA59" s="1075"/>
      <c r="AB59" s="1075"/>
      <c r="AC59" s="1075"/>
      <c r="AD59" s="1075"/>
      <c r="AE59" s="1076"/>
      <c r="AF59" s="1077"/>
      <c r="AG59" s="1078"/>
      <c r="AH59" s="1078"/>
      <c r="AI59" s="1078"/>
      <c r="AJ59" s="1079"/>
      <c r="AK59" s="1080"/>
      <c r="AL59" s="1075"/>
      <c r="AM59" s="1075"/>
      <c r="AN59" s="1075"/>
      <c r="AO59" s="1075"/>
      <c r="AP59" s="1075"/>
      <c r="AQ59" s="1075"/>
      <c r="AR59" s="1075"/>
      <c r="AS59" s="1075"/>
      <c r="AT59" s="1075"/>
      <c r="AU59" s="1075"/>
      <c r="AV59" s="1075"/>
      <c r="AW59" s="1075"/>
      <c r="AX59" s="1075"/>
      <c r="AY59" s="1075"/>
      <c r="AZ59" s="1081"/>
      <c r="BA59" s="1081"/>
      <c r="BB59" s="1081"/>
      <c r="BC59" s="1081"/>
      <c r="BD59" s="1081"/>
      <c r="BE59" s="1089"/>
      <c r="BF59" s="1089"/>
      <c r="BG59" s="1089"/>
      <c r="BH59" s="1089"/>
      <c r="BI59" s="1090"/>
      <c r="BJ59" s="253"/>
      <c r="BK59" s="253"/>
      <c r="BL59" s="253"/>
      <c r="BM59" s="253"/>
      <c r="BN59" s="253"/>
      <c r="BO59" s="266"/>
      <c r="BP59" s="266"/>
      <c r="BQ59" s="263">
        <v>53</v>
      </c>
      <c r="BR59" s="264"/>
      <c r="BS59" s="1066"/>
      <c r="BT59" s="1067"/>
      <c r="BU59" s="1067"/>
      <c r="BV59" s="1067"/>
      <c r="BW59" s="1067"/>
      <c r="BX59" s="1067"/>
      <c r="BY59" s="1067"/>
      <c r="BZ59" s="1067"/>
      <c r="CA59" s="1067"/>
      <c r="CB59" s="1067"/>
      <c r="CC59" s="1067"/>
      <c r="CD59" s="1067"/>
      <c r="CE59" s="1067"/>
      <c r="CF59" s="1067"/>
      <c r="CG59" s="1068"/>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4"/>
      <c r="DW59" s="1045"/>
      <c r="DX59" s="1045"/>
      <c r="DY59" s="1045"/>
      <c r="DZ59" s="1046"/>
      <c r="EA59" s="247"/>
    </row>
    <row r="60" spans="1:131" s="248" customFormat="1" ht="26.25" customHeight="1" x14ac:dyDescent="0.15">
      <c r="A60" s="262">
        <v>33</v>
      </c>
      <c r="B60" s="1071"/>
      <c r="C60" s="1072"/>
      <c r="D60" s="1072"/>
      <c r="E60" s="1072"/>
      <c r="F60" s="1072"/>
      <c r="G60" s="1072"/>
      <c r="H60" s="1072"/>
      <c r="I60" s="1072"/>
      <c r="J60" s="1072"/>
      <c r="K60" s="1072"/>
      <c r="L60" s="1072"/>
      <c r="M60" s="1072"/>
      <c r="N60" s="1072"/>
      <c r="O60" s="1072"/>
      <c r="P60" s="1073"/>
      <c r="Q60" s="1074"/>
      <c r="R60" s="1075"/>
      <c r="S60" s="1075"/>
      <c r="T60" s="1075"/>
      <c r="U60" s="1075"/>
      <c r="V60" s="1075"/>
      <c r="W60" s="1075"/>
      <c r="X60" s="1075"/>
      <c r="Y60" s="1075"/>
      <c r="Z60" s="1075"/>
      <c r="AA60" s="1075"/>
      <c r="AB60" s="1075"/>
      <c r="AC60" s="1075"/>
      <c r="AD60" s="1075"/>
      <c r="AE60" s="1076"/>
      <c r="AF60" s="1077"/>
      <c r="AG60" s="1078"/>
      <c r="AH60" s="1078"/>
      <c r="AI60" s="1078"/>
      <c r="AJ60" s="1079"/>
      <c r="AK60" s="1080"/>
      <c r="AL60" s="1075"/>
      <c r="AM60" s="1075"/>
      <c r="AN60" s="1075"/>
      <c r="AO60" s="1075"/>
      <c r="AP60" s="1075"/>
      <c r="AQ60" s="1075"/>
      <c r="AR60" s="1075"/>
      <c r="AS60" s="1075"/>
      <c r="AT60" s="1075"/>
      <c r="AU60" s="1075"/>
      <c r="AV60" s="1075"/>
      <c r="AW60" s="1075"/>
      <c r="AX60" s="1075"/>
      <c r="AY60" s="1075"/>
      <c r="AZ60" s="1081"/>
      <c r="BA60" s="1081"/>
      <c r="BB60" s="1081"/>
      <c r="BC60" s="1081"/>
      <c r="BD60" s="1081"/>
      <c r="BE60" s="1089"/>
      <c r="BF60" s="1089"/>
      <c r="BG60" s="1089"/>
      <c r="BH60" s="1089"/>
      <c r="BI60" s="1090"/>
      <c r="BJ60" s="253"/>
      <c r="BK60" s="253"/>
      <c r="BL60" s="253"/>
      <c r="BM60" s="253"/>
      <c r="BN60" s="253"/>
      <c r="BO60" s="266"/>
      <c r="BP60" s="266"/>
      <c r="BQ60" s="263">
        <v>54</v>
      </c>
      <c r="BR60" s="264"/>
      <c r="BS60" s="1066"/>
      <c r="BT60" s="1067"/>
      <c r="BU60" s="1067"/>
      <c r="BV60" s="1067"/>
      <c r="BW60" s="1067"/>
      <c r="BX60" s="1067"/>
      <c r="BY60" s="1067"/>
      <c r="BZ60" s="1067"/>
      <c r="CA60" s="1067"/>
      <c r="CB60" s="1067"/>
      <c r="CC60" s="1067"/>
      <c r="CD60" s="1067"/>
      <c r="CE60" s="1067"/>
      <c r="CF60" s="1067"/>
      <c r="CG60" s="1068"/>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4"/>
      <c r="DW60" s="1045"/>
      <c r="DX60" s="1045"/>
      <c r="DY60" s="1045"/>
      <c r="DZ60" s="1046"/>
      <c r="EA60" s="247"/>
    </row>
    <row r="61" spans="1:131" s="248" customFormat="1" ht="26.25" customHeight="1" thickBot="1" x14ac:dyDescent="0.2">
      <c r="A61" s="262">
        <v>34</v>
      </c>
      <c r="B61" s="1071"/>
      <c r="C61" s="1072"/>
      <c r="D61" s="1072"/>
      <c r="E61" s="1072"/>
      <c r="F61" s="1072"/>
      <c r="G61" s="1072"/>
      <c r="H61" s="1072"/>
      <c r="I61" s="1072"/>
      <c r="J61" s="1072"/>
      <c r="K61" s="1072"/>
      <c r="L61" s="1072"/>
      <c r="M61" s="1072"/>
      <c r="N61" s="1072"/>
      <c r="O61" s="1072"/>
      <c r="P61" s="1073"/>
      <c r="Q61" s="1074"/>
      <c r="R61" s="1075"/>
      <c r="S61" s="1075"/>
      <c r="T61" s="1075"/>
      <c r="U61" s="1075"/>
      <c r="V61" s="1075"/>
      <c r="W61" s="1075"/>
      <c r="X61" s="1075"/>
      <c r="Y61" s="1075"/>
      <c r="Z61" s="1075"/>
      <c r="AA61" s="1075"/>
      <c r="AB61" s="1075"/>
      <c r="AC61" s="1075"/>
      <c r="AD61" s="1075"/>
      <c r="AE61" s="1076"/>
      <c r="AF61" s="1077"/>
      <c r="AG61" s="1078"/>
      <c r="AH61" s="1078"/>
      <c r="AI61" s="1078"/>
      <c r="AJ61" s="1079"/>
      <c r="AK61" s="1080"/>
      <c r="AL61" s="1075"/>
      <c r="AM61" s="1075"/>
      <c r="AN61" s="1075"/>
      <c r="AO61" s="1075"/>
      <c r="AP61" s="1075"/>
      <c r="AQ61" s="1075"/>
      <c r="AR61" s="1075"/>
      <c r="AS61" s="1075"/>
      <c r="AT61" s="1075"/>
      <c r="AU61" s="1075"/>
      <c r="AV61" s="1075"/>
      <c r="AW61" s="1075"/>
      <c r="AX61" s="1075"/>
      <c r="AY61" s="1075"/>
      <c r="AZ61" s="1081"/>
      <c r="BA61" s="1081"/>
      <c r="BB61" s="1081"/>
      <c r="BC61" s="1081"/>
      <c r="BD61" s="1081"/>
      <c r="BE61" s="1089"/>
      <c r="BF61" s="1089"/>
      <c r="BG61" s="1089"/>
      <c r="BH61" s="1089"/>
      <c r="BI61" s="1090"/>
      <c r="BJ61" s="253"/>
      <c r="BK61" s="253"/>
      <c r="BL61" s="253"/>
      <c r="BM61" s="253"/>
      <c r="BN61" s="253"/>
      <c r="BO61" s="266"/>
      <c r="BP61" s="266"/>
      <c r="BQ61" s="263">
        <v>55</v>
      </c>
      <c r="BR61" s="264"/>
      <c r="BS61" s="1066"/>
      <c r="BT61" s="1067"/>
      <c r="BU61" s="1067"/>
      <c r="BV61" s="1067"/>
      <c r="BW61" s="1067"/>
      <c r="BX61" s="1067"/>
      <c r="BY61" s="1067"/>
      <c r="BZ61" s="1067"/>
      <c r="CA61" s="1067"/>
      <c r="CB61" s="1067"/>
      <c r="CC61" s="1067"/>
      <c r="CD61" s="1067"/>
      <c r="CE61" s="1067"/>
      <c r="CF61" s="1067"/>
      <c r="CG61" s="1068"/>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4"/>
      <c r="DW61" s="1045"/>
      <c r="DX61" s="1045"/>
      <c r="DY61" s="1045"/>
      <c r="DZ61" s="1046"/>
      <c r="EA61" s="247"/>
    </row>
    <row r="62" spans="1:131" s="248" customFormat="1" ht="26.25" customHeight="1" x14ac:dyDescent="0.15">
      <c r="A62" s="262">
        <v>35</v>
      </c>
      <c r="B62" s="1071"/>
      <c r="C62" s="1072"/>
      <c r="D62" s="1072"/>
      <c r="E62" s="1072"/>
      <c r="F62" s="1072"/>
      <c r="G62" s="1072"/>
      <c r="H62" s="1072"/>
      <c r="I62" s="1072"/>
      <c r="J62" s="1072"/>
      <c r="K62" s="1072"/>
      <c r="L62" s="1072"/>
      <c r="M62" s="1072"/>
      <c r="N62" s="1072"/>
      <c r="O62" s="1072"/>
      <c r="P62" s="1073"/>
      <c r="Q62" s="1074"/>
      <c r="R62" s="1075"/>
      <c r="S62" s="1075"/>
      <c r="T62" s="1075"/>
      <c r="U62" s="1075"/>
      <c r="V62" s="1075"/>
      <c r="W62" s="1075"/>
      <c r="X62" s="1075"/>
      <c r="Y62" s="1075"/>
      <c r="Z62" s="1075"/>
      <c r="AA62" s="1075"/>
      <c r="AB62" s="1075"/>
      <c r="AC62" s="1075"/>
      <c r="AD62" s="1075"/>
      <c r="AE62" s="1076"/>
      <c r="AF62" s="1077"/>
      <c r="AG62" s="1078"/>
      <c r="AH62" s="1078"/>
      <c r="AI62" s="1078"/>
      <c r="AJ62" s="1079"/>
      <c r="AK62" s="1080"/>
      <c r="AL62" s="1075"/>
      <c r="AM62" s="1075"/>
      <c r="AN62" s="1075"/>
      <c r="AO62" s="1075"/>
      <c r="AP62" s="1075"/>
      <c r="AQ62" s="1075"/>
      <c r="AR62" s="1075"/>
      <c r="AS62" s="1075"/>
      <c r="AT62" s="1075"/>
      <c r="AU62" s="1075"/>
      <c r="AV62" s="1075"/>
      <c r="AW62" s="1075"/>
      <c r="AX62" s="1075"/>
      <c r="AY62" s="1075"/>
      <c r="AZ62" s="1081"/>
      <c r="BA62" s="1081"/>
      <c r="BB62" s="1081"/>
      <c r="BC62" s="1081"/>
      <c r="BD62" s="1081"/>
      <c r="BE62" s="1089"/>
      <c r="BF62" s="1089"/>
      <c r="BG62" s="1089"/>
      <c r="BH62" s="1089"/>
      <c r="BI62" s="1090"/>
      <c r="BJ62" s="1091" t="s">
        <v>406</v>
      </c>
      <c r="BK62" s="1092"/>
      <c r="BL62" s="1092"/>
      <c r="BM62" s="1092"/>
      <c r="BN62" s="1093"/>
      <c r="BO62" s="266"/>
      <c r="BP62" s="266"/>
      <c r="BQ62" s="263">
        <v>56</v>
      </c>
      <c r="BR62" s="264"/>
      <c r="BS62" s="1066"/>
      <c r="BT62" s="1067"/>
      <c r="BU62" s="1067"/>
      <c r="BV62" s="1067"/>
      <c r="BW62" s="1067"/>
      <c r="BX62" s="1067"/>
      <c r="BY62" s="1067"/>
      <c r="BZ62" s="1067"/>
      <c r="CA62" s="1067"/>
      <c r="CB62" s="1067"/>
      <c r="CC62" s="1067"/>
      <c r="CD62" s="1067"/>
      <c r="CE62" s="1067"/>
      <c r="CF62" s="1067"/>
      <c r="CG62" s="1068"/>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4"/>
      <c r="DW62" s="1045"/>
      <c r="DX62" s="1045"/>
      <c r="DY62" s="1045"/>
      <c r="DZ62" s="1046"/>
      <c r="EA62" s="247"/>
    </row>
    <row r="63" spans="1:131" s="248" customFormat="1" ht="26.25" customHeight="1" thickBot="1" x14ac:dyDescent="0.2">
      <c r="A63" s="265" t="s">
        <v>387</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5"/>
      <c r="AF63" s="1086">
        <v>236</v>
      </c>
      <c r="AG63" s="1014"/>
      <c r="AH63" s="1014"/>
      <c r="AI63" s="1014"/>
      <c r="AJ63" s="1087"/>
      <c r="AK63" s="1088"/>
      <c r="AL63" s="1018"/>
      <c r="AM63" s="1018"/>
      <c r="AN63" s="1018"/>
      <c r="AO63" s="1018"/>
      <c r="AP63" s="1014">
        <v>4122</v>
      </c>
      <c r="AQ63" s="1014"/>
      <c r="AR63" s="1014"/>
      <c r="AS63" s="1014"/>
      <c r="AT63" s="1014"/>
      <c r="AU63" s="1014">
        <v>1656</v>
      </c>
      <c r="AV63" s="1014"/>
      <c r="AW63" s="1014"/>
      <c r="AX63" s="1014"/>
      <c r="AY63" s="1014"/>
      <c r="AZ63" s="1082"/>
      <c r="BA63" s="1082"/>
      <c r="BB63" s="1082"/>
      <c r="BC63" s="1082"/>
      <c r="BD63" s="1082"/>
      <c r="BE63" s="1015"/>
      <c r="BF63" s="1015"/>
      <c r="BG63" s="1015"/>
      <c r="BH63" s="1015"/>
      <c r="BI63" s="1016"/>
      <c r="BJ63" s="1083" t="s">
        <v>136</v>
      </c>
      <c r="BK63" s="1006"/>
      <c r="BL63" s="1006"/>
      <c r="BM63" s="1006"/>
      <c r="BN63" s="1084"/>
      <c r="BO63" s="266"/>
      <c r="BP63" s="266"/>
      <c r="BQ63" s="263">
        <v>57</v>
      </c>
      <c r="BR63" s="264"/>
      <c r="BS63" s="1066"/>
      <c r="BT63" s="1067"/>
      <c r="BU63" s="1067"/>
      <c r="BV63" s="1067"/>
      <c r="BW63" s="1067"/>
      <c r="BX63" s="1067"/>
      <c r="BY63" s="1067"/>
      <c r="BZ63" s="1067"/>
      <c r="CA63" s="1067"/>
      <c r="CB63" s="1067"/>
      <c r="CC63" s="1067"/>
      <c r="CD63" s="1067"/>
      <c r="CE63" s="1067"/>
      <c r="CF63" s="1067"/>
      <c r="CG63" s="1068"/>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4"/>
      <c r="DW63" s="1045"/>
      <c r="DX63" s="1045"/>
      <c r="DY63" s="1045"/>
      <c r="DZ63" s="104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6"/>
      <c r="BT64" s="1067"/>
      <c r="BU64" s="1067"/>
      <c r="BV64" s="1067"/>
      <c r="BW64" s="1067"/>
      <c r="BX64" s="1067"/>
      <c r="BY64" s="1067"/>
      <c r="BZ64" s="1067"/>
      <c r="CA64" s="1067"/>
      <c r="CB64" s="1067"/>
      <c r="CC64" s="1067"/>
      <c r="CD64" s="1067"/>
      <c r="CE64" s="1067"/>
      <c r="CF64" s="1067"/>
      <c r="CG64" s="1068"/>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4"/>
      <c r="DW64" s="1045"/>
      <c r="DX64" s="1045"/>
      <c r="DY64" s="1045"/>
      <c r="DZ64" s="1046"/>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6"/>
      <c r="BT65" s="1067"/>
      <c r="BU65" s="1067"/>
      <c r="BV65" s="1067"/>
      <c r="BW65" s="1067"/>
      <c r="BX65" s="1067"/>
      <c r="BY65" s="1067"/>
      <c r="BZ65" s="1067"/>
      <c r="CA65" s="1067"/>
      <c r="CB65" s="1067"/>
      <c r="CC65" s="1067"/>
      <c r="CD65" s="1067"/>
      <c r="CE65" s="1067"/>
      <c r="CF65" s="1067"/>
      <c r="CG65" s="1068"/>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4"/>
      <c r="DW65" s="1045"/>
      <c r="DX65" s="1045"/>
      <c r="DY65" s="1045"/>
      <c r="DZ65" s="1046"/>
      <c r="EA65" s="247"/>
    </row>
    <row r="66" spans="1:131" s="248" customFormat="1" ht="26.25" customHeight="1" x14ac:dyDescent="0.15">
      <c r="A66" s="1047" t="s">
        <v>409</v>
      </c>
      <c r="B66" s="1048"/>
      <c r="C66" s="1048"/>
      <c r="D66" s="1048"/>
      <c r="E66" s="1048"/>
      <c r="F66" s="1048"/>
      <c r="G66" s="1048"/>
      <c r="H66" s="1048"/>
      <c r="I66" s="1048"/>
      <c r="J66" s="1048"/>
      <c r="K66" s="1048"/>
      <c r="L66" s="1048"/>
      <c r="M66" s="1048"/>
      <c r="N66" s="1048"/>
      <c r="O66" s="1048"/>
      <c r="P66" s="1049"/>
      <c r="Q66" s="1053" t="s">
        <v>410</v>
      </c>
      <c r="R66" s="1054"/>
      <c r="S66" s="1054"/>
      <c r="T66" s="1054"/>
      <c r="U66" s="1055"/>
      <c r="V66" s="1053" t="s">
        <v>392</v>
      </c>
      <c r="W66" s="1054"/>
      <c r="X66" s="1054"/>
      <c r="Y66" s="1054"/>
      <c r="Z66" s="1055"/>
      <c r="AA66" s="1053" t="s">
        <v>393</v>
      </c>
      <c r="AB66" s="1054"/>
      <c r="AC66" s="1054"/>
      <c r="AD66" s="1054"/>
      <c r="AE66" s="1055"/>
      <c r="AF66" s="1059" t="s">
        <v>411</v>
      </c>
      <c r="AG66" s="1060"/>
      <c r="AH66" s="1060"/>
      <c r="AI66" s="1060"/>
      <c r="AJ66" s="1061"/>
      <c r="AK66" s="1053" t="s">
        <v>395</v>
      </c>
      <c r="AL66" s="1048"/>
      <c r="AM66" s="1048"/>
      <c r="AN66" s="1048"/>
      <c r="AO66" s="1049"/>
      <c r="AP66" s="1053" t="s">
        <v>412</v>
      </c>
      <c r="AQ66" s="1054"/>
      <c r="AR66" s="1054"/>
      <c r="AS66" s="1054"/>
      <c r="AT66" s="1055"/>
      <c r="AU66" s="1053" t="s">
        <v>413</v>
      </c>
      <c r="AV66" s="1054"/>
      <c r="AW66" s="1054"/>
      <c r="AX66" s="1054"/>
      <c r="AY66" s="1055"/>
      <c r="AZ66" s="1053" t="s">
        <v>375</v>
      </c>
      <c r="BA66" s="1054"/>
      <c r="BB66" s="1054"/>
      <c r="BC66" s="1054"/>
      <c r="BD66" s="1069"/>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158" t="s">
        <v>580</v>
      </c>
      <c r="C68" s="1159"/>
      <c r="D68" s="1159"/>
      <c r="E68" s="1159"/>
      <c r="F68" s="1159"/>
      <c r="G68" s="1159"/>
      <c r="H68" s="1159"/>
      <c r="I68" s="1159"/>
      <c r="J68" s="1159"/>
      <c r="K68" s="1159"/>
      <c r="L68" s="1159"/>
      <c r="M68" s="1159"/>
      <c r="N68" s="1159"/>
      <c r="O68" s="1159"/>
      <c r="P68" s="1160"/>
      <c r="Q68" s="1043">
        <v>4595</v>
      </c>
      <c r="R68" s="1037"/>
      <c r="S68" s="1037"/>
      <c r="T68" s="1037"/>
      <c r="U68" s="1037"/>
      <c r="V68" s="1037">
        <v>4515</v>
      </c>
      <c r="W68" s="1037"/>
      <c r="X68" s="1037"/>
      <c r="Y68" s="1037"/>
      <c r="Z68" s="1037"/>
      <c r="AA68" s="1037">
        <v>80</v>
      </c>
      <c r="AB68" s="1037"/>
      <c r="AC68" s="1037"/>
      <c r="AD68" s="1037"/>
      <c r="AE68" s="1037"/>
      <c r="AF68" s="1037">
        <v>80</v>
      </c>
      <c r="AG68" s="1037"/>
      <c r="AH68" s="1037"/>
      <c r="AI68" s="1037"/>
      <c r="AJ68" s="1037"/>
      <c r="AK68" s="1037" t="s">
        <v>513</v>
      </c>
      <c r="AL68" s="1037"/>
      <c r="AM68" s="1037"/>
      <c r="AN68" s="1037"/>
      <c r="AO68" s="1037"/>
      <c r="AP68" s="1037">
        <v>7164</v>
      </c>
      <c r="AQ68" s="1037"/>
      <c r="AR68" s="1037"/>
      <c r="AS68" s="1037"/>
      <c r="AT68" s="1037"/>
      <c r="AU68" s="1037">
        <v>233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581</v>
      </c>
      <c r="C69" s="1030"/>
      <c r="D69" s="1030"/>
      <c r="E69" s="1030"/>
      <c r="F69" s="1030"/>
      <c r="G69" s="1030"/>
      <c r="H69" s="1030"/>
      <c r="I69" s="1030"/>
      <c r="J69" s="1030"/>
      <c r="K69" s="1030"/>
      <c r="L69" s="1030"/>
      <c r="M69" s="1030"/>
      <c r="N69" s="1030"/>
      <c r="O69" s="1030"/>
      <c r="P69" s="1031"/>
      <c r="Q69" s="1032">
        <v>4037</v>
      </c>
      <c r="R69" s="1026"/>
      <c r="S69" s="1026"/>
      <c r="T69" s="1026"/>
      <c r="U69" s="1026"/>
      <c r="V69" s="1026">
        <v>3861</v>
      </c>
      <c r="W69" s="1026"/>
      <c r="X69" s="1026"/>
      <c r="Y69" s="1026"/>
      <c r="Z69" s="1026"/>
      <c r="AA69" s="1026">
        <v>176</v>
      </c>
      <c r="AB69" s="1026"/>
      <c r="AC69" s="1026"/>
      <c r="AD69" s="1026"/>
      <c r="AE69" s="1026"/>
      <c r="AF69" s="1026">
        <v>176</v>
      </c>
      <c r="AG69" s="1026"/>
      <c r="AH69" s="1026"/>
      <c r="AI69" s="1026"/>
      <c r="AJ69" s="1026"/>
      <c r="AK69" s="1026" t="s">
        <v>513</v>
      </c>
      <c r="AL69" s="1026"/>
      <c r="AM69" s="1026"/>
      <c r="AN69" s="1026"/>
      <c r="AO69" s="1026"/>
      <c r="AP69" s="1026" t="s">
        <v>513</v>
      </c>
      <c r="AQ69" s="1026"/>
      <c r="AR69" s="1026"/>
      <c r="AS69" s="1026"/>
      <c r="AT69" s="1026"/>
      <c r="AU69" s="1026" t="s">
        <v>587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582</v>
      </c>
      <c r="C70" s="1030"/>
      <c r="D70" s="1030"/>
      <c r="E70" s="1030"/>
      <c r="F70" s="1030"/>
      <c r="G70" s="1030"/>
      <c r="H70" s="1030"/>
      <c r="I70" s="1030"/>
      <c r="J70" s="1030"/>
      <c r="K70" s="1030"/>
      <c r="L70" s="1030"/>
      <c r="M70" s="1030"/>
      <c r="N70" s="1030"/>
      <c r="O70" s="1030"/>
      <c r="P70" s="1031"/>
      <c r="Q70" s="1032">
        <v>3</v>
      </c>
      <c r="R70" s="1026"/>
      <c r="S70" s="1026"/>
      <c r="T70" s="1026"/>
      <c r="U70" s="1026"/>
      <c r="V70" s="1026">
        <v>1</v>
      </c>
      <c r="W70" s="1026"/>
      <c r="X70" s="1026"/>
      <c r="Y70" s="1026"/>
      <c r="Z70" s="1026"/>
      <c r="AA70" s="1026">
        <v>2</v>
      </c>
      <c r="AB70" s="1026"/>
      <c r="AC70" s="1026"/>
      <c r="AD70" s="1026"/>
      <c r="AE70" s="1026"/>
      <c r="AF70" s="1026">
        <v>2</v>
      </c>
      <c r="AG70" s="1026"/>
      <c r="AH70" s="1026"/>
      <c r="AI70" s="1026"/>
      <c r="AJ70" s="1026"/>
      <c r="AK70" s="1026" t="s">
        <v>513</v>
      </c>
      <c r="AL70" s="1026"/>
      <c r="AM70" s="1026"/>
      <c r="AN70" s="1026"/>
      <c r="AO70" s="1026"/>
      <c r="AP70" s="1026" t="s">
        <v>513</v>
      </c>
      <c r="AQ70" s="1026"/>
      <c r="AR70" s="1026"/>
      <c r="AS70" s="1026"/>
      <c r="AT70" s="1026"/>
      <c r="AU70" s="1026" t="s">
        <v>587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583</v>
      </c>
      <c r="C71" s="1030"/>
      <c r="D71" s="1030"/>
      <c r="E71" s="1030"/>
      <c r="F71" s="1030"/>
      <c r="G71" s="1030"/>
      <c r="H71" s="1030"/>
      <c r="I71" s="1030"/>
      <c r="J71" s="1030"/>
      <c r="K71" s="1030"/>
      <c r="L71" s="1030"/>
      <c r="M71" s="1030"/>
      <c r="N71" s="1030"/>
      <c r="O71" s="1030"/>
      <c r="P71" s="1031"/>
      <c r="Q71" s="1032">
        <v>100</v>
      </c>
      <c r="R71" s="1026"/>
      <c r="S71" s="1026"/>
      <c r="T71" s="1026"/>
      <c r="U71" s="1026"/>
      <c r="V71" s="1026">
        <v>92</v>
      </c>
      <c r="W71" s="1026"/>
      <c r="X71" s="1026"/>
      <c r="Y71" s="1026"/>
      <c r="Z71" s="1026"/>
      <c r="AA71" s="1026">
        <v>8</v>
      </c>
      <c r="AB71" s="1026"/>
      <c r="AC71" s="1026"/>
      <c r="AD71" s="1026"/>
      <c r="AE71" s="1026"/>
      <c r="AF71" s="1026">
        <v>8</v>
      </c>
      <c r="AG71" s="1026"/>
      <c r="AH71" s="1026"/>
      <c r="AI71" s="1026"/>
      <c r="AJ71" s="1026"/>
      <c r="AK71" s="1026" t="s">
        <v>513</v>
      </c>
      <c r="AL71" s="1026"/>
      <c r="AM71" s="1026"/>
      <c r="AN71" s="1026"/>
      <c r="AO71" s="1026"/>
      <c r="AP71" s="1026" t="s">
        <v>513</v>
      </c>
      <c r="AQ71" s="1026"/>
      <c r="AR71" s="1026"/>
      <c r="AS71" s="1026"/>
      <c r="AT71" s="1026"/>
      <c r="AU71" s="1026" t="s">
        <v>587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584</v>
      </c>
      <c r="C72" s="1030"/>
      <c r="D72" s="1030"/>
      <c r="E72" s="1030"/>
      <c r="F72" s="1030"/>
      <c r="G72" s="1030"/>
      <c r="H72" s="1030"/>
      <c r="I72" s="1030"/>
      <c r="J72" s="1030"/>
      <c r="K72" s="1030"/>
      <c r="L72" s="1030"/>
      <c r="M72" s="1030"/>
      <c r="N72" s="1030"/>
      <c r="O72" s="1030"/>
      <c r="P72" s="1031"/>
      <c r="Q72" s="1032">
        <v>1007</v>
      </c>
      <c r="R72" s="1026"/>
      <c r="S72" s="1026"/>
      <c r="T72" s="1026"/>
      <c r="U72" s="1026"/>
      <c r="V72" s="1026">
        <v>796</v>
      </c>
      <c r="W72" s="1026"/>
      <c r="X72" s="1026"/>
      <c r="Y72" s="1026"/>
      <c r="Z72" s="1026"/>
      <c r="AA72" s="1026">
        <v>211</v>
      </c>
      <c r="AB72" s="1026"/>
      <c r="AC72" s="1026"/>
      <c r="AD72" s="1026"/>
      <c r="AE72" s="1026"/>
      <c r="AF72" s="1026">
        <v>211</v>
      </c>
      <c r="AG72" s="1026"/>
      <c r="AH72" s="1026"/>
      <c r="AI72" s="1026"/>
      <c r="AJ72" s="1026"/>
      <c r="AK72" s="1026" t="s">
        <v>513</v>
      </c>
      <c r="AL72" s="1026"/>
      <c r="AM72" s="1026"/>
      <c r="AN72" s="1026"/>
      <c r="AO72" s="1026"/>
      <c r="AP72" s="1026" t="s">
        <v>513</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585</v>
      </c>
      <c r="C73" s="1030"/>
      <c r="D73" s="1030"/>
      <c r="E73" s="1030"/>
      <c r="F73" s="1030"/>
      <c r="G73" s="1030"/>
      <c r="H73" s="1030"/>
      <c r="I73" s="1030"/>
      <c r="J73" s="1030"/>
      <c r="K73" s="1030"/>
      <c r="L73" s="1030"/>
      <c r="M73" s="1030"/>
      <c r="N73" s="1030"/>
      <c r="O73" s="1030"/>
      <c r="P73" s="1031"/>
      <c r="Q73" s="1032">
        <v>370736</v>
      </c>
      <c r="R73" s="1026"/>
      <c r="S73" s="1026"/>
      <c r="T73" s="1026"/>
      <c r="U73" s="1026"/>
      <c r="V73" s="1026">
        <v>364587</v>
      </c>
      <c r="W73" s="1026"/>
      <c r="X73" s="1026"/>
      <c r="Y73" s="1026"/>
      <c r="Z73" s="1026"/>
      <c r="AA73" s="1026">
        <v>6149</v>
      </c>
      <c r="AB73" s="1026"/>
      <c r="AC73" s="1026"/>
      <c r="AD73" s="1026"/>
      <c r="AE73" s="1026"/>
      <c r="AF73" s="1026">
        <v>6149</v>
      </c>
      <c r="AG73" s="1026"/>
      <c r="AH73" s="1026"/>
      <c r="AI73" s="1026"/>
      <c r="AJ73" s="1026"/>
      <c r="AK73" s="1026">
        <v>0</v>
      </c>
      <c r="AL73" s="1026"/>
      <c r="AM73" s="1026"/>
      <c r="AN73" s="1026"/>
      <c r="AO73" s="1026"/>
      <c r="AP73" s="1026" t="s">
        <v>513</v>
      </c>
      <c r="AQ73" s="1026"/>
      <c r="AR73" s="1026"/>
      <c r="AS73" s="1026"/>
      <c r="AT73" s="1026"/>
      <c r="AU73" s="1026" t="s">
        <v>587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586</v>
      </c>
      <c r="C74" s="1030"/>
      <c r="D74" s="1030"/>
      <c r="E74" s="1030"/>
      <c r="F74" s="1030"/>
      <c r="G74" s="1030"/>
      <c r="H74" s="1030"/>
      <c r="I74" s="1030"/>
      <c r="J74" s="1030"/>
      <c r="K74" s="1030"/>
      <c r="L74" s="1030"/>
      <c r="M74" s="1030"/>
      <c r="N74" s="1030"/>
      <c r="O74" s="1030"/>
      <c r="P74" s="1031"/>
      <c r="Q74" s="1032">
        <v>2541</v>
      </c>
      <c r="R74" s="1026"/>
      <c r="S74" s="1026"/>
      <c r="T74" s="1026"/>
      <c r="U74" s="1026"/>
      <c r="V74" s="1026">
        <v>2540</v>
      </c>
      <c r="W74" s="1026"/>
      <c r="X74" s="1026"/>
      <c r="Y74" s="1026"/>
      <c r="Z74" s="1026"/>
      <c r="AA74" s="1026">
        <v>1</v>
      </c>
      <c r="AB74" s="1026"/>
      <c r="AC74" s="1026"/>
      <c r="AD74" s="1026"/>
      <c r="AE74" s="1026"/>
      <c r="AF74" s="1026">
        <v>1</v>
      </c>
      <c r="AG74" s="1026"/>
      <c r="AH74" s="1026"/>
      <c r="AI74" s="1026"/>
      <c r="AJ74" s="1026"/>
      <c r="AK74" s="1026" t="s">
        <v>513</v>
      </c>
      <c r="AL74" s="1026"/>
      <c r="AM74" s="1026"/>
      <c r="AN74" s="1026"/>
      <c r="AO74" s="1026"/>
      <c r="AP74" s="1026" t="s">
        <v>513</v>
      </c>
      <c r="AQ74" s="1026"/>
      <c r="AR74" s="1026"/>
      <c r="AS74" s="1026"/>
      <c r="AT74" s="1026"/>
      <c r="AU74" s="1026" t="s">
        <v>587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6627</v>
      </c>
      <c r="AG88" s="1014"/>
      <c r="AH88" s="1014"/>
      <c r="AI88" s="1014"/>
      <c r="AJ88" s="1014"/>
      <c r="AK88" s="1018"/>
      <c r="AL88" s="1018"/>
      <c r="AM88" s="1018"/>
      <c r="AN88" s="1018"/>
      <c r="AO88" s="1018"/>
      <c r="AP88" s="1014">
        <v>7164</v>
      </c>
      <c r="AQ88" s="1014"/>
      <c r="AR88" s="1014"/>
      <c r="AS88" s="1014"/>
      <c r="AT88" s="1014"/>
      <c r="AU88" s="1014">
        <v>233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423</v>
      </c>
      <c r="AB109" s="949"/>
      <c r="AC109" s="949"/>
      <c r="AD109" s="949"/>
      <c r="AE109" s="950"/>
      <c r="AF109" s="951" t="s">
        <v>304</v>
      </c>
      <c r="AG109" s="949"/>
      <c r="AH109" s="949"/>
      <c r="AI109" s="949"/>
      <c r="AJ109" s="950"/>
      <c r="AK109" s="951" t="s">
        <v>303</v>
      </c>
      <c r="AL109" s="949"/>
      <c r="AM109" s="949"/>
      <c r="AN109" s="949"/>
      <c r="AO109" s="950"/>
      <c r="AP109" s="951" t="s">
        <v>424</v>
      </c>
      <c r="AQ109" s="949"/>
      <c r="AR109" s="949"/>
      <c r="AS109" s="949"/>
      <c r="AT109" s="980"/>
      <c r="AU109" s="948" t="s">
        <v>422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423</v>
      </c>
      <c r="BR109" s="949"/>
      <c r="BS109" s="949"/>
      <c r="BT109" s="949"/>
      <c r="BU109" s="950"/>
      <c r="BV109" s="951" t="s">
        <v>304</v>
      </c>
      <c r="BW109" s="949"/>
      <c r="BX109" s="949"/>
      <c r="BY109" s="949"/>
      <c r="BZ109" s="950"/>
      <c r="CA109" s="951" t="s">
        <v>303</v>
      </c>
      <c r="CB109" s="949"/>
      <c r="CC109" s="949"/>
      <c r="CD109" s="949"/>
      <c r="CE109" s="950"/>
      <c r="CF109" s="987" t="s">
        <v>424</v>
      </c>
      <c r="CG109" s="987"/>
      <c r="CH109" s="987"/>
      <c r="CI109" s="987"/>
      <c r="CJ109" s="987"/>
      <c r="CK109" s="951" t="s">
        <v>425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423</v>
      </c>
      <c r="DH109" s="949"/>
      <c r="DI109" s="949"/>
      <c r="DJ109" s="949"/>
      <c r="DK109" s="950"/>
      <c r="DL109" s="951" t="s">
        <v>304</v>
      </c>
      <c r="DM109" s="949"/>
      <c r="DN109" s="949"/>
      <c r="DO109" s="949"/>
      <c r="DP109" s="950"/>
      <c r="DQ109" s="951" t="s">
        <v>303</v>
      </c>
      <c r="DR109" s="949"/>
      <c r="DS109" s="949"/>
      <c r="DT109" s="949"/>
      <c r="DU109" s="950"/>
      <c r="DV109" s="951" t="s">
        <v>424</v>
      </c>
      <c r="DW109" s="949"/>
      <c r="DX109" s="949"/>
      <c r="DY109" s="949"/>
      <c r="DZ109" s="980"/>
    </row>
    <row r="110" spans="1:131" s="247" customFormat="1" ht="26.25" customHeight="1" x14ac:dyDescent="0.15">
      <c r="A110" s="851" t="s">
        <v>426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389954</v>
      </c>
      <c r="AB110" s="942"/>
      <c r="AC110" s="942"/>
      <c r="AD110" s="942"/>
      <c r="AE110" s="943"/>
      <c r="AF110" s="944">
        <v>394938</v>
      </c>
      <c r="AG110" s="942"/>
      <c r="AH110" s="942"/>
      <c r="AI110" s="942"/>
      <c r="AJ110" s="943"/>
      <c r="AK110" s="944">
        <v>418527</v>
      </c>
      <c r="AL110" s="942"/>
      <c r="AM110" s="942"/>
      <c r="AN110" s="942"/>
      <c r="AO110" s="943"/>
      <c r="AP110" s="945">
        <v>17.100000000000001</v>
      </c>
      <c r="AQ110" s="946"/>
      <c r="AR110" s="946"/>
      <c r="AS110" s="946"/>
      <c r="AT110" s="947"/>
      <c r="AU110" s="981" t="s">
        <v>73</v>
      </c>
      <c r="AV110" s="982"/>
      <c r="AW110" s="982"/>
      <c r="AX110" s="982"/>
      <c r="AY110" s="982"/>
      <c r="AZ110" s="907" t="s">
        <v>427</v>
      </c>
      <c r="BA110" s="852"/>
      <c r="BB110" s="852"/>
      <c r="BC110" s="852"/>
      <c r="BD110" s="852"/>
      <c r="BE110" s="852"/>
      <c r="BF110" s="852"/>
      <c r="BG110" s="852"/>
      <c r="BH110" s="852"/>
      <c r="BI110" s="852"/>
      <c r="BJ110" s="852"/>
      <c r="BK110" s="852"/>
      <c r="BL110" s="852"/>
      <c r="BM110" s="852"/>
      <c r="BN110" s="852"/>
      <c r="BO110" s="852"/>
      <c r="BP110" s="853"/>
      <c r="BQ110" s="908">
        <v>4473060</v>
      </c>
      <c r="BR110" s="889"/>
      <c r="BS110" s="889"/>
      <c r="BT110" s="889"/>
      <c r="BU110" s="889"/>
      <c r="BV110" s="889">
        <v>4863426</v>
      </c>
      <c r="BW110" s="889"/>
      <c r="BX110" s="889"/>
      <c r="BY110" s="889"/>
      <c r="BZ110" s="889"/>
      <c r="CA110" s="889">
        <v>6398598</v>
      </c>
      <c r="CB110" s="889"/>
      <c r="CC110" s="889"/>
      <c r="CD110" s="889"/>
      <c r="CE110" s="889"/>
      <c r="CF110" s="913">
        <v>260.7</v>
      </c>
      <c r="CG110" s="914"/>
      <c r="CH110" s="914"/>
      <c r="CI110" s="914"/>
      <c r="CJ110" s="914"/>
      <c r="CK110" s="977" t="s">
        <v>428</v>
      </c>
      <c r="CL110" s="863"/>
      <c r="CM110" s="938" t="s">
        <v>429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430</v>
      </c>
      <c r="DH110" s="889"/>
      <c r="DI110" s="889"/>
      <c r="DJ110" s="889"/>
      <c r="DK110" s="889"/>
      <c r="DL110" s="889" t="s">
        <v>431</v>
      </c>
      <c r="DM110" s="889"/>
      <c r="DN110" s="889"/>
      <c r="DO110" s="889"/>
      <c r="DP110" s="889"/>
      <c r="DQ110" s="889" t="s">
        <v>430</v>
      </c>
      <c r="DR110" s="889"/>
      <c r="DS110" s="889"/>
      <c r="DT110" s="889"/>
      <c r="DU110" s="889"/>
      <c r="DV110" s="890" t="s">
        <v>431</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431</v>
      </c>
      <c r="AB111" s="970"/>
      <c r="AC111" s="970"/>
      <c r="AD111" s="970"/>
      <c r="AE111" s="971"/>
      <c r="AF111" s="972" t="s">
        <v>431</v>
      </c>
      <c r="AG111" s="970"/>
      <c r="AH111" s="970"/>
      <c r="AI111" s="970"/>
      <c r="AJ111" s="971"/>
      <c r="AK111" s="972" t="s">
        <v>433</v>
      </c>
      <c r="AL111" s="970"/>
      <c r="AM111" s="970"/>
      <c r="AN111" s="970"/>
      <c r="AO111" s="971"/>
      <c r="AP111" s="973" t="s">
        <v>431</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v>26318</v>
      </c>
      <c r="BR111" s="861"/>
      <c r="BS111" s="861"/>
      <c r="BT111" s="861"/>
      <c r="BU111" s="861"/>
      <c r="BV111" s="861">
        <v>23646</v>
      </c>
      <c r="BW111" s="861"/>
      <c r="BX111" s="861"/>
      <c r="BY111" s="861"/>
      <c r="BZ111" s="861"/>
      <c r="CA111" s="861">
        <v>20974</v>
      </c>
      <c r="CB111" s="861"/>
      <c r="CC111" s="861"/>
      <c r="CD111" s="861"/>
      <c r="CE111" s="861"/>
      <c r="CF111" s="922">
        <v>0.9</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431</v>
      </c>
      <c r="DH111" s="861"/>
      <c r="DI111" s="861"/>
      <c r="DJ111" s="861"/>
      <c r="DK111" s="861"/>
      <c r="DL111" s="861" t="s">
        <v>431</v>
      </c>
      <c r="DM111" s="861"/>
      <c r="DN111" s="861"/>
      <c r="DO111" s="861"/>
      <c r="DP111" s="861"/>
      <c r="DQ111" s="861" t="s">
        <v>431</v>
      </c>
      <c r="DR111" s="861"/>
      <c r="DS111" s="861"/>
      <c r="DT111" s="861"/>
      <c r="DU111" s="861"/>
      <c r="DV111" s="838" t="s">
        <v>431</v>
      </c>
      <c r="DW111" s="838"/>
      <c r="DX111" s="838"/>
      <c r="DY111" s="838"/>
      <c r="DZ111" s="839"/>
    </row>
    <row r="112" spans="1:131" s="247"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433</v>
      </c>
      <c r="AB112" s="824"/>
      <c r="AC112" s="824"/>
      <c r="AD112" s="824"/>
      <c r="AE112" s="825"/>
      <c r="AF112" s="826" t="s">
        <v>431</v>
      </c>
      <c r="AG112" s="824"/>
      <c r="AH112" s="824"/>
      <c r="AI112" s="824"/>
      <c r="AJ112" s="825"/>
      <c r="AK112" s="826" t="s">
        <v>433</v>
      </c>
      <c r="AL112" s="824"/>
      <c r="AM112" s="824"/>
      <c r="AN112" s="824"/>
      <c r="AO112" s="825"/>
      <c r="AP112" s="871" t="s">
        <v>431</v>
      </c>
      <c r="AQ112" s="872"/>
      <c r="AR112" s="872"/>
      <c r="AS112" s="872"/>
      <c r="AT112" s="873"/>
      <c r="AU112" s="983"/>
      <c r="AV112" s="984"/>
      <c r="AW112" s="984"/>
      <c r="AX112" s="984"/>
      <c r="AY112" s="984"/>
      <c r="AZ112" s="859" t="s">
        <v>438</v>
      </c>
      <c r="BA112" s="794"/>
      <c r="BB112" s="794"/>
      <c r="BC112" s="794"/>
      <c r="BD112" s="794"/>
      <c r="BE112" s="794"/>
      <c r="BF112" s="794"/>
      <c r="BG112" s="794"/>
      <c r="BH112" s="794"/>
      <c r="BI112" s="794"/>
      <c r="BJ112" s="794"/>
      <c r="BK112" s="794"/>
      <c r="BL112" s="794"/>
      <c r="BM112" s="794"/>
      <c r="BN112" s="794"/>
      <c r="BO112" s="794"/>
      <c r="BP112" s="795"/>
      <c r="BQ112" s="860">
        <v>2303341</v>
      </c>
      <c r="BR112" s="861"/>
      <c r="BS112" s="861"/>
      <c r="BT112" s="861"/>
      <c r="BU112" s="861"/>
      <c r="BV112" s="861">
        <v>2330038</v>
      </c>
      <c r="BW112" s="861"/>
      <c r="BX112" s="861"/>
      <c r="BY112" s="861"/>
      <c r="BZ112" s="861"/>
      <c r="CA112" s="861">
        <v>2391204</v>
      </c>
      <c r="CB112" s="861"/>
      <c r="CC112" s="861"/>
      <c r="CD112" s="861"/>
      <c r="CE112" s="861"/>
      <c r="CF112" s="922">
        <v>97.4</v>
      </c>
      <c r="CG112" s="923"/>
      <c r="CH112" s="923"/>
      <c r="CI112" s="923"/>
      <c r="CJ112" s="923"/>
      <c r="CK112" s="978"/>
      <c r="CL112" s="865"/>
      <c r="CM112" s="868" t="s">
        <v>439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433</v>
      </c>
      <c r="DH112" s="861"/>
      <c r="DI112" s="861"/>
      <c r="DJ112" s="861"/>
      <c r="DK112" s="861"/>
      <c r="DL112" s="861" t="s">
        <v>431</v>
      </c>
      <c r="DM112" s="861"/>
      <c r="DN112" s="861"/>
      <c r="DO112" s="861"/>
      <c r="DP112" s="861"/>
      <c r="DQ112" s="861" t="s">
        <v>431</v>
      </c>
      <c r="DR112" s="861"/>
      <c r="DS112" s="861"/>
      <c r="DT112" s="861"/>
      <c r="DU112" s="861"/>
      <c r="DV112" s="838" t="s">
        <v>431</v>
      </c>
      <c r="DW112" s="838"/>
      <c r="DX112" s="838"/>
      <c r="DY112" s="838"/>
      <c r="DZ112" s="839"/>
    </row>
    <row r="113" spans="1:130" s="247" customFormat="1" ht="26.25" customHeight="1" x14ac:dyDescent="0.15">
      <c r="A113" s="965"/>
      <c r="B113" s="966"/>
      <c r="C113" s="794" t="s">
        <v>440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136682</v>
      </c>
      <c r="AB113" s="970"/>
      <c r="AC113" s="970"/>
      <c r="AD113" s="970"/>
      <c r="AE113" s="971"/>
      <c r="AF113" s="972">
        <v>162057</v>
      </c>
      <c r="AG113" s="970"/>
      <c r="AH113" s="970"/>
      <c r="AI113" s="970"/>
      <c r="AJ113" s="971"/>
      <c r="AK113" s="972">
        <v>144483</v>
      </c>
      <c r="AL113" s="970"/>
      <c r="AM113" s="970"/>
      <c r="AN113" s="970"/>
      <c r="AO113" s="971"/>
      <c r="AP113" s="973">
        <v>5.9</v>
      </c>
      <c r="AQ113" s="974"/>
      <c r="AR113" s="974"/>
      <c r="AS113" s="974"/>
      <c r="AT113" s="975"/>
      <c r="AU113" s="983"/>
      <c r="AV113" s="984"/>
      <c r="AW113" s="984"/>
      <c r="AX113" s="984"/>
      <c r="AY113" s="984"/>
      <c r="AZ113" s="859" t="s">
        <v>441</v>
      </c>
      <c r="BA113" s="794"/>
      <c r="BB113" s="794"/>
      <c r="BC113" s="794"/>
      <c r="BD113" s="794"/>
      <c r="BE113" s="794"/>
      <c r="BF113" s="794"/>
      <c r="BG113" s="794"/>
      <c r="BH113" s="794"/>
      <c r="BI113" s="794"/>
      <c r="BJ113" s="794"/>
      <c r="BK113" s="794"/>
      <c r="BL113" s="794"/>
      <c r="BM113" s="794"/>
      <c r="BN113" s="794"/>
      <c r="BO113" s="794"/>
      <c r="BP113" s="795"/>
      <c r="BQ113" s="860">
        <v>242024</v>
      </c>
      <c r="BR113" s="861"/>
      <c r="BS113" s="861"/>
      <c r="BT113" s="861"/>
      <c r="BU113" s="861"/>
      <c r="BV113" s="861">
        <v>232834</v>
      </c>
      <c r="BW113" s="861"/>
      <c r="BX113" s="861"/>
      <c r="BY113" s="861"/>
      <c r="BZ113" s="861"/>
      <c r="CA113" s="861">
        <v>233272</v>
      </c>
      <c r="CB113" s="861"/>
      <c r="CC113" s="861"/>
      <c r="CD113" s="861"/>
      <c r="CE113" s="861"/>
      <c r="CF113" s="922">
        <v>9.5</v>
      </c>
      <c r="CG113" s="923"/>
      <c r="CH113" s="923"/>
      <c r="CI113" s="923"/>
      <c r="CJ113" s="923"/>
      <c r="CK113" s="978"/>
      <c r="CL113" s="865"/>
      <c r="CM113" s="868" t="s">
        <v>442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431</v>
      </c>
      <c r="DH113" s="824"/>
      <c r="DI113" s="824"/>
      <c r="DJ113" s="824"/>
      <c r="DK113" s="825"/>
      <c r="DL113" s="826" t="s">
        <v>431</v>
      </c>
      <c r="DM113" s="824"/>
      <c r="DN113" s="824"/>
      <c r="DO113" s="824"/>
      <c r="DP113" s="825"/>
      <c r="DQ113" s="826" t="s">
        <v>136</v>
      </c>
      <c r="DR113" s="824"/>
      <c r="DS113" s="824"/>
      <c r="DT113" s="824"/>
      <c r="DU113" s="825"/>
      <c r="DV113" s="871" t="s">
        <v>431</v>
      </c>
      <c r="DW113" s="872"/>
      <c r="DX113" s="872"/>
      <c r="DY113" s="872"/>
      <c r="DZ113" s="873"/>
    </row>
    <row r="114" spans="1:130" s="247" customFormat="1" ht="26.25" customHeight="1" x14ac:dyDescent="0.15">
      <c r="A114" s="965"/>
      <c r="B114" s="966"/>
      <c r="C114" s="794" t="s">
        <v>443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14434</v>
      </c>
      <c r="AB114" s="824"/>
      <c r="AC114" s="824"/>
      <c r="AD114" s="824"/>
      <c r="AE114" s="825"/>
      <c r="AF114" s="826">
        <v>18300</v>
      </c>
      <c r="AG114" s="824"/>
      <c r="AH114" s="824"/>
      <c r="AI114" s="824"/>
      <c r="AJ114" s="825"/>
      <c r="AK114" s="826">
        <v>17142</v>
      </c>
      <c r="AL114" s="824"/>
      <c r="AM114" s="824"/>
      <c r="AN114" s="824"/>
      <c r="AO114" s="825"/>
      <c r="AP114" s="871">
        <v>0.7</v>
      </c>
      <c r="AQ114" s="872"/>
      <c r="AR114" s="872"/>
      <c r="AS114" s="872"/>
      <c r="AT114" s="873"/>
      <c r="AU114" s="983"/>
      <c r="AV114" s="984"/>
      <c r="AW114" s="984"/>
      <c r="AX114" s="984"/>
      <c r="AY114" s="984"/>
      <c r="AZ114" s="859" t="s">
        <v>444</v>
      </c>
      <c r="BA114" s="794"/>
      <c r="BB114" s="794"/>
      <c r="BC114" s="794"/>
      <c r="BD114" s="794"/>
      <c r="BE114" s="794"/>
      <c r="BF114" s="794"/>
      <c r="BG114" s="794"/>
      <c r="BH114" s="794"/>
      <c r="BI114" s="794"/>
      <c r="BJ114" s="794"/>
      <c r="BK114" s="794"/>
      <c r="BL114" s="794"/>
      <c r="BM114" s="794"/>
      <c r="BN114" s="794"/>
      <c r="BO114" s="794"/>
      <c r="BP114" s="795"/>
      <c r="BQ114" s="860">
        <v>530313</v>
      </c>
      <c r="BR114" s="861"/>
      <c r="BS114" s="861"/>
      <c r="BT114" s="861"/>
      <c r="BU114" s="861"/>
      <c r="BV114" s="861">
        <v>488111</v>
      </c>
      <c r="BW114" s="861"/>
      <c r="BX114" s="861"/>
      <c r="BY114" s="861"/>
      <c r="BZ114" s="861"/>
      <c r="CA114" s="861">
        <v>489039</v>
      </c>
      <c r="CB114" s="861"/>
      <c r="CC114" s="861"/>
      <c r="CD114" s="861"/>
      <c r="CE114" s="861"/>
      <c r="CF114" s="922">
        <v>19.899999999999999</v>
      </c>
      <c r="CG114" s="923"/>
      <c r="CH114" s="923"/>
      <c r="CI114" s="923"/>
      <c r="CJ114" s="923"/>
      <c r="CK114" s="978"/>
      <c r="CL114" s="865"/>
      <c r="CM114" s="868" t="s">
        <v>445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431</v>
      </c>
      <c r="DH114" s="824"/>
      <c r="DI114" s="824"/>
      <c r="DJ114" s="824"/>
      <c r="DK114" s="825"/>
      <c r="DL114" s="826" t="s">
        <v>431</v>
      </c>
      <c r="DM114" s="824"/>
      <c r="DN114" s="824"/>
      <c r="DO114" s="824"/>
      <c r="DP114" s="825"/>
      <c r="DQ114" s="826" t="s">
        <v>433</v>
      </c>
      <c r="DR114" s="824"/>
      <c r="DS114" s="824"/>
      <c r="DT114" s="824"/>
      <c r="DU114" s="825"/>
      <c r="DV114" s="871" t="s">
        <v>431</v>
      </c>
      <c r="DW114" s="872"/>
      <c r="DX114" s="872"/>
      <c r="DY114" s="872"/>
      <c r="DZ114" s="873"/>
    </row>
    <row r="115" spans="1:130" s="247" customFormat="1" ht="26.25" customHeight="1" x14ac:dyDescent="0.15">
      <c r="A115" s="965"/>
      <c r="B115" s="966"/>
      <c r="C115" s="794" t="s">
        <v>446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433</v>
      </c>
      <c r="AB115" s="970"/>
      <c r="AC115" s="970"/>
      <c r="AD115" s="970"/>
      <c r="AE115" s="971"/>
      <c r="AF115" s="972" t="s">
        <v>433</v>
      </c>
      <c r="AG115" s="970"/>
      <c r="AH115" s="970"/>
      <c r="AI115" s="970"/>
      <c r="AJ115" s="971"/>
      <c r="AK115" s="972" t="s">
        <v>433</v>
      </c>
      <c r="AL115" s="970"/>
      <c r="AM115" s="970"/>
      <c r="AN115" s="970"/>
      <c r="AO115" s="971"/>
      <c r="AP115" s="973" t="s">
        <v>433</v>
      </c>
      <c r="AQ115" s="974"/>
      <c r="AR115" s="974"/>
      <c r="AS115" s="974"/>
      <c r="AT115" s="975"/>
      <c r="AU115" s="983"/>
      <c r="AV115" s="984"/>
      <c r="AW115" s="984"/>
      <c r="AX115" s="984"/>
      <c r="AY115" s="984"/>
      <c r="AZ115" s="859" t="s">
        <v>447</v>
      </c>
      <c r="BA115" s="794"/>
      <c r="BB115" s="794"/>
      <c r="BC115" s="794"/>
      <c r="BD115" s="794"/>
      <c r="BE115" s="794"/>
      <c r="BF115" s="794"/>
      <c r="BG115" s="794"/>
      <c r="BH115" s="794"/>
      <c r="BI115" s="794"/>
      <c r="BJ115" s="794"/>
      <c r="BK115" s="794"/>
      <c r="BL115" s="794"/>
      <c r="BM115" s="794"/>
      <c r="BN115" s="794"/>
      <c r="BO115" s="794"/>
      <c r="BP115" s="795"/>
      <c r="BQ115" s="860" t="s">
        <v>431</v>
      </c>
      <c r="BR115" s="861"/>
      <c r="BS115" s="861"/>
      <c r="BT115" s="861"/>
      <c r="BU115" s="861"/>
      <c r="BV115" s="861" t="s">
        <v>431</v>
      </c>
      <c r="BW115" s="861"/>
      <c r="BX115" s="861"/>
      <c r="BY115" s="861"/>
      <c r="BZ115" s="861"/>
      <c r="CA115" s="861" t="s">
        <v>433</v>
      </c>
      <c r="CB115" s="861"/>
      <c r="CC115" s="861"/>
      <c r="CD115" s="861"/>
      <c r="CE115" s="861"/>
      <c r="CF115" s="922" t="s">
        <v>433</v>
      </c>
      <c r="CG115" s="923"/>
      <c r="CH115" s="923"/>
      <c r="CI115" s="923"/>
      <c r="CJ115" s="923"/>
      <c r="CK115" s="978"/>
      <c r="CL115" s="865"/>
      <c r="CM115" s="859" t="s">
        <v>448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431</v>
      </c>
      <c r="DH115" s="824"/>
      <c r="DI115" s="824"/>
      <c r="DJ115" s="824"/>
      <c r="DK115" s="825"/>
      <c r="DL115" s="826" t="s">
        <v>431</v>
      </c>
      <c r="DM115" s="824"/>
      <c r="DN115" s="824"/>
      <c r="DO115" s="824"/>
      <c r="DP115" s="825"/>
      <c r="DQ115" s="826" t="s">
        <v>431</v>
      </c>
      <c r="DR115" s="824"/>
      <c r="DS115" s="824"/>
      <c r="DT115" s="824"/>
      <c r="DU115" s="825"/>
      <c r="DV115" s="871" t="s">
        <v>433</v>
      </c>
      <c r="DW115" s="872"/>
      <c r="DX115" s="872"/>
      <c r="DY115" s="872"/>
      <c r="DZ115" s="873"/>
    </row>
    <row r="116" spans="1:130" s="247" customFormat="1" ht="26.25" customHeight="1" x14ac:dyDescent="0.15">
      <c r="A116" s="967"/>
      <c r="B116" s="968"/>
      <c r="C116" s="927" t="s">
        <v>449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433</v>
      </c>
      <c r="AB116" s="824"/>
      <c r="AC116" s="824"/>
      <c r="AD116" s="824"/>
      <c r="AE116" s="825"/>
      <c r="AF116" s="826" t="s">
        <v>430</v>
      </c>
      <c r="AG116" s="824"/>
      <c r="AH116" s="824"/>
      <c r="AI116" s="824"/>
      <c r="AJ116" s="825"/>
      <c r="AK116" s="826" t="s">
        <v>431</v>
      </c>
      <c r="AL116" s="824"/>
      <c r="AM116" s="824"/>
      <c r="AN116" s="824"/>
      <c r="AO116" s="825"/>
      <c r="AP116" s="871" t="s">
        <v>431</v>
      </c>
      <c r="AQ116" s="872"/>
      <c r="AR116" s="872"/>
      <c r="AS116" s="872"/>
      <c r="AT116" s="873"/>
      <c r="AU116" s="983"/>
      <c r="AV116" s="984"/>
      <c r="AW116" s="984"/>
      <c r="AX116" s="984"/>
      <c r="AY116" s="984"/>
      <c r="AZ116" s="910" t="s">
        <v>450</v>
      </c>
      <c r="BA116" s="911"/>
      <c r="BB116" s="911"/>
      <c r="BC116" s="911"/>
      <c r="BD116" s="911"/>
      <c r="BE116" s="911"/>
      <c r="BF116" s="911"/>
      <c r="BG116" s="911"/>
      <c r="BH116" s="911"/>
      <c r="BI116" s="911"/>
      <c r="BJ116" s="911"/>
      <c r="BK116" s="911"/>
      <c r="BL116" s="911"/>
      <c r="BM116" s="911"/>
      <c r="BN116" s="911"/>
      <c r="BO116" s="911"/>
      <c r="BP116" s="912"/>
      <c r="BQ116" s="860" t="s">
        <v>136</v>
      </c>
      <c r="BR116" s="861"/>
      <c r="BS116" s="861"/>
      <c r="BT116" s="861"/>
      <c r="BU116" s="861"/>
      <c r="BV116" s="861" t="s">
        <v>431</v>
      </c>
      <c r="BW116" s="861"/>
      <c r="BX116" s="861"/>
      <c r="BY116" s="861"/>
      <c r="BZ116" s="861"/>
      <c r="CA116" s="861" t="s">
        <v>431</v>
      </c>
      <c r="CB116" s="861"/>
      <c r="CC116" s="861"/>
      <c r="CD116" s="861"/>
      <c r="CE116" s="861"/>
      <c r="CF116" s="922" t="s">
        <v>433</v>
      </c>
      <c r="CG116" s="923"/>
      <c r="CH116" s="923"/>
      <c r="CI116" s="923"/>
      <c r="CJ116" s="923"/>
      <c r="CK116" s="978"/>
      <c r="CL116" s="865"/>
      <c r="CM116" s="868" t="s">
        <v>451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26318</v>
      </c>
      <c r="DH116" s="824"/>
      <c r="DI116" s="824"/>
      <c r="DJ116" s="824"/>
      <c r="DK116" s="825"/>
      <c r="DL116" s="826">
        <v>23646</v>
      </c>
      <c r="DM116" s="824"/>
      <c r="DN116" s="824"/>
      <c r="DO116" s="824"/>
      <c r="DP116" s="825"/>
      <c r="DQ116" s="826">
        <v>20974</v>
      </c>
      <c r="DR116" s="824"/>
      <c r="DS116" s="824"/>
      <c r="DT116" s="824"/>
      <c r="DU116" s="825"/>
      <c r="DV116" s="871">
        <v>0.9</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452</v>
      </c>
      <c r="Z117" s="950"/>
      <c r="AA117" s="955">
        <v>541070</v>
      </c>
      <c r="AB117" s="956"/>
      <c r="AC117" s="956"/>
      <c r="AD117" s="956"/>
      <c r="AE117" s="957"/>
      <c r="AF117" s="958">
        <v>575295</v>
      </c>
      <c r="AG117" s="956"/>
      <c r="AH117" s="956"/>
      <c r="AI117" s="956"/>
      <c r="AJ117" s="957"/>
      <c r="AK117" s="958">
        <v>580152</v>
      </c>
      <c r="AL117" s="956"/>
      <c r="AM117" s="956"/>
      <c r="AN117" s="956"/>
      <c r="AO117" s="957"/>
      <c r="AP117" s="959"/>
      <c r="AQ117" s="960"/>
      <c r="AR117" s="960"/>
      <c r="AS117" s="960"/>
      <c r="AT117" s="961"/>
      <c r="AU117" s="983"/>
      <c r="AV117" s="984"/>
      <c r="AW117" s="984"/>
      <c r="AX117" s="984"/>
      <c r="AY117" s="984"/>
      <c r="AZ117" s="910" t="s">
        <v>453</v>
      </c>
      <c r="BA117" s="911"/>
      <c r="BB117" s="911"/>
      <c r="BC117" s="911"/>
      <c r="BD117" s="911"/>
      <c r="BE117" s="911"/>
      <c r="BF117" s="911"/>
      <c r="BG117" s="911"/>
      <c r="BH117" s="911"/>
      <c r="BI117" s="911"/>
      <c r="BJ117" s="911"/>
      <c r="BK117" s="911"/>
      <c r="BL117" s="911"/>
      <c r="BM117" s="911"/>
      <c r="BN117" s="911"/>
      <c r="BO117" s="911"/>
      <c r="BP117" s="912"/>
      <c r="BQ117" s="860" t="s">
        <v>136</v>
      </c>
      <c r="BR117" s="861"/>
      <c r="BS117" s="861"/>
      <c r="BT117" s="861"/>
      <c r="BU117" s="861"/>
      <c r="BV117" s="861" t="s">
        <v>431</v>
      </c>
      <c r="BW117" s="861"/>
      <c r="BX117" s="861"/>
      <c r="BY117" s="861"/>
      <c r="BZ117" s="861"/>
      <c r="CA117" s="861" t="s">
        <v>136</v>
      </c>
      <c r="CB117" s="861"/>
      <c r="CC117" s="861"/>
      <c r="CD117" s="861"/>
      <c r="CE117" s="861"/>
      <c r="CF117" s="922" t="s">
        <v>136</v>
      </c>
      <c r="CG117" s="923"/>
      <c r="CH117" s="923"/>
      <c r="CI117" s="923"/>
      <c r="CJ117" s="923"/>
      <c r="CK117" s="978"/>
      <c r="CL117" s="865"/>
      <c r="CM117" s="868" t="s">
        <v>454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136</v>
      </c>
      <c r="DH117" s="824"/>
      <c r="DI117" s="824"/>
      <c r="DJ117" s="824"/>
      <c r="DK117" s="825"/>
      <c r="DL117" s="826" t="s">
        <v>136</v>
      </c>
      <c r="DM117" s="824"/>
      <c r="DN117" s="824"/>
      <c r="DO117" s="824"/>
      <c r="DP117" s="825"/>
      <c r="DQ117" s="826" t="s">
        <v>136</v>
      </c>
      <c r="DR117" s="824"/>
      <c r="DS117" s="824"/>
      <c r="DT117" s="824"/>
      <c r="DU117" s="825"/>
      <c r="DV117" s="871" t="s">
        <v>136</v>
      </c>
      <c r="DW117" s="872"/>
      <c r="DX117" s="872"/>
      <c r="DY117" s="872"/>
      <c r="DZ117" s="873"/>
    </row>
    <row r="118" spans="1:130" s="247" customFormat="1" ht="26.25" customHeight="1" x14ac:dyDescent="0.15">
      <c r="A118" s="948" t="s">
        <v>425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423</v>
      </c>
      <c r="AB118" s="949"/>
      <c r="AC118" s="949"/>
      <c r="AD118" s="949"/>
      <c r="AE118" s="950"/>
      <c r="AF118" s="951" t="s">
        <v>304</v>
      </c>
      <c r="AG118" s="949"/>
      <c r="AH118" s="949"/>
      <c r="AI118" s="949"/>
      <c r="AJ118" s="950"/>
      <c r="AK118" s="951" t="s">
        <v>303</v>
      </c>
      <c r="AL118" s="949"/>
      <c r="AM118" s="949"/>
      <c r="AN118" s="949"/>
      <c r="AO118" s="950"/>
      <c r="AP118" s="952" t="s">
        <v>424</v>
      </c>
      <c r="AQ118" s="953"/>
      <c r="AR118" s="953"/>
      <c r="AS118" s="953"/>
      <c r="AT118" s="954"/>
      <c r="AU118" s="983"/>
      <c r="AV118" s="984"/>
      <c r="AW118" s="984"/>
      <c r="AX118" s="984"/>
      <c r="AY118" s="984"/>
      <c r="AZ118" s="926" t="s">
        <v>455</v>
      </c>
      <c r="BA118" s="927"/>
      <c r="BB118" s="927"/>
      <c r="BC118" s="927"/>
      <c r="BD118" s="927"/>
      <c r="BE118" s="927"/>
      <c r="BF118" s="927"/>
      <c r="BG118" s="927"/>
      <c r="BH118" s="927"/>
      <c r="BI118" s="927"/>
      <c r="BJ118" s="927"/>
      <c r="BK118" s="927"/>
      <c r="BL118" s="927"/>
      <c r="BM118" s="927"/>
      <c r="BN118" s="927"/>
      <c r="BO118" s="927"/>
      <c r="BP118" s="928"/>
      <c r="BQ118" s="929" t="s">
        <v>136</v>
      </c>
      <c r="BR118" s="892"/>
      <c r="BS118" s="892"/>
      <c r="BT118" s="892"/>
      <c r="BU118" s="892"/>
      <c r="BV118" s="892" t="s">
        <v>431</v>
      </c>
      <c r="BW118" s="892"/>
      <c r="BX118" s="892"/>
      <c r="BY118" s="892"/>
      <c r="BZ118" s="892"/>
      <c r="CA118" s="892" t="s">
        <v>433</v>
      </c>
      <c r="CB118" s="892"/>
      <c r="CC118" s="892"/>
      <c r="CD118" s="892"/>
      <c r="CE118" s="892"/>
      <c r="CF118" s="922" t="s">
        <v>136</v>
      </c>
      <c r="CG118" s="923"/>
      <c r="CH118" s="923"/>
      <c r="CI118" s="923"/>
      <c r="CJ118" s="923"/>
      <c r="CK118" s="978"/>
      <c r="CL118" s="865"/>
      <c r="CM118" s="868" t="s">
        <v>456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136</v>
      </c>
      <c r="DH118" s="824"/>
      <c r="DI118" s="824"/>
      <c r="DJ118" s="824"/>
      <c r="DK118" s="825"/>
      <c r="DL118" s="826" t="s">
        <v>136</v>
      </c>
      <c r="DM118" s="824"/>
      <c r="DN118" s="824"/>
      <c r="DO118" s="824"/>
      <c r="DP118" s="825"/>
      <c r="DQ118" s="826" t="s">
        <v>136</v>
      </c>
      <c r="DR118" s="824"/>
      <c r="DS118" s="824"/>
      <c r="DT118" s="824"/>
      <c r="DU118" s="825"/>
      <c r="DV118" s="871" t="s">
        <v>136</v>
      </c>
      <c r="DW118" s="872"/>
      <c r="DX118" s="872"/>
      <c r="DY118" s="872"/>
      <c r="DZ118" s="873"/>
    </row>
    <row r="119" spans="1:130" s="247" customFormat="1" ht="26.25" customHeight="1" x14ac:dyDescent="0.15">
      <c r="A119" s="862" t="s">
        <v>428</v>
      </c>
      <c r="B119" s="863"/>
      <c r="C119" s="938" t="s">
        <v>429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136</v>
      </c>
      <c r="AB119" s="942"/>
      <c r="AC119" s="942"/>
      <c r="AD119" s="942"/>
      <c r="AE119" s="943"/>
      <c r="AF119" s="944" t="s">
        <v>136</v>
      </c>
      <c r="AG119" s="942"/>
      <c r="AH119" s="942"/>
      <c r="AI119" s="942"/>
      <c r="AJ119" s="943"/>
      <c r="AK119" s="944" t="s">
        <v>136</v>
      </c>
      <c r="AL119" s="942"/>
      <c r="AM119" s="942"/>
      <c r="AN119" s="942"/>
      <c r="AO119" s="943"/>
      <c r="AP119" s="945" t="s">
        <v>136</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457</v>
      </c>
      <c r="BP119" s="925"/>
      <c r="BQ119" s="929">
        <v>7575056</v>
      </c>
      <c r="BR119" s="892"/>
      <c r="BS119" s="892"/>
      <c r="BT119" s="892"/>
      <c r="BU119" s="892"/>
      <c r="BV119" s="892">
        <v>7938055</v>
      </c>
      <c r="BW119" s="892"/>
      <c r="BX119" s="892"/>
      <c r="BY119" s="892"/>
      <c r="BZ119" s="892"/>
      <c r="CA119" s="892">
        <v>9533087</v>
      </c>
      <c r="CB119" s="892"/>
      <c r="CC119" s="892"/>
      <c r="CD119" s="892"/>
      <c r="CE119" s="892"/>
      <c r="CF119" s="790"/>
      <c r="CG119" s="791"/>
      <c r="CH119" s="791"/>
      <c r="CI119" s="791"/>
      <c r="CJ119" s="881"/>
      <c r="CK119" s="979"/>
      <c r="CL119" s="867"/>
      <c r="CM119" s="885" t="s">
        <v>458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136</v>
      </c>
      <c r="DH119" s="807"/>
      <c r="DI119" s="807"/>
      <c r="DJ119" s="807"/>
      <c r="DK119" s="808"/>
      <c r="DL119" s="809" t="s">
        <v>136</v>
      </c>
      <c r="DM119" s="807"/>
      <c r="DN119" s="807"/>
      <c r="DO119" s="807"/>
      <c r="DP119" s="808"/>
      <c r="DQ119" s="809" t="s">
        <v>136</v>
      </c>
      <c r="DR119" s="807"/>
      <c r="DS119" s="807"/>
      <c r="DT119" s="807"/>
      <c r="DU119" s="808"/>
      <c r="DV119" s="895" t="s">
        <v>136</v>
      </c>
      <c r="DW119" s="896"/>
      <c r="DX119" s="896"/>
      <c r="DY119" s="896"/>
      <c r="DZ119" s="897"/>
    </row>
    <row r="120" spans="1:130" s="247"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136</v>
      </c>
      <c r="AB120" s="824"/>
      <c r="AC120" s="824"/>
      <c r="AD120" s="824"/>
      <c r="AE120" s="825"/>
      <c r="AF120" s="826" t="s">
        <v>136</v>
      </c>
      <c r="AG120" s="824"/>
      <c r="AH120" s="824"/>
      <c r="AI120" s="824"/>
      <c r="AJ120" s="825"/>
      <c r="AK120" s="826" t="s">
        <v>136</v>
      </c>
      <c r="AL120" s="824"/>
      <c r="AM120" s="824"/>
      <c r="AN120" s="824"/>
      <c r="AO120" s="825"/>
      <c r="AP120" s="871" t="s">
        <v>136</v>
      </c>
      <c r="AQ120" s="872"/>
      <c r="AR120" s="872"/>
      <c r="AS120" s="872"/>
      <c r="AT120" s="873"/>
      <c r="AU120" s="930" t="s">
        <v>459</v>
      </c>
      <c r="AV120" s="931"/>
      <c r="AW120" s="931"/>
      <c r="AX120" s="931"/>
      <c r="AY120" s="932"/>
      <c r="AZ120" s="907" t="s">
        <v>460</v>
      </c>
      <c r="BA120" s="852"/>
      <c r="BB120" s="852"/>
      <c r="BC120" s="852"/>
      <c r="BD120" s="852"/>
      <c r="BE120" s="852"/>
      <c r="BF120" s="852"/>
      <c r="BG120" s="852"/>
      <c r="BH120" s="852"/>
      <c r="BI120" s="852"/>
      <c r="BJ120" s="852"/>
      <c r="BK120" s="852"/>
      <c r="BL120" s="852"/>
      <c r="BM120" s="852"/>
      <c r="BN120" s="852"/>
      <c r="BO120" s="852"/>
      <c r="BP120" s="853"/>
      <c r="BQ120" s="908">
        <v>2192756</v>
      </c>
      <c r="BR120" s="889"/>
      <c r="BS120" s="889"/>
      <c r="BT120" s="889"/>
      <c r="BU120" s="889"/>
      <c r="BV120" s="889">
        <v>1684376</v>
      </c>
      <c r="BW120" s="889"/>
      <c r="BX120" s="889"/>
      <c r="BY120" s="889"/>
      <c r="BZ120" s="889"/>
      <c r="CA120" s="889">
        <v>1303513</v>
      </c>
      <c r="CB120" s="889"/>
      <c r="CC120" s="889"/>
      <c r="CD120" s="889"/>
      <c r="CE120" s="889"/>
      <c r="CF120" s="913">
        <v>53.1</v>
      </c>
      <c r="CG120" s="914"/>
      <c r="CH120" s="914"/>
      <c r="CI120" s="914"/>
      <c r="CJ120" s="914"/>
      <c r="CK120" s="915" t="s">
        <v>461</v>
      </c>
      <c r="CL120" s="899"/>
      <c r="CM120" s="899"/>
      <c r="CN120" s="899"/>
      <c r="CO120" s="900"/>
      <c r="CP120" s="919" t="s">
        <v>462</v>
      </c>
      <c r="CQ120" s="920"/>
      <c r="CR120" s="920"/>
      <c r="CS120" s="920"/>
      <c r="CT120" s="920"/>
      <c r="CU120" s="920"/>
      <c r="CV120" s="920"/>
      <c r="CW120" s="920"/>
      <c r="CX120" s="920"/>
      <c r="CY120" s="920"/>
      <c r="CZ120" s="920"/>
      <c r="DA120" s="920"/>
      <c r="DB120" s="920"/>
      <c r="DC120" s="920"/>
      <c r="DD120" s="920"/>
      <c r="DE120" s="920"/>
      <c r="DF120" s="921"/>
      <c r="DG120" s="908" t="s">
        <v>136</v>
      </c>
      <c r="DH120" s="889"/>
      <c r="DI120" s="889"/>
      <c r="DJ120" s="889"/>
      <c r="DK120" s="889"/>
      <c r="DL120" s="889" t="s">
        <v>136</v>
      </c>
      <c r="DM120" s="889"/>
      <c r="DN120" s="889"/>
      <c r="DO120" s="889"/>
      <c r="DP120" s="889"/>
      <c r="DQ120" s="889">
        <v>2239079</v>
      </c>
      <c r="DR120" s="889"/>
      <c r="DS120" s="889"/>
      <c r="DT120" s="889"/>
      <c r="DU120" s="889"/>
      <c r="DV120" s="890">
        <v>91.2</v>
      </c>
      <c r="DW120" s="890"/>
      <c r="DX120" s="890"/>
      <c r="DY120" s="890"/>
      <c r="DZ120" s="891"/>
    </row>
    <row r="121" spans="1:130" s="247" customFormat="1" ht="26.25" customHeight="1" x14ac:dyDescent="0.15">
      <c r="A121" s="864"/>
      <c r="B121" s="865"/>
      <c r="C121" s="910" t="s">
        <v>463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136</v>
      </c>
      <c r="AB121" s="824"/>
      <c r="AC121" s="824"/>
      <c r="AD121" s="824"/>
      <c r="AE121" s="825"/>
      <c r="AF121" s="826" t="s">
        <v>136</v>
      </c>
      <c r="AG121" s="824"/>
      <c r="AH121" s="824"/>
      <c r="AI121" s="824"/>
      <c r="AJ121" s="825"/>
      <c r="AK121" s="826" t="s">
        <v>136</v>
      </c>
      <c r="AL121" s="824"/>
      <c r="AM121" s="824"/>
      <c r="AN121" s="824"/>
      <c r="AO121" s="825"/>
      <c r="AP121" s="871" t="s">
        <v>136</v>
      </c>
      <c r="AQ121" s="872"/>
      <c r="AR121" s="872"/>
      <c r="AS121" s="872"/>
      <c r="AT121" s="873"/>
      <c r="AU121" s="933"/>
      <c r="AV121" s="934"/>
      <c r="AW121" s="934"/>
      <c r="AX121" s="934"/>
      <c r="AY121" s="935"/>
      <c r="AZ121" s="859" t="s">
        <v>464</v>
      </c>
      <c r="BA121" s="794"/>
      <c r="BB121" s="794"/>
      <c r="BC121" s="794"/>
      <c r="BD121" s="794"/>
      <c r="BE121" s="794"/>
      <c r="BF121" s="794"/>
      <c r="BG121" s="794"/>
      <c r="BH121" s="794"/>
      <c r="BI121" s="794"/>
      <c r="BJ121" s="794"/>
      <c r="BK121" s="794"/>
      <c r="BL121" s="794"/>
      <c r="BM121" s="794"/>
      <c r="BN121" s="794"/>
      <c r="BO121" s="794"/>
      <c r="BP121" s="795"/>
      <c r="BQ121" s="860">
        <v>68029</v>
      </c>
      <c r="BR121" s="861"/>
      <c r="BS121" s="861"/>
      <c r="BT121" s="861"/>
      <c r="BU121" s="861"/>
      <c r="BV121" s="861">
        <v>37163</v>
      </c>
      <c r="BW121" s="861"/>
      <c r="BX121" s="861"/>
      <c r="BY121" s="861"/>
      <c r="BZ121" s="861"/>
      <c r="CA121" s="861">
        <v>29844</v>
      </c>
      <c r="CB121" s="861"/>
      <c r="CC121" s="861"/>
      <c r="CD121" s="861"/>
      <c r="CE121" s="861"/>
      <c r="CF121" s="922">
        <v>1.2</v>
      </c>
      <c r="CG121" s="923"/>
      <c r="CH121" s="923"/>
      <c r="CI121" s="923"/>
      <c r="CJ121" s="923"/>
      <c r="CK121" s="916"/>
      <c r="CL121" s="902"/>
      <c r="CM121" s="902"/>
      <c r="CN121" s="902"/>
      <c r="CO121" s="903"/>
      <c r="CP121" s="882" t="s">
        <v>402</v>
      </c>
      <c r="CQ121" s="883"/>
      <c r="CR121" s="883"/>
      <c r="CS121" s="883"/>
      <c r="CT121" s="883"/>
      <c r="CU121" s="883"/>
      <c r="CV121" s="883"/>
      <c r="CW121" s="883"/>
      <c r="CX121" s="883"/>
      <c r="CY121" s="883"/>
      <c r="CZ121" s="883"/>
      <c r="DA121" s="883"/>
      <c r="DB121" s="883"/>
      <c r="DC121" s="883"/>
      <c r="DD121" s="883"/>
      <c r="DE121" s="883"/>
      <c r="DF121" s="884"/>
      <c r="DG121" s="860">
        <v>141168</v>
      </c>
      <c r="DH121" s="861"/>
      <c r="DI121" s="861"/>
      <c r="DJ121" s="861"/>
      <c r="DK121" s="861"/>
      <c r="DL121" s="861">
        <v>137606</v>
      </c>
      <c r="DM121" s="861"/>
      <c r="DN121" s="861"/>
      <c r="DO121" s="861"/>
      <c r="DP121" s="861"/>
      <c r="DQ121" s="861">
        <v>152125</v>
      </c>
      <c r="DR121" s="861"/>
      <c r="DS121" s="861"/>
      <c r="DT121" s="861"/>
      <c r="DU121" s="861"/>
      <c r="DV121" s="838">
        <v>6.2</v>
      </c>
      <c r="DW121" s="838"/>
      <c r="DX121" s="838"/>
      <c r="DY121" s="838"/>
      <c r="DZ121" s="839"/>
    </row>
    <row r="122" spans="1:130" s="247" customFormat="1" ht="26.25" customHeight="1" x14ac:dyDescent="0.15">
      <c r="A122" s="864"/>
      <c r="B122" s="865"/>
      <c r="C122" s="868" t="s">
        <v>445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136</v>
      </c>
      <c r="AB122" s="824"/>
      <c r="AC122" s="824"/>
      <c r="AD122" s="824"/>
      <c r="AE122" s="825"/>
      <c r="AF122" s="826" t="s">
        <v>136</v>
      </c>
      <c r="AG122" s="824"/>
      <c r="AH122" s="824"/>
      <c r="AI122" s="824"/>
      <c r="AJ122" s="825"/>
      <c r="AK122" s="826" t="s">
        <v>136</v>
      </c>
      <c r="AL122" s="824"/>
      <c r="AM122" s="824"/>
      <c r="AN122" s="824"/>
      <c r="AO122" s="825"/>
      <c r="AP122" s="871" t="s">
        <v>136</v>
      </c>
      <c r="AQ122" s="872"/>
      <c r="AR122" s="872"/>
      <c r="AS122" s="872"/>
      <c r="AT122" s="873"/>
      <c r="AU122" s="933"/>
      <c r="AV122" s="934"/>
      <c r="AW122" s="934"/>
      <c r="AX122" s="934"/>
      <c r="AY122" s="935"/>
      <c r="AZ122" s="926" t="s">
        <v>465</v>
      </c>
      <c r="BA122" s="927"/>
      <c r="BB122" s="927"/>
      <c r="BC122" s="927"/>
      <c r="BD122" s="927"/>
      <c r="BE122" s="927"/>
      <c r="BF122" s="927"/>
      <c r="BG122" s="927"/>
      <c r="BH122" s="927"/>
      <c r="BI122" s="927"/>
      <c r="BJ122" s="927"/>
      <c r="BK122" s="927"/>
      <c r="BL122" s="927"/>
      <c r="BM122" s="927"/>
      <c r="BN122" s="927"/>
      <c r="BO122" s="927"/>
      <c r="BP122" s="928"/>
      <c r="BQ122" s="929">
        <v>5077419</v>
      </c>
      <c r="BR122" s="892"/>
      <c r="BS122" s="892"/>
      <c r="BT122" s="892"/>
      <c r="BU122" s="892"/>
      <c r="BV122" s="892">
        <v>5200788</v>
      </c>
      <c r="BW122" s="892"/>
      <c r="BX122" s="892"/>
      <c r="BY122" s="892"/>
      <c r="BZ122" s="892"/>
      <c r="CA122" s="892">
        <v>5489059</v>
      </c>
      <c r="CB122" s="892"/>
      <c r="CC122" s="892"/>
      <c r="CD122" s="892"/>
      <c r="CE122" s="892"/>
      <c r="CF122" s="893">
        <v>223.6</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430</v>
      </c>
      <c r="AB123" s="824"/>
      <c r="AC123" s="824"/>
      <c r="AD123" s="824"/>
      <c r="AE123" s="825"/>
      <c r="AF123" s="826" t="s">
        <v>430</v>
      </c>
      <c r="AG123" s="824"/>
      <c r="AH123" s="824"/>
      <c r="AI123" s="824"/>
      <c r="AJ123" s="825"/>
      <c r="AK123" s="826" t="s">
        <v>430</v>
      </c>
      <c r="AL123" s="824"/>
      <c r="AM123" s="824"/>
      <c r="AN123" s="824"/>
      <c r="AO123" s="825"/>
      <c r="AP123" s="871" t="s">
        <v>430</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466</v>
      </c>
      <c r="BP123" s="925"/>
      <c r="BQ123" s="879">
        <v>7338204</v>
      </c>
      <c r="BR123" s="880"/>
      <c r="BS123" s="880"/>
      <c r="BT123" s="880"/>
      <c r="BU123" s="880"/>
      <c r="BV123" s="880">
        <v>6922327</v>
      </c>
      <c r="BW123" s="880"/>
      <c r="BX123" s="880"/>
      <c r="BY123" s="880"/>
      <c r="BZ123" s="880"/>
      <c r="CA123" s="880">
        <v>6822416</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136</v>
      </c>
      <c r="AB124" s="824"/>
      <c r="AC124" s="824"/>
      <c r="AD124" s="824"/>
      <c r="AE124" s="825"/>
      <c r="AF124" s="826" t="s">
        <v>467</v>
      </c>
      <c r="AG124" s="824"/>
      <c r="AH124" s="824"/>
      <c r="AI124" s="824"/>
      <c r="AJ124" s="825"/>
      <c r="AK124" s="826" t="s">
        <v>468</v>
      </c>
      <c r="AL124" s="824"/>
      <c r="AM124" s="824"/>
      <c r="AN124" s="824"/>
      <c r="AO124" s="825"/>
      <c r="AP124" s="871" t="s">
        <v>467</v>
      </c>
      <c r="AQ124" s="872"/>
      <c r="AR124" s="872"/>
      <c r="AS124" s="872"/>
      <c r="AT124" s="873"/>
      <c r="AU124" s="874" t="s">
        <v>469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9.8000000000000007</v>
      </c>
      <c r="BR124" s="878"/>
      <c r="BS124" s="878"/>
      <c r="BT124" s="878"/>
      <c r="BU124" s="878"/>
      <c r="BV124" s="878">
        <v>41.5</v>
      </c>
      <c r="BW124" s="878"/>
      <c r="BX124" s="878"/>
      <c r="BY124" s="878"/>
      <c r="BZ124" s="878"/>
      <c r="CA124" s="878">
        <v>110.4</v>
      </c>
      <c r="CB124" s="878"/>
      <c r="CC124" s="878"/>
      <c r="CD124" s="878"/>
      <c r="CE124" s="878"/>
      <c r="CF124" s="768"/>
      <c r="CG124" s="769"/>
      <c r="CH124" s="769"/>
      <c r="CI124" s="769"/>
      <c r="CJ124" s="909"/>
      <c r="CK124" s="917"/>
      <c r="CL124" s="917"/>
      <c r="CM124" s="917"/>
      <c r="CN124" s="917"/>
      <c r="CO124" s="918"/>
      <c r="CP124" s="882" t="s">
        <v>470</v>
      </c>
      <c r="CQ124" s="883"/>
      <c r="CR124" s="883"/>
      <c r="CS124" s="883"/>
      <c r="CT124" s="883"/>
      <c r="CU124" s="883"/>
      <c r="CV124" s="883"/>
      <c r="CW124" s="883"/>
      <c r="CX124" s="883"/>
      <c r="CY124" s="883"/>
      <c r="CZ124" s="883"/>
      <c r="DA124" s="883"/>
      <c r="DB124" s="883"/>
      <c r="DC124" s="883"/>
      <c r="DD124" s="883"/>
      <c r="DE124" s="883"/>
      <c r="DF124" s="884"/>
      <c r="DG124" s="806">
        <v>2162173</v>
      </c>
      <c r="DH124" s="807"/>
      <c r="DI124" s="807"/>
      <c r="DJ124" s="807"/>
      <c r="DK124" s="808"/>
      <c r="DL124" s="809">
        <v>2192432</v>
      </c>
      <c r="DM124" s="807"/>
      <c r="DN124" s="807"/>
      <c r="DO124" s="807"/>
      <c r="DP124" s="808"/>
      <c r="DQ124" s="809" t="s">
        <v>136</v>
      </c>
      <c r="DR124" s="807"/>
      <c r="DS124" s="807"/>
      <c r="DT124" s="807"/>
      <c r="DU124" s="808"/>
      <c r="DV124" s="895" t="s">
        <v>467</v>
      </c>
      <c r="DW124" s="896"/>
      <c r="DX124" s="896"/>
      <c r="DY124" s="896"/>
      <c r="DZ124" s="897"/>
    </row>
    <row r="125" spans="1:130" s="247" customFormat="1" ht="26.25" customHeight="1" x14ac:dyDescent="0.15">
      <c r="A125" s="864"/>
      <c r="B125" s="865"/>
      <c r="C125" s="868" t="s">
        <v>456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471</v>
      </c>
      <c r="AB125" s="824"/>
      <c r="AC125" s="824"/>
      <c r="AD125" s="824"/>
      <c r="AE125" s="825"/>
      <c r="AF125" s="826" t="s">
        <v>467</v>
      </c>
      <c r="AG125" s="824"/>
      <c r="AH125" s="824"/>
      <c r="AI125" s="824"/>
      <c r="AJ125" s="825"/>
      <c r="AK125" s="826" t="s">
        <v>472</v>
      </c>
      <c r="AL125" s="824"/>
      <c r="AM125" s="824"/>
      <c r="AN125" s="824"/>
      <c r="AO125" s="825"/>
      <c r="AP125" s="871" t="s">
        <v>467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475</v>
      </c>
      <c r="DH125" s="889"/>
      <c r="DI125" s="889"/>
      <c r="DJ125" s="889"/>
      <c r="DK125" s="889"/>
      <c r="DL125" s="889" t="s">
        <v>476</v>
      </c>
      <c r="DM125" s="889"/>
      <c r="DN125" s="889"/>
      <c r="DO125" s="889"/>
      <c r="DP125" s="889"/>
      <c r="DQ125" s="889" t="s">
        <v>467</v>
      </c>
      <c r="DR125" s="889"/>
      <c r="DS125" s="889"/>
      <c r="DT125" s="889"/>
      <c r="DU125" s="889"/>
      <c r="DV125" s="890" t="s">
        <v>477</v>
      </c>
      <c r="DW125" s="890"/>
      <c r="DX125" s="890"/>
      <c r="DY125" s="890"/>
      <c r="DZ125" s="891"/>
    </row>
    <row r="126" spans="1:130" s="247" customFormat="1" ht="26.25" customHeight="1" thickBot="1" x14ac:dyDescent="0.2">
      <c r="A126" s="864"/>
      <c r="B126" s="865"/>
      <c r="C126" s="868" t="s">
        <v>458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475</v>
      </c>
      <c r="AB126" s="824"/>
      <c r="AC126" s="824"/>
      <c r="AD126" s="824"/>
      <c r="AE126" s="825"/>
      <c r="AF126" s="826" t="s">
        <v>467</v>
      </c>
      <c r="AG126" s="824"/>
      <c r="AH126" s="824"/>
      <c r="AI126" s="824"/>
      <c r="AJ126" s="825"/>
      <c r="AK126" s="826" t="s">
        <v>467</v>
      </c>
      <c r="AL126" s="824"/>
      <c r="AM126" s="824"/>
      <c r="AN126" s="824"/>
      <c r="AO126" s="825"/>
      <c r="AP126" s="871" t="s">
        <v>467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477</v>
      </c>
      <c r="DH126" s="861"/>
      <c r="DI126" s="861"/>
      <c r="DJ126" s="861"/>
      <c r="DK126" s="861"/>
      <c r="DL126" s="861" t="s">
        <v>472</v>
      </c>
      <c r="DM126" s="861"/>
      <c r="DN126" s="861"/>
      <c r="DO126" s="861"/>
      <c r="DP126" s="861"/>
      <c r="DQ126" s="861" t="s">
        <v>471</v>
      </c>
      <c r="DR126" s="861"/>
      <c r="DS126" s="861"/>
      <c r="DT126" s="861"/>
      <c r="DU126" s="861"/>
      <c r="DV126" s="838" t="s">
        <v>467</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467</v>
      </c>
      <c r="AB127" s="824"/>
      <c r="AC127" s="824"/>
      <c r="AD127" s="824"/>
      <c r="AE127" s="825"/>
      <c r="AF127" s="826" t="s">
        <v>467</v>
      </c>
      <c r="AG127" s="824"/>
      <c r="AH127" s="824"/>
      <c r="AI127" s="824"/>
      <c r="AJ127" s="825"/>
      <c r="AK127" s="826" t="s">
        <v>467</v>
      </c>
      <c r="AL127" s="824"/>
      <c r="AM127" s="824"/>
      <c r="AN127" s="824"/>
      <c r="AO127" s="825"/>
      <c r="AP127" s="871" t="s">
        <v>480</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467</v>
      </c>
      <c r="DH127" s="861"/>
      <c r="DI127" s="861"/>
      <c r="DJ127" s="861"/>
      <c r="DK127" s="861"/>
      <c r="DL127" s="861" t="s">
        <v>467</v>
      </c>
      <c r="DM127" s="861"/>
      <c r="DN127" s="861"/>
      <c r="DO127" s="861"/>
      <c r="DP127" s="861"/>
      <c r="DQ127" s="861" t="s">
        <v>467</v>
      </c>
      <c r="DR127" s="861"/>
      <c r="DS127" s="861"/>
      <c r="DT127" s="861"/>
      <c r="DU127" s="861"/>
      <c r="DV127" s="838" t="s">
        <v>467</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7026</v>
      </c>
      <c r="AB128" s="845"/>
      <c r="AC128" s="845"/>
      <c r="AD128" s="845"/>
      <c r="AE128" s="846"/>
      <c r="AF128" s="847">
        <v>7171</v>
      </c>
      <c r="AG128" s="845"/>
      <c r="AH128" s="845"/>
      <c r="AI128" s="845"/>
      <c r="AJ128" s="846"/>
      <c r="AK128" s="847">
        <v>7319</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472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475</v>
      </c>
      <c r="DH128" s="835"/>
      <c r="DI128" s="835"/>
      <c r="DJ128" s="835"/>
      <c r="DK128" s="835"/>
      <c r="DL128" s="835" t="s">
        <v>475</v>
      </c>
      <c r="DM128" s="835"/>
      <c r="DN128" s="835"/>
      <c r="DO128" s="835"/>
      <c r="DP128" s="835"/>
      <c r="DQ128" s="835" t="s">
        <v>471</v>
      </c>
      <c r="DR128" s="835"/>
      <c r="DS128" s="835"/>
      <c r="DT128" s="835"/>
      <c r="DU128" s="835"/>
      <c r="DV128" s="836" t="s">
        <v>477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2841181</v>
      </c>
      <c r="AB129" s="824"/>
      <c r="AC129" s="824"/>
      <c r="AD129" s="824"/>
      <c r="AE129" s="825"/>
      <c r="AF129" s="826">
        <v>2877698</v>
      </c>
      <c r="AG129" s="824"/>
      <c r="AH129" s="824"/>
      <c r="AI129" s="824"/>
      <c r="AJ129" s="825"/>
      <c r="AK129" s="826">
        <v>2857242</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471</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432335</v>
      </c>
      <c r="AB130" s="824"/>
      <c r="AC130" s="824"/>
      <c r="AD130" s="824"/>
      <c r="AE130" s="825"/>
      <c r="AF130" s="826">
        <v>432642</v>
      </c>
      <c r="AG130" s="824"/>
      <c r="AH130" s="824"/>
      <c r="AI130" s="824"/>
      <c r="AJ130" s="825"/>
      <c r="AK130" s="826">
        <v>402575</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5.5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2408846</v>
      </c>
      <c r="AB131" s="807"/>
      <c r="AC131" s="807"/>
      <c r="AD131" s="807"/>
      <c r="AE131" s="808"/>
      <c r="AF131" s="809">
        <v>2445056</v>
      </c>
      <c r="AG131" s="807"/>
      <c r="AH131" s="807"/>
      <c r="AI131" s="807"/>
      <c r="AJ131" s="808"/>
      <c r="AK131" s="809">
        <v>2454667</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v>110.4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4.2223122609999999</v>
      </c>
      <c r="AB132" s="787"/>
      <c r="AC132" s="787"/>
      <c r="AD132" s="787"/>
      <c r="AE132" s="788"/>
      <c r="AF132" s="789">
        <v>5.5410591819999997</v>
      </c>
      <c r="AG132" s="787"/>
      <c r="AH132" s="787"/>
      <c r="AI132" s="787"/>
      <c r="AJ132" s="788"/>
      <c r="AK132" s="789">
        <v>6.9360935719999999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4.5</v>
      </c>
      <c r="AB133" s="766"/>
      <c r="AC133" s="766"/>
      <c r="AD133" s="766"/>
      <c r="AE133" s="767"/>
      <c r="AF133" s="765">
        <v>4.7</v>
      </c>
      <c r="AG133" s="766"/>
      <c r="AH133" s="766"/>
      <c r="AI133" s="766"/>
      <c r="AJ133" s="767"/>
      <c r="AK133" s="765">
        <v>5.5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ulFV+bC69RoeR8gZO2mpXNv2f36DXnYyBAi58xIYioR8ktugqDALSaIt/zu7hDzmUQsoJzvj6hnqGj+QE2btA==" saltValue="0bD2e+zi7Z0XHHxXOO+XJw==" spinCount="100000" sheet="1" objects="1" scenarios="1" formatRows="0"/>
  <mergeCells count="203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3:P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7" zoomScale="70" zoomScaleNormal="85" zoomScaleSheetLayoutView="70" workbookViewId="0">
      <selection activeCell="CN73" sqref="CN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vs7q2j5nCVPiTNqgtlek5xn02PY6LoVkoMZFHjTQteEw3NN+8HuZsbksrAR0gwFc5L38bROFlqZCnrbobdBeg==" saltValue="Sb18IOHbsAA64xh69O1o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6" zoomScaleNormal="100" zoomScaleSheetLayoutView="55" workbookViewId="0">
      <selection activeCell="AP31" sqref="AP31:AT3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6ezBLyVwKyNQU7AZJO5hriqeLnsRyaR+qrwF4Nj6xw9OilFF1zIZQLUe3FCtHCNknRetdRubKlY2GTIXlNjA==" saltValue="OHYND5vIWSPugE8DSIL/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0" zoomScale="55" zoomScaleSheetLayoutView="55" workbookViewId="0">
      <selection activeCell="AP31" sqref="AP31:AT3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978684</v>
      </c>
      <c r="AP9" s="313">
        <v>105804</v>
      </c>
      <c r="AQ9" s="314">
        <v>114878</v>
      </c>
      <c r="AR9" s="315">
        <v>-7.9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77743</v>
      </c>
      <c r="AP10" s="316">
        <v>8405</v>
      </c>
      <c r="AQ10" s="317">
        <v>13315</v>
      </c>
      <c r="AR10" s="318">
        <v>-36.9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16298</v>
      </c>
      <c r="AP11" s="316">
        <v>1762</v>
      </c>
      <c r="AQ11" s="317">
        <v>14277</v>
      </c>
      <c r="AR11" s="318">
        <v>-87.7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v>17783</v>
      </c>
      <c r="AP12" s="316">
        <v>1922</v>
      </c>
      <c r="AQ12" s="317">
        <v>1942</v>
      </c>
      <c r="AR12" s="318">
        <v>-1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51037</v>
      </c>
      <c r="AP14" s="316">
        <v>5518</v>
      </c>
      <c r="AQ14" s="317">
        <v>4702</v>
      </c>
      <c r="AR14" s="318">
        <v>17.399999999999999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75085</v>
      </c>
      <c r="AP15" s="316">
        <v>8117</v>
      </c>
      <c r="AQ15" s="317">
        <v>3059</v>
      </c>
      <c r="AR15" s="318">
        <v>165.3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-54732</v>
      </c>
      <c r="AP16" s="316">
        <v>-5917</v>
      </c>
      <c r="AQ16" s="317">
        <v>-10160</v>
      </c>
      <c r="AR16" s="318">
        <v>-41.8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1161898</v>
      </c>
      <c r="AP17" s="316">
        <v>125611</v>
      </c>
      <c r="AQ17" s="317">
        <v>142011</v>
      </c>
      <c r="AR17" s="318">
        <v>-11.5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12</v>
      </c>
      <c r="AP21" s="329">
        <v>13.22</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96</v>
      </c>
      <c r="AP22" s="334">
        <v>95.9</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418527</v>
      </c>
      <c r="AP32" s="343">
        <v>45246</v>
      </c>
      <c r="AQ32" s="344">
        <v>72897</v>
      </c>
      <c r="AR32" s="345">
        <v>-37.9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513</v>
      </c>
      <c r="AP34" s="343" t="s">
        <v>513</v>
      </c>
      <c r="AQ34" s="344">
        <v>43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144483</v>
      </c>
      <c r="AP35" s="343">
        <v>15620</v>
      </c>
      <c r="AQ35" s="344">
        <v>23889</v>
      </c>
      <c r="AR35" s="345">
        <v>-34.6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17142</v>
      </c>
      <c r="AP36" s="343">
        <v>1853</v>
      </c>
      <c r="AQ36" s="344">
        <v>3700</v>
      </c>
      <c r="AR36" s="345">
        <v>-49.9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t="s">
        <v>513</v>
      </c>
      <c r="AP37" s="343" t="s">
        <v>513</v>
      </c>
      <c r="AQ37" s="344">
        <v>740</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513</v>
      </c>
      <c r="AP38" s="346" t="s">
        <v>513</v>
      </c>
      <c r="AQ38" s="347">
        <v>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-7319</v>
      </c>
      <c r="AP39" s="343">
        <v>-791</v>
      </c>
      <c r="AQ39" s="344">
        <v>-2140</v>
      </c>
      <c r="AR39" s="345">
        <v>-63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-402575</v>
      </c>
      <c r="AP40" s="343">
        <v>-43522</v>
      </c>
      <c r="AQ40" s="344">
        <v>-70880</v>
      </c>
      <c r="AR40" s="345">
        <v>-38.6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170258</v>
      </c>
      <c r="AP41" s="343">
        <v>18406</v>
      </c>
      <c r="AQ41" s="344">
        <v>28253</v>
      </c>
      <c r="AR41" s="345">
        <v>-34.9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577164</v>
      </c>
      <c r="AN51" s="365">
        <v>60027</v>
      </c>
      <c r="AO51" s="366">
        <v>66.5</v>
      </c>
      <c r="AP51" s="367">
        <v>128611</v>
      </c>
      <c r="AQ51" s="368">
        <v>7.5</v>
      </c>
      <c r="AR51" s="369">
        <v>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211767</v>
      </c>
      <c r="AN52" s="373">
        <v>22025</v>
      </c>
      <c r="AO52" s="374">
        <v>20.399999999999999</v>
      </c>
      <c r="AP52" s="375">
        <v>61552</v>
      </c>
      <c r="AQ52" s="376">
        <v>-10.1</v>
      </c>
      <c r="AR52" s="377">
        <v>30.5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467898</v>
      </c>
      <c r="AN53" s="365">
        <v>49201</v>
      </c>
      <c r="AO53" s="366">
        <v>-18</v>
      </c>
      <c r="AP53" s="367">
        <v>138651</v>
      </c>
      <c r="AQ53" s="368">
        <v>7.8</v>
      </c>
      <c r="AR53" s="369">
        <v>-25.8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265277</v>
      </c>
      <c r="AN54" s="373">
        <v>27895</v>
      </c>
      <c r="AO54" s="374">
        <v>26.7</v>
      </c>
      <c r="AP54" s="375">
        <v>71211</v>
      </c>
      <c r="AQ54" s="376">
        <v>15.7</v>
      </c>
      <c r="AR54" s="377">
        <v>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731603</v>
      </c>
      <c r="AN55" s="365">
        <v>77780</v>
      </c>
      <c r="AO55" s="366">
        <v>58.1</v>
      </c>
      <c r="AP55" s="367">
        <v>122882</v>
      </c>
      <c r="AQ55" s="368">
        <v>-11.4</v>
      </c>
      <c r="AR55" s="369">
        <v>69.5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418865</v>
      </c>
      <c r="AN56" s="373">
        <v>44532</v>
      </c>
      <c r="AO56" s="374">
        <v>59.6</v>
      </c>
      <c r="AP56" s="375">
        <v>65785</v>
      </c>
      <c r="AQ56" s="376">
        <v>-7.6</v>
      </c>
      <c r="AR56" s="377">
        <v>67.2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1421133</v>
      </c>
      <c r="AN57" s="365">
        <v>152123</v>
      </c>
      <c r="AO57" s="366">
        <v>95.6</v>
      </c>
      <c r="AP57" s="367">
        <v>114790</v>
      </c>
      <c r="AQ57" s="368">
        <v>-6.6</v>
      </c>
      <c r="AR57" s="369">
        <v>102.2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635681</v>
      </c>
      <c r="AN58" s="373">
        <v>68045</v>
      </c>
      <c r="AO58" s="374">
        <v>52.8</v>
      </c>
      <c r="AP58" s="375">
        <v>55601</v>
      </c>
      <c r="AQ58" s="376">
        <v>-15.5</v>
      </c>
      <c r="AR58" s="377">
        <v>68.3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2680239</v>
      </c>
      <c r="AN59" s="365">
        <v>289756</v>
      </c>
      <c r="AO59" s="366">
        <v>90.5</v>
      </c>
      <c r="AP59" s="367">
        <v>126262</v>
      </c>
      <c r="AQ59" s="368">
        <v>10</v>
      </c>
      <c r="AR59" s="369">
        <v>80.5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963294</v>
      </c>
      <c r="AN60" s="373">
        <v>104140</v>
      </c>
      <c r="AO60" s="374">
        <v>53</v>
      </c>
      <c r="AP60" s="375">
        <v>56769</v>
      </c>
      <c r="AQ60" s="376">
        <v>2.1</v>
      </c>
      <c r="AR60" s="377">
        <v>50.9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1175607</v>
      </c>
      <c r="AN61" s="380">
        <v>125777</v>
      </c>
      <c r="AO61" s="381">
        <v>58.5</v>
      </c>
      <c r="AP61" s="382">
        <v>126239</v>
      </c>
      <c r="AQ61" s="383">
        <v>1.5</v>
      </c>
      <c r="AR61" s="369">
        <v>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498977</v>
      </c>
      <c r="AN62" s="373">
        <v>53327</v>
      </c>
      <c r="AO62" s="374">
        <v>42.5</v>
      </c>
      <c r="AP62" s="375">
        <v>62184</v>
      </c>
      <c r="AQ62" s="376">
        <v>-3.1</v>
      </c>
      <c r="AR62" s="377">
        <v>45.6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HTM5KAvER+/8OT9SSldzcUPhDMHRdQNy6E/WmkK7bGFh5gRbP/Bl2D7o6PFNhx0s5dSltk4Kd5KpaS52lFnfQ==" saltValue="W65ZTko24b6BjGXKcAEj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70" zoomScaleNormal="70" zoomScaleSheetLayoutView="55" workbookViewId="0">
      <selection activeCell="AP31" sqref="AP31:AT3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ptNNp1B4WRvu5MzeIw5vtVsiDm79OEx/UOUSryEL/eaknJE88b3BQfGWL6pnsERKM6VKMKfqi1r//K6wNKaq2Q==" saltValue="cYnyZojAlWjgS/uTPC2g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I88" zoomScaleNormal="100" zoomScaleSheetLayoutView="55" workbookViewId="0">
      <selection activeCell="AP31" sqref="AP31:AT3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sqiTFeA4tZ1Upr2JAY0LVW0kZm6GfXSzloMlN/Bg6ydE6LUC/RnD02nzr4HI68ArWl6pdiaTGTnEcfyx/464hQ==" saltValue="TF4sXRW4FdoLOoP1DUE3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8" zoomScale="70" zoomScaleNormal="70" zoomScaleSheetLayoutView="100" workbookViewId="0">
      <selection activeCell="AP31" sqref="AP31:AT3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41.42</v>
      </c>
      <c r="G47" s="12">
        <v>37.17</v>
      </c>
      <c r="H47" s="12">
        <v>29.36</v>
      </c>
      <c r="I47" s="12">
        <v>22.41</v>
      </c>
      <c r="J47" s="13">
        <v>18.73</v>
      </c>
    </row>
    <row r="48" spans="2:10" ht="57.75" customHeight="1" x14ac:dyDescent="0.15">
      <c r="B48" s="14"/>
      <c r="C48" s="1200" t="s">
        <v>4</v>
      </c>
      <c r="D48" s="1200"/>
      <c r="E48" s="1201"/>
      <c r="F48" s="15">
        <v>6.24</v>
      </c>
      <c r="G48" s="16">
        <v>4.03</v>
      </c>
      <c r="H48" s="16">
        <v>3.83</v>
      </c>
      <c r="I48" s="16">
        <v>5.82</v>
      </c>
      <c r="J48" s="17">
        <v>1.33</v>
      </c>
    </row>
    <row r="49" spans="2:10" ht="57.75" customHeight="1" thickBot="1" x14ac:dyDescent="0.2">
      <c r="B49" s="18"/>
      <c r="C49" s="1202" t="s">
        <v>5</v>
      </c>
      <c r="D49" s="1202"/>
      <c r="E49" s="1203"/>
      <c r="F49" s="19" t="s">
        <v>559</v>
      </c>
      <c r="G49" s="20" t="s">
        <v>560</v>
      </c>
      <c r="H49" s="20" t="s">
        <v>561</v>
      </c>
      <c r="I49" s="20" t="s">
        <v>562</v>
      </c>
      <c r="J49" s="21" t="s">
        <v>563</v>
      </c>
    </row>
    <row r="50" spans="2:10" ht="13.5" customHeight="1" x14ac:dyDescent="0.15"/>
  </sheetData>
  <sheetProtection algorithmName="SHA-512" hashValue="DNFTFO2+/OIRjh8NGKvr3ZIPNXI4PbQrEEkzDQXzdGtnINZwJcLHqHl5vxFZso2xmDvTaLvKCGoxXMr1Y5+7bw==" saltValue="T899P2WppiCA7z3tGdgd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cp:lastPrinted>2021-03-29T02:00:45Z</cp:lastPrinted>
  <dcterms:modified xsi:type="dcterms:W3CDTF">2021-10-14T06:27:06Z</dcterms:modified>
</cp:coreProperties>
</file>