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笠置町\Desktop\【Ｈ28.2.10】公営企業に係る「経営分析表」の分析等について\47法非適用010水道事業\"/>
    </mc:Choice>
  </mc:AlternateContent>
  <workbookProtection workbookPassword="B501" lockStructure="1"/>
  <bookViews>
    <workbookView xWindow="240" yWindow="60" windowWidth="14940" windowHeight="7875"/>
  </bookViews>
  <sheets>
    <sheet name="法非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T6" i="5"/>
  <c r="S6" i="5"/>
  <c r="AY8" i="4" s="1"/>
  <c r="R6" i="5"/>
  <c r="AQ8" i="4" s="1"/>
  <c r="Q6" i="5"/>
  <c r="P6" i="5"/>
  <c r="O6" i="5"/>
  <c r="N6" i="5"/>
  <c r="M6" i="5"/>
  <c r="L6" i="5"/>
  <c r="K6" i="5"/>
  <c r="R8" i="4" s="1"/>
  <c r="J6" i="5"/>
  <c r="J8" i="4" s="1"/>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Q10" i="4"/>
  <c r="AI10" i="4"/>
  <c r="Z10" i="4"/>
  <c r="R10" i="4"/>
  <c r="J10" i="4"/>
  <c r="B10" i="4"/>
  <c r="AI8" i="4"/>
  <c r="Z8" i="4"/>
  <c r="B8" i="4"/>
  <c r="B6"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<sst xmlns="http://schemas.openxmlformats.org/spreadsheetml/2006/main" count="218" uniqueCount="108">
  <si>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</si>
  <si>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</si>
  <si>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</si>
  <si>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</si>
  <si>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</si>
  <si>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</si>
  <si>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</si>
  <si>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</si>
  <si>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</si>
  <si>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</si>
  <si>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</si>
  <si>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</si>
  <si>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</si>
  <si>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</si>
  <si>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</si>
  <si>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</si>
  <si>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</si>
  <si>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</si>
  <si>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</si>
  <si>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</si>
  <si>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</si>
  <si>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</si>
  <si>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</si>
  <si>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</si>
  <si>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</si>
  <si>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</si>
  <si>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</si>
  <si>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</si>
  <si>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</si>
  <si>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</si>
  <si>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</si>
  <si>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</si>
  <si>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</si>
  <si>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</si>
  <si>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</si>
  <si>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</si>
  <si>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</si>
  <si>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</si>
  <si>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</si>
  <si>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</si>
  <si>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</si>
  <si>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</si>
  <si>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</si>
  <si>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</si>
  <si>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</si>
  <si>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</si>
  <si>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</si>
  <si>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</si>
  <si>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</si>
  <si>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</si>
  <si>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</si>
  <si>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</si>
  <si>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</si>
  <si>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</si>
  <si>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</si>
  <si>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</si>
  <si>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</si>
  <si>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</si>
  <si>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</si>
  <si>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</si>
  <si>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</si>
  <si>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</si>
  <si>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</si>
  <si>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</si>
  <si>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</si>
  <si>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</si>
  <si>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</si>
  <si>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</si>
  <si>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</si>
  <si>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</si>
  <si>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</si>
  <si>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</si>
  <si>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</si>
  <si>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</si>
  <si>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</si>
  <si>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</si>
  <si>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</si>
  <si>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</si>
  <si>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</si>
  <si>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</si>
  <si>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</si>
  <si>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</si>
  <si>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</si>
  <si>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</si>
  <si>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</si>
  <si>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</si>
  <si>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</si>
  <si>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</si>
  <si>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</si>
  <si>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</si>
  <si>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</si>
  <si>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</si>
  <si>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</si>
  <si>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京都府　笠置町</t>
  </si>
  <si>
    <t>法非適用</t>
  </si>
  <si>
    <t>水道事業</t>
  </si>
  <si>
    <t>簡易水道事業</t>
  </si>
  <si>
    <t>D4</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</si>
  <si>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</si>
  <si>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</si>
  <si>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</si>
  <si>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</si>
  <si>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</si>
  <si>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</si>
  <si>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</si>
  <si>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収益的収支比率及び料金回収率は、共に右肩上がりとなっており経営改善に向けた取り組みの成果が見受けられる。
　料金回収率は全国平均を大きく上回っているが繰出基準に定める事由以外の繰出金によって収入不足を補てんしているため、単年度収支は毎年赤字となっている。単年度収支を黒字に転換するためには適切な料金収入を確保する必要があるため今後は料金改定を視野に入れ更なる健全化を図っていく。
　費用の効率性は、投資経費及び維持管理費を最小限に抑えているため平成25年度以降の給水原価は200円台となった。
　施設利用率は、毎年50～60％と低いが、有収率は毎年80％後半から90％前半となっており、ほぼ収益に繋がっている。</t>
    <rPh sb="1" eb="4">
      <t>シュウエキテキ</t>
    </rPh>
    <rPh sb="4" eb="6">
      <t>シュウシ</t>
    </rPh>
    <rPh sb="6" eb="8">
      <t>ヒリツ</t>
    </rPh>
    <rPh sb="8" eb="9">
      <t>オヨ</t>
    </rPh>
    <rPh sb="10" eb="12">
      <t>リョウキン</t>
    </rPh>
    <rPh sb="12" eb="14">
      <t>カイシュウ</t>
    </rPh>
    <rPh sb="14" eb="15">
      <t>リツ</t>
    </rPh>
    <rPh sb="17" eb="18">
      <t>トモ</t>
    </rPh>
    <rPh sb="19" eb="21">
      <t>ミギカタ</t>
    </rPh>
    <rPh sb="21" eb="22">
      <t>ア</t>
    </rPh>
    <rPh sb="30" eb="32">
      <t>ケイエイ</t>
    </rPh>
    <rPh sb="32" eb="34">
      <t>カイゼン</t>
    </rPh>
    <rPh sb="35" eb="36">
      <t>ム</t>
    </rPh>
    <rPh sb="38" eb="39">
      <t>ト</t>
    </rPh>
    <rPh sb="40" eb="41">
      <t>ク</t>
    </rPh>
    <rPh sb="43" eb="45">
      <t>セイカ</t>
    </rPh>
    <rPh sb="46" eb="48">
      <t>ミウ</t>
    </rPh>
    <rPh sb="55" eb="57">
      <t>リョウキン</t>
    </rPh>
    <rPh sb="57" eb="59">
      <t>カイシュウ</t>
    </rPh>
    <rPh sb="59" eb="60">
      <t>リツ</t>
    </rPh>
    <rPh sb="61" eb="63">
      <t>ゼンコク</t>
    </rPh>
    <rPh sb="63" eb="65">
      <t>ヘイキン</t>
    </rPh>
    <rPh sb="66" eb="67">
      <t>オオ</t>
    </rPh>
    <rPh sb="69" eb="71">
      <t>ウワマワ</t>
    </rPh>
    <rPh sb="76" eb="78">
      <t>クリダ</t>
    </rPh>
    <rPh sb="78" eb="80">
      <t>キジュン</t>
    </rPh>
    <rPh sb="81" eb="82">
      <t>サダ</t>
    </rPh>
    <rPh sb="84" eb="85">
      <t>コト</t>
    </rPh>
    <rPh sb="85" eb="86">
      <t>ユウ</t>
    </rPh>
    <rPh sb="86" eb="88">
      <t>イガイ</t>
    </rPh>
    <rPh sb="89" eb="92">
      <t>クリダシキン</t>
    </rPh>
    <rPh sb="96" eb="98">
      <t>シュウニュウ</t>
    </rPh>
    <rPh sb="98" eb="100">
      <t>ブソク</t>
    </rPh>
    <rPh sb="101" eb="102">
      <t>ホ</t>
    </rPh>
    <rPh sb="111" eb="114">
      <t>タンネンド</t>
    </rPh>
    <rPh sb="114" eb="116">
      <t>シュウシ</t>
    </rPh>
    <rPh sb="117" eb="119">
      <t>マイトシ</t>
    </rPh>
    <rPh sb="119" eb="121">
      <t>アカジ</t>
    </rPh>
    <rPh sb="128" eb="131">
      <t>タンネンド</t>
    </rPh>
    <rPh sb="131" eb="133">
      <t>シュウシ</t>
    </rPh>
    <rPh sb="134" eb="136">
      <t>クロジ</t>
    </rPh>
    <rPh sb="137" eb="139">
      <t>テンカン</t>
    </rPh>
    <rPh sb="145" eb="147">
      <t>テキセツ</t>
    </rPh>
    <rPh sb="148" eb="150">
      <t>リョウキン</t>
    </rPh>
    <rPh sb="150" eb="152">
      <t>シュウニュウ</t>
    </rPh>
    <rPh sb="153" eb="155">
      <t>カクホ</t>
    </rPh>
    <rPh sb="157" eb="159">
      <t>ヒツヨウ</t>
    </rPh>
    <rPh sb="164" eb="166">
      <t>コンゴ</t>
    </rPh>
    <rPh sb="167" eb="169">
      <t>リョウキン</t>
    </rPh>
    <rPh sb="169" eb="171">
      <t>カイテイ</t>
    </rPh>
    <rPh sb="172" eb="174">
      <t>シヤ</t>
    </rPh>
    <rPh sb="175" eb="176">
      <t>イ</t>
    </rPh>
    <rPh sb="177" eb="178">
      <t>サラ</t>
    </rPh>
    <rPh sb="180" eb="183">
      <t>ケンゼンカ</t>
    </rPh>
    <rPh sb="184" eb="185">
      <t>ハカ</t>
    </rPh>
    <rPh sb="192" eb="194">
      <t>ヒヨウ</t>
    </rPh>
    <rPh sb="195" eb="198">
      <t>コウリツセイ</t>
    </rPh>
    <rPh sb="200" eb="202">
      <t>トウシ</t>
    </rPh>
    <rPh sb="202" eb="204">
      <t>ケイヒ</t>
    </rPh>
    <rPh sb="204" eb="205">
      <t>オヨ</t>
    </rPh>
    <rPh sb="206" eb="208">
      <t>イジ</t>
    </rPh>
    <rPh sb="208" eb="211">
      <t>カンリヒ</t>
    </rPh>
    <rPh sb="212" eb="215">
      <t>サイショウゲン</t>
    </rPh>
    <rPh sb="216" eb="217">
      <t>オサ</t>
    </rPh>
    <rPh sb="223" eb="225">
      <t>ヘイセイ</t>
    </rPh>
    <rPh sb="227" eb="228">
      <t>ネン</t>
    </rPh>
    <rPh sb="228" eb="229">
      <t>ド</t>
    </rPh>
    <rPh sb="229" eb="231">
      <t>イコウ</t>
    </rPh>
    <rPh sb="232" eb="234">
      <t>キュウスイ</t>
    </rPh>
    <rPh sb="234" eb="236">
      <t>ゲンカ</t>
    </rPh>
    <rPh sb="240" eb="242">
      <t>エンダイ</t>
    </rPh>
    <rPh sb="249" eb="251">
      <t>シセツ</t>
    </rPh>
    <rPh sb="251" eb="254">
      <t>リヨウリツ</t>
    </rPh>
    <rPh sb="256" eb="258">
      <t>マイトシ</t>
    </rPh>
    <rPh sb="265" eb="266">
      <t>ヒク</t>
    </rPh>
    <rPh sb="269" eb="270">
      <t>ユウ</t>
    </rPh>
    <phoneticPr fontId="4"/>
  </si>
  <si>
    <t>　当町の管路更新については、過去5年間においては、平成22年度に国の交付金を活用して実施したもののみである。
　高齢化・過疎化の進行が著しい当町にあっては、料金収入の増は見込み難く、このような中での管路施設の更新には優先度の設定やそれにかかる財源の確保に努めながら実施していかなければならない。</t>
    <rPh sb="1" eb="3">
      <t>トウチョウ</t>
    </rPh>
    <rPh sb="4" eb="6">
      <t>カンロ</t>
    </rPh>
    <rPh sb="6" eb="8">
      <t>コウシン</t>
    </rPh>
    <rPh sb="14" eb="16">
      <t>カコ</t>
    </rPh>
    <rPh sb="17" eb="19">
      <t>ネンカン</t>
    </rPh>
    <rPh sb="25" eb="27">
      <t>ヘイセイ</t>
    </rPh>
    <rPh sb="29" eb="31">
      <t>ネンド</t>
    </rPh>
    <rPh sb="32" eb="33">
      <t>クニ</t>
    </rPh>
    <rPh sb="34" eb="37">
      <t>コウフキン</t>
    </rPh>
    <rPh sb="38" eb="40">
      <t>カツヨウ</t>
    </rPh>
    <rPh sb="42" eb="44">
      <t>ジッシ</t>
    </rPh>
    <rPh sb="56" eb="59">
      <t>コウレイカ</t>
    </rPh>
    <rPh sb="60" eb="63">
      <t>カソカ</t>
    </rPh>
    <rPh sb="64" eb="66">
      <t>シンコウ</t>
    </rPh>
    <rPh sb="67" eb="68">
      <t>イチジル</t>
    </rPh>
    <rPh sb="70" eb="72">
      <t>トウチョウ</t>
    </rPh>
    <rPh sb="78" eb="80">
      <t>リョウキン</t>
    </rPh>
    <rPh sb="80" eb="82">
      <t>シュウニュウ</t>
    </rPh>
    <rPh sb="83" eb="84">
      <t>ゾウ</t>
    </rPh>
    <rPh sb="85" eb="87">
      <t>ミコ</t>
    </rPh>
    <rPh sb="88" eb="89">
      <t>ガタ</t>
    </rPh>
    <rPh sb="96" eb="97">
      <t>ナカ</t>
    </rPh>
    <rPh sb="99" eb="101">
      <t>カンロ</t>
    </rPh>
    <rPh sb="101" eb="103">
      <t>シセツ</t>
    </rPh>
    <rPh sb="104" eb="106">
      <t>コウシン</t>
    </rPh>
    <rPh sb="108" eb="111">
      <t>ユウセンド</t>
    </rPh>
    <rPh sb="112" eb="114">
      <t>セッテイ</t>
    </rPh>
    <rPh sb="121" eb="123">
      <t>ザイゲン</t>
    </rPh>
    <rPh sb="124" eb="126">
      <t>カクホ</t>
    </rPh>
    <rPh sb="127" eb="128">
      <t>ツト</t>
    </rPh>
    <rPh sb="132" eb="134">
      <t>ジッシ</t>
    </rPh>
    <phoneticPr fontId="4"/>
  </si>
  <si>
    <t>　簡易水道施設に充当した地方債の償還が平成22年度をピークに減少している。
　高齢化・過疎化の進行が著しい中にあっては、使用水量の増加は見込み難い。
　このため、今後も引き続いて適正な料金改定の実施や、職員の適正な配置による人件費や経常経費の削減に取り組み、簡易水道事業の健全な経営を目指す。</t>
    <rPh sb="1" eb="3">
      <t>カンイ</t>
    </rPh>
    <rPh sb="3" eb="5">
      <t>スイドウ</t>
    </rPh>
    <rPh sb="5" eb="7">
      <t>シセツ</t>
    </rPh>
    <rPh sb="8" eb="10">
      <t>ジュウトウ</t>
    </rPh>
    <rPh sb="12" eb="15">
      <t>チホウサイ</t>
    </rPh>
    <rPh sb="16" eb="18">
      <t>ショウカン</t>
    </rPh>
    <rPh sb="19" eb="21">
      <t>ヘイセイ</t>
    </rPh>
    <rPh sb="23" eb="25">
      <t>ネンド</t>
    </rPh>
    <rPh sb="30" eb="32">
      <t>ゲンショウ</t>
    </rPh>
    <rPh sb="39" eb="42">
      <t>コウレイカ</t>
    </rPh>
    <rPh sb="43" eb="46">
      <t>カソカ</t>
    </rPh>
    <rPh sb="47" eb="49">
      <t>シンコウ</t>
    </rPh>
    <rPh sb="50" eb="51">
      <t>イチジル</t>
    </rPh>
    <rPh sb="53" eb="54">
      <t>ナカ</t>
    </rPh>
    <rPh sb="60" eb="62">
      <t>シヨウ</t>
    </rPh>
    <rPh sb="62" eb="64">
      <t>スイリョウ</t>
    </rPh>
    <rPh sb="65" eb="67">
      <t>ゾウカ</t>
    </rPh>
    <rPh sb="68" eb="70">
      <t>ミコ</t>
    </rPh>
    <rPh sb="71" eb="72">
      <t>ガタ</t>
    </rPh>
    <rPh sb="81" eb="83">
      <t>コンゴ</t>
    </rPh>
    <rPh sb="84" eb="85">
      <t>ヒ</t>
    </rPh>
    <rPh sb="86" eb="87">
      <t>ツヅ</t>
    </rPh>
    <rPh sb="89" eb="91">
      <t>テキセイ</t>
    </rPh>
    <rPh sb="92" eb="94">
      <t>リョウキン</t>
    </rPh>
    <rPh sb="94" eb="96">
      <t>カイテイ</t>
    </rPh>
    <rPh sb="97" eb="99">
      <t>ジッシ</t>
    </rPh>
    <rPh sb="101" eb="103">
      <t>ショクイン</t>
    </rPh>
    <rPh sb="104" eb="106">
      <t>テキセイ</t>
    </rPh>
    <rPh sb="107" eb="109">
      <t>ハイチ</t>
    </rPh>
    <rPh sb="112" eb="115">
      <t>ジンケンヒ</t>
    </rPh>
    <rPh sb="116" eb="118">
      <t>ケイジョウ</t>
    </rPh>
    <rPh sb="118" eb="120">
      <t>ケイヒ</t>
    </rPh>
    <rPh sb="121" eb="123">
      <t>サクゲン</t>
    </rPh>
    <rPh sb="124" eb="125">
      <t>ト</t>
    </rPh>
    <rPh sb="126" eb="127">
      <t>ク</t>
    </rPh>
    <rPh sb="129" eb="131">
      <t>カンイ</t>
    </rPh>
    <rPh sb="131" eb="133">
      <t>スイドウ</t>
    </rPh>
    <rPh sb="133" eb="135">
      <t>ジギョウ</t>
    </rPh>
    <rPh sb="136" eb="138">
      <t>ケンゼン</t>
    </rPh>
    <rPh sb="139" eb="141">
      <t>ケイエイ</t>
    </rPh>
    <rPh sb="142" eb="144">
      <t>メザ</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</si>
</sst>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formatCode="#,##0.00;&quot;△&quot;#,##0.00;&quot;-&quot;">
                  <c:v>3.44</c:v>
                </c:pt>
                <c:pt idx="1">
                  <c:v>0</c:v>
                </c:pt>
                <c:pt idx="2">
                  <c:v>0</c:v>
                </c:pt>
                <c:pt idx="3">
                  <c:v>0</c:v>
                </c:pt>
                <c:pt idx="4">
                  <c:v>0</c:v>
                </c:pt>
              </c:numCache>
            </c:numRef>
          </c:val>
        </c:ser>
        <c:dLbls>
          <c:showLegendKey val="0"/>
          <c:showVal val="0"/>
          <c:showCatName val="0"/>
          <c:showSerName val="0"/>
          <c:showPercent val="0"/>
          <c:showBubbleSize val="0"/>
        </c:dLbls>
        <c:gapWidth val="150"/>
        <c:axId val="211267168"/>
        <c:axId val="125951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0.5</c:v>
                </c:pt>
                <c:pt idx="1">
                  <c:v>0.61</c:v>
                </c:pt>
                <c:pt idx="2">
                  <c:v>0.37</c:v>
                </c:pt>
                <c:pt idx="3">
                  <c:v>0.7</c:v>
                </c:pt>
                <c:pt idx="4">
                  <c:v>0.91</c:v>
                </c:pt>
              </c:numCache>
            </c:numRef>
          </c:val>
          <c:smooth val="0"/>
        </c:ser>
        <c:dLbls>
          <c:showLegendKey val="0"/>
          <c:showVal val="0"/>
          <c:showCatName val="0"/>
          <c:showSerName val="0"/>
          <c:showPercent val="0"/>
          <c:showBubbleSize val="0"/>
        </c:dLbls>
        <c:marker val="1"/>
        <c:smooth val="0"/>
        <c:axId val="211267168"/>
        <c:axId val="125951016"/>
      </c:lineChart>
      <c:dateAx>
        <c:axId val="211267168"/>
        <c:scaling>
          <c:orientation val="minMax"/>
        </c:scaling>
        <c:delete val="1"/>
        <c:axPos val="b"/>
        <c:numFmt formatCode="ge" sourceLinked="1"/>
        <c:majorTickMark val="none"/>
        <c:minorTickMark val="none"/>
        <c:tickLblPos val="none"/>
        <c:crossAx val="125951016"/>
        <c:crosses val="autoZero"/>
        <c:auto val="1"/>
        <c:lblOffset val="100"/>
        <c:baseTimeUnit val="years"/>
      </c:dateAx>
      <c:valAx>
        <c:axId val="125951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1267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61.27</c:v>
                </c:pt>
                <c:pt idx="1">
                  <c:v>60.74</c:v>
                </c:pt>
                <c:pt idx="2">
                  <c:v>60.84</c:v>
                </c:pt>
                <c:pt idx="3">
                  <c:v>56.39</c:v>
                </c:pt>
                <c:pt idx="4">
                  <c:v>57.56</c:v>
                </c:pt>
              </c:numCache>
            </c:numRef>
          </c:val>
        </c:ser>
        <c:dLbls>
          <c:showLegendKey val="0"/>
          <c:showVal val="0"/>
          <c:showCatName val="0"/>
          <c:showSerName val="0"/>
          <c:showPercent val="0"/>
          <c:showBubbleSize val="0"/>
        </c:dLbls>
        <c:gapWidth val="150"/>
        <c:axId val="126785888"/>
        <c:axId val="211576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51.56</c:v>
                </c:pt>
                <c:pt idx="1">
                  <c:v>50.66</c:v>
                </c:pt>
                <c:pt idx="2">
                  <c:v>51.11</c:v>
                </c:pt>
                <c:pt idx="3">
                  <c:v>50.49</c:v>
                </c:pt>
                <c:pt idx="4">
                  <c:v>48.36</c:v>
                </c:pt>
              </c:numCache>
            </c:numRef>
          </c:val>
          <c:smooth val="0"/>
        </c:ser>
        <c:dLbls>
          <c:showLegendKey val="0"/>
          <c:showVal val="0"/>
          <c:showCatName val="0"/>
          <c:showSerName val="0"/>
          <c:showPercent val="0"/>
          <c:showBubbleSize val="0"/>
        </c:dLbls>
        <c:marker val="1"/>
        <c:smooth val="0"/>
        <c:axId val="126785888"/>
        <c:axId val="211576496"/>
      </c:lineChart>
      <c:dateAx>
        <c:axId val="126785888"/>
        <c:scaling>
          <c:orientation val="minMax"/>
        </c:scaling>
        <c:delete val="1"/>
        <c:axPos val="b"/>
        <c:numFmt formatCode="ge" sourceLinked="1"/>
        <c:majorTickMark val="none"/>
        <c:minorTickMark val="none"/>
        <c:tickLblPos val="none"/>
        <c:crossAx val="211576496"/>
        <c:crosses val="autoZero"/>
        <c:auto val="1"/>
        <c:lblOffset val="100"/>
        <c:baseTimeUnit val="years"/>
      </c:dateAx>
      <c:valAx>
        <c:axId val="211576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6785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91.93</c:v>
                </c:pt>
                <c:pt idx="1">
                  <c:v>87.81</c:v>
                </c:pt>
                <c:pt idx="2">
                  <c:v>85.8</c:v>
                </c:pt>
                <c:pt idx="3">
                  <c:v>90.03</c:v>
                </c:pt>
                <c:pt idx="4">
                  <c:v>90.34</c:v>
                </c:pt>
              </c:numCache>
            </c:numRef>
          </c:val>
        </c:ser>
        <c:dLbls>
          <c:showLegendKey val="0"/>
          <c:showVal val="0"/>
          <c:showCatName val="0"/>
          <c:showSerName val="0"/>
          <c:showPercent val="0"/>
          <c:showBubbleSize val="0"/>
        </c:dLbls>
        <c:gapWidth val="150"/>
        <c:axId val="211577672"/>
        <c:axId val="211578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75.58</c:v>
                </c:pt>
                <c:pt idx="1">
                  <c:v>74.13</c:v>
                </c:pt>
                <c:pt idx="2">
                  <c:v>74.16</c:v>
                </c:pt>
                <c:pt idx="3">
                  <c:v>74.209999999999994</c:v>
                </c:pt>
                <c:pt idx="4">
                  <c:v>75.239999999999995</c:v>
                </c:pt>
              </c:numCache>
            </c:numRef>
          </c:val>
          <c:smooth val="0"/>
        </c:ser>
        <c:dLbls>
          <c:showLegendKey val="0"/>
          <c:showVal val="0"/>
          <c:showCatName val="0"/>
          <c:showSerName val="0"/>
          <c:showPercent val="0"/>
          <c:showBubbleSize val="0"/>
        </c:dLbls>
        <c:marker val="1"/>
        <c:smooth val="0"/>
        <c:axId val="211577672"/>
        <c:axId val="211578064"/>
      </c:lineChart>
      <c:dateAx>
        <c:axId val="211577672"/>
        <c:scaling>
          <c:orientation val="minMax"/>
        </c:scaling>
        <c:delete val="1"/>
        <c:axPos val="b"/>
        <c:numFmt formatCode="ge" sourceLinked="1"/>
        <c:majorTickMark val="none"/>
        <c:minorTickMark val="none"/>
        <c:tickLblPos val="none"/>
        <c:crossAx val="211578064"/>
        <c:crosses val="autoZero"/>
        <c:auto val="1"/>
        <c:lblOffset val="100"/>
        <c:baseTimeUnit val="years"/>
      </c:dateAx>
      <c:valAx>
        <c:axId val="211578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1577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51.72</c:v>
                </c:pt>
                <c:pt idx="1">
                  <c:v>56.42</c:v>
                </c:pt>
                <c:pt idx="2">
                  <c:v>45.78</c:v>
                </c:pt>
                <c:pt idx="3">
                  <c:v>70.47</c:v>
                </c:pt>
                <c:pt idx="4">
                  <c:v>74.13</c:v>
                </c:pt>
              </c:numCache>
            </c:numRef>
          </c:val>
        </c:ser>
        <c:dLbls>
          <c:showLegendKey val="0"/>
          <c:showVal val="0"/>
          <c:showCatName val="0"/>
          <c:showSerName val="0"/>
          <c:showPercent val="0"/>
          <c:showBubbleSize val="0"/>
        </c:dLbls>
        <c:gapWidth val="150"/>
        <c:axId val="211265856"/>
        <c:axId val="210407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71.510000000000005</c:v>
                </c:pt>
                <c:pt idx="1">
                  <c:v>68.61</c:v>
                </c:pt>
                <c:pt idx="2">
                  <c:v>70.760000000000005</c:v>
                </c:pt>
                <c:pt idx="3">
                  <c:v>71.66</c:v>
                </c:pt>
                <c:pt idx="4">
                  <c:v>73.06</c:v>
                </c:pt>
              </c:numCache>
            </c:numRef>
          </c:val>
          <c:smooth val="0"/>
        </c:ser>
        <c:dLbls>
          <c:showLegendKey val="0"/>
          <c:showVal val="0"/>
          <c:showCatName val="0"/>
          <c:showSerName val="0"/>
          <c:showPercent val="0"/>
          <c:showBubbleSize val="0"/>
        </c:dLbls>
        <c:marker val="1"/>
        <c:smooth val="0"/>
        <c:axId val="211265856"/>
        <c:axId val="210407264"/>
      </c:lineChart>
      <c:dateAx>
        <c:axId val="211265856"/>
        <c:scaling>
          <c:orientation val="minMax"/>
        </c:scaling>
        <c:delete val="1"/>
        <c:axPos val="b"/>
        <c:numFmt formatCode="ge" sourceLinked="1"/>
        <c:majorTickMark val="none"/>
        <c:minorTickMark val="none"/>
        <c:tickLblPos val="none"/>
        <c:crossAx val="210407264"/>
        <c:crosses val="autoZero"/>
        <c:auto val="1"/>
        <c:lblOffset val="100"/>
        <c:baseTimeUnit val="years"/>
      </c:dateAx>
      <c:valAx>
        <c:axId val="210407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1265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10630344"/>
        <c:axId val="211110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0630344"/>
        <c:axId val="211110216"/>
      </c:lineChart>
      <c:dateAx>
        <c:axId val="210630344"/>
        <c:scaling>
          <c:orientation val="minMax"/>
        </c:scaling>
        <c:delete val="1"/>
        <c:axPos val="b"/>
        <c:numFmt formatCode="ge" sourceLinked="1"/>
        <c:majorTickMark val="none"/>
        <c:minorTickMark val="none"/>
        <c:tickLblPos val="none"/>
        <c:crossAx val="211110216"/>
        <c:crosses val="autoZero"/>
        <c:auto val="1"/>
        <c:lblOffset val="100"/>
        <c:baseTimeUnit val="years"/>
      </c:dateAx>
      <c:valAx>
        <c:axId val="211110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0630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11092256"/>
        <c:axId val="211164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1092256"/>
        <c:axId val="211164464"/>
      </c:lineChart>
      <c:dateAx>
        <c:axId val="211092256"/>
        <c:scaling>
          <c:orientation val="minMax"/>
        </c:scaling>
        <c:delete val="1"/>
        <c:axPos val="b"/>
        <c:numFmt formatCode="ge" sourceLinked="1"/>
        <c:majorTickMark val="none"/>
        <c:minorTickMark val="none"/>
        <c:tickLblPos val="none"/>
        <c:crossAx val="211164464"/>
        <c:crosses val="autoZero"/>
        <c:auto val="1"/>
        <c:lblOffset val="100"/>
        <c:baseTimeUnit val="years"/>
      </c:dateAx>
      <c:valAx>
        <c:axId val="211164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1092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11233536"/>
        <c:axId val="211233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1233536"/>
        <c:axId val="211233928"/>
      </c:lineChart>
      <c:dateAx>
        <c:axId val="211233536"/>
        <c:scaling>
          <c:orientation val="minMax"/>
        </c:scaling>
        <c:delete val="1"/>
        <c:axPos val="b"/>
        <c:numFmt formatCode="ge" sourceLinked="1"/>
        <c:majorTickMark val="none"/>
        <c:minorTickMark val="none"/>
        <c:tickLblPos val="none"/>
        <c:crossAx val="211233928"/>
        <c:crosses val="autoZero"/>
        <c:auto val="1"/>
        <c:lblOffset val="100"/>
        <c:baseTimeUnit val="years"/>
      </c:dateAx>
      <c:valAx>
        <c:axId val="211233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1233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11235104"/>
        <c:axId val="211235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1235104"/>
        <c:axId val="211235496"/>
      </c:lineChart>
      <c:dateAx>
        <c:axId val="211235104"/>
        <c:scaling>
          <c:orientation val="minMax"/>
        </c:scaling>
        <c:delete val="1"/>
        <c:axPos val="b"/>
        <c:numFmt formatCode="ge" sourceLinked="1"/>
        <c:majorTickMark val="none"/>
        <c:minorTickMark val="none"/>
        <c:tickLblPos val="none"/>
        <c:crossAx val="211235496"/>
        <c:crosses val="autoZero"/>
        <c:auto val="1"/>
        <c:lblOffset val="100"/>
        <c:baseTimeUnit val="years"/>
      </c:dateAx>
      <c:valAx>
        <c:axId val="211235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123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1127.06</c:v>
                </c:pt>
                <c:pt idx="1">
                  <c:v>1057.48</c:v>
                </c:pt>
                <c:pt idx="2">
                  <c:v>846.56</c:v>
                </c:pt>
                <c:pt idx="3">
                  <c:v>696.51</c:v>
                </c:pt>
                <c:pt idx="4">
                  <c:v>591.54</c:v>
                </c:pt>
              </c:numCache>
            </c:numRef>
          </c:val>
        </c:ser>
        <c:dLbls>
          <c:showLegendKey val="0"/>
          <c:showVal val="0"/>
          <c:showCatName val="0"/>
          <c:showSerName val="0"/>
          <c:showPercent val="0"/>
          <c:showBubbleSize val="0"/>
        </c:dLbls>
        <c:gapWidth val="150"/>
        <c:axId val="211389352"/>
        <c:axId val="211389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1450.45</c:v>
                </c:pt>
                <c:pt idx="1">
                  <c:v>1442.51</c:v>
                </c:pt>
                <c:pt idx="2">
                  <c:v>1496.15</c:v>
                </c:pt>
                <c:pt idx="3">
                  <c:v>1462.56</c:v>
                </c:pt>
                <c:pt idx="4">
                  <c:v>1486.62</c:v>
                </c:pt>
              </c:numCache>
            </c:numRef>
          </c:val>
          <c:smooth val="0"/>
        </c:ser>
        <c:dLbls>
          <c:showLegendKey val="0"/>
          <c:showVal val="0"/>
          <c:showCatName val="0"/>
          <c:showSerName val="0"/>
          <c:showPercent val="0"/>
          <c:showBubbleSize val="0"/>
        </c:dLbls>
        <c:marker val="1"/>
        <c:smooth val="0"/>
        <c:axId val="211389352"/>
        <c:axId val="211389744"/>
      </c:lineChart>
      <c:dateAx>
        <c:axId val="211389352"/>
        <c:scaling>
          <c:orientation val="minMax"/>
        </c:scaling>
        <c:delete val="1"/>
        <c:axPos val="b"/>
        <c:numFmt formatCode="ge" sourceLinked="1"/>
        <c:majorTickMark val="none"/>
        <c:minorTickMark val="none"/>
        <c:tickLblPos val="none"/>
        <c:crossAx val="211389744"/>
        <c:crosses val="autoZero"/>
        <c:auto val="1"/>
        <c:lblOffset val="100"/>
        <c:baseTimeUnit val="years"/>
      </c:dateAx>
      <c:valAx>
        <c:axId val="211389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1389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37.35</c:v>
                </c:pt>
                <c:pt idx="1">
                  <c:v>37.9</c:v>
                </c:pt>
                <c:pt idx="2">
                  <c:v>38.4</c:v>
                </c:pt>
                <c:pt idx="3">
                  <c:v>63.11</c:v>
                </c:pt>
                <c:pt idx="4">
                  <c:v>65.459999999999994</c:v>
                </c:pt>
              </c:numCache>
            </c:numRef>
          </c:val>
        </c:ser>
        <c:dLbls>
          <c:showLegendKey val="0"/>
          <c:showVal val="0"/>
          <c:showCatName val="0"/>
          <c:showSerName val="0"/>
          <c:showPercent val="0"/>
          <c:showBubbleSize val="0"/>
        </c:dLbls>
        <c:gapWidth val="150"/>
        <c:axId val="211232752"/>
        <c:axId val="211232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33.96</c:v>
                </c:pt>
                <c:pt idx="1">
                  <c:v>33.299999999999997</c:v>
                </c:pt>
                <c:pt idx="2">
                  <c:v>33.01</c:v>
                </c:pt>
                <c:pt idx="3">
                  <c:v>32.39</c:v>
                </c:pt>
                <c:pt idx="4">
                  <c:v>24.39</c:v>
                </c:pt>
              </c:numCache>
            </c:numRef>
          </c:val>
          <c:smooth val="0"/>
        </c:ser>
        <c:dLbls>
          <c:showLegendKey val="0"/>
          <c:showVal val="0"/>
          <c:showCatName val="0"/>
          <c:showSerName val="0"/>
          <c:showPercent val="0"/>
          <c:showBubbleSize val="0"/>
        </c:dLbls>
        <c:marker val="1"/>
        <c:smooth val="0"/>
        <c:axId val="211232752"/>
        <c:axId val="211232360"/>
      </c:lineChart>
      <c:dateAx>
        <c:axId val="211232752"/>
        <c:scaling>
          <c:orientation val="minMax"/>
        </c:scaling>
        <c:delete val="1"/>
        <c:axPos val="b"/>
        <c:numFmt formatCode="ge" sourceLinked="1"/>
        <c:majorTickMark val="none"/>
        <c:minorTickMark val="none"/>
        <c:tickLblPos val="none"/>
        <c:crossAx val="211232360"/>
        <c:crosses val="autoZero"/>
        <c:auto val="1"/>
        <c:lblOffset val="100"/>
        <c:baseTimeUnit val="years"/>
      </c:dateAx>
      <c:valAx>
        <c:axId val="211232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1232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331.69</c:v>
                </c:pt>
                <c:pt idx="1">
                  <c:v>323.94</c:v>
                </c:pt>
                <c:pt idx="2">
                  <c:v>353.84</c:v>
                </c:pt>
                <c:pt idx="3">
                  <c:v>244.86</c:v>
                </c:pt>
                <c:pt idx="4">
                  <c:v>248.74</c:v>
                </c:pt>
              </c:numCache>
            </c:numRef>
          </c:val>
        </c:ser>
        <c:dLbls>
          <c:showLegendKey val="0"/>
          <c:showVal val="0"/>
          <c:showCatName val="0"/>
          <c:showSerName val="0"/>
          <c:showPercent val="0"/>
          <c:showBubbleSize val="0"/>
        </c:dLbls>
        <c:gapWidth val="150"/>
        <c:axId val="211233144"/>
        <c:axId val="211391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512.74</c:v>
                </c:pt>
                <c:pt idx="1">
                  <c:v>526.57000000000005</c:v>
                </c:pt>
                <c:pt idx="2">
                  <c:v>523.08000000000004</c:v>
                </c:pt>
                <c:pt idx="3">
                  <c:v>530.83000000000004</c:v>
                </c:pt>
                <c:pt idx="4">
                  <c:v>734.18</c:v>
                </c:pt>
              </c:numCache>
            </c:numRef>
          </c:val>
          <c:smooth val="0"/>
        </c:ser>
        <c:dLbls>
          <c:showLegendKey val="0"/>
          <c:showVal val="0"/>
          <c:showCatName val="0"/>
          <c:showSerName val="0"/>
          <c:showPercent val="0"/>
          <c:showBubbleSize val="0"/>
        </c:dLbls>
        <c:marker val="1"/>
        <c:smooth val="0"/>
        <c:axId val="211233144"/>
        <c:axId val="211391312"/>
      </c:lineChart>
      <c:dateAx>
        <c:axId val="211233144"/>
        <c:scaling>
          <c:orientation val="minMax"/>
        </c:scaling>
        <c:delete val="1"/>
        <c:axPos val="b"/>
        <c:numFmt formatCode="ge" sourceLinked="1"/>
        <c:majorTickMark val="none"/>
        <c:minorTickMark val="none"/>
        <c:tickLblPos val="none"/>
        <c:crossAx val="211391312"/>
        <c:crosses val="autoZero"/>
        <c:auto val="1"/>
        <c:lblOffset val="100"/>
        <c:baseTimeUnit val="years"/>
      </c:dateAx>
      <c:valAx>
        <c:axId val="211391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1233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【1,239.32】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【58.19】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【476.46】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【36.33】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G25" zoomScaleNormal="100" workbookViewId="0">
      <selection activeCell="BL47" sqref="BL47:BZ6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7" t="str">
        <f>データ!H6</f>
        <v>京都府　笠置町</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8" t="s">
        <v>1</v>
      </c>
      <c r="C7" s="79"/>
      <c r="D7" s="79"/>
      <c r="E7" s="79"/>
      <c r="F7" s="79"/>
      <c r="G7" s="79"/>
      <c r="H7" s="79"/>
      <c r="I7" s="80"/>
      <c r="J7" s="78" t="s">
        <v>2</v>
      </c>
      <c r="K7" s="79"/>
      <c r="L7" s="79"/>
      <c r="M7" s="79"/>
      <c r="N7" s="79"/>
      <c r="O7" s="79"/>
      <c r="P7" s="79"/>
      <c r="Q7" s="80"/>
      <c r="R7" s="78" t="s">
        <v>3</v>
      </c>
      <c r="S7" s="79"/>
      <c r="T7" s="79"/>
      <c r="U7" s="79"/>
      <c r="V7" s="79"/>
      <c r="W7" s="79"/>
      <c r="X7" s="79"/>
      <c r="Y7" s="80"/>
      <c r="Z7" s="78" t="s">
        <v>4</v>
      </c>
      <c r="AA7" s="79"/>
      <c r="AB7" s="79"/>
      <c r="AC7" s="79"/>
      <c r="AD7" s="79"/>
      <c r="AE7" s="79"/>
      <c r="AF7" s="79"/>
      <c r="AG7" s="80"/>
      <c r="AH7" s="3"/>
      <c r="AI7" s="78" t="s">
        <v>5</v>
      </c>
      <c r="AJ7" s="79"/>
      <c r="AK7" s="79"/>
      <c r="AL7" s="79"/>
      <c r="AM7" s="79"/>
      <c r="AN7" s="79"/>
      <c r="AO7" s="79"/>
      <c r="AP7" s="80"/>
      <c r="AQ7" s="67" t="s">
        <v>6</v>
      </c>
      <c r="AR7" s="67"/>
      <c r="AS7" s="67"/>
      <c r="AT7" s="67"/>
      <c r="AU7" s="67"/>
      <c r="AV7" s="67"/>
      <c r="AW7" s="67"/>
      <c r="AX7" s="67"/>
      <c r="AY7" s="67" t="s">
        <v>7</v>
      </c>
      <c r="AZ7" s="67"/>
      <c r="BA7" s="67"/>
      <c r="BB7" s="67"/>
      <c r="BC7" s="67"/>
      <c r="BD7" s="67"/>
      <c r="BE7" s="67"/>
      <c r="BF7" s="67"/>
      <c r="BG7" s="3"/>
      <c r="BH7" s="3"/>
      <c r="BI7" s="3"/>
      <c r="BJ7" s="3"/>
      <c r="BK7" s="3"/>
      <c r="BL7" s="4" t="s">
        <v>8</v>
      </c>
      <c r="BM7" s="5"/>
      <c r="BN7" s="5"/>
      <c r="BO7" s="5"/>
      <c r="BP7" s="5"/>
      <c r="BQ7" s="5"/>
      <c r="BR7" s="5"/>
      <c r="BS7" s="5"/>
      <c r="BT7" s="5"/>
      <c r="BU7" s="5"/>
      <c r="BV7" s="5"/>
      <c r="BW7" s="5"/>
      <c r="BX7" s="5"/>
      <c r="BY7" s="6"/>
    </row>
    <row r="8" spans="1:78" ht="18.75" customHeight="1">
      <c r="A8" s="2"/>
      <c r="B8" s="70" t="str">
        <f>データ!I6</f>
        <v>法非適用</v>
      </c>
      <c r="C8" s="71"/>
      <c r="D8" s="71"/>
      <c r="E8" s="71"/>
      <c r="F8" s="71"/>
      <c r="G8" s="71"/>
      <c r="H8" s="71"/>
      <c r="I8" s="72"/>
      <c r="J8" s="70" t="str">
        <f>データ!J6</f>
        <v>水道事業</v>
      </c>
      <c r="K8" s="71"/>
      <c r="L8" s="71"/>
      <c r="M8" s="71"/>
      <c r="N8" s="71"/>
      <c r="O8" s="71"/>
      <c r="P8" s="71"/>
      <c r="Q8" s="72"/>
      <c r="R8" s="70" t="str">
        <f>データ!K6</f>
        <v>簡易水道事業</v>
      </c>
      <c r="S8" s="71"/>
      <c r="T8" s="71"/>
      <c r="U8" s="71"/>
      <c r="V8" s="71"/>
      <c r="W8" s="71"/>
      <c r="X8" s="71"/>
      <c r="Y8" s="72"/>
      <c r="Z8" s="70" t="str">
        <f>データ!L6</f>
        <v>D4</v>
      </c>
      <c r="AA8" s="71"/>
      <c r="AB8" s="71"/>
      <c r="AC8" s="71"/>
      <c r="AD8" s="71"/>
      <c r="AE8" s="71"/>
      <c r="AF8" s="71"/>
      <c r="AG8" s="72"/>
      <c r="AH8" s="3"/>
      <c r="AI8" s="73">
        <f>データ!Q6</f>
        <v>1529</v>
      </c>
      <c r="AJ8" s="74"/>
      <c r="AK8" s="74"/>
      <c r="AL8" s="74"/>
      <c r="AM8" s="74"/>
      <c r="AN8" s="74"/>
      <c r="AO8" s="74"/>
      <c r="AP8" s="75"/>
      <c r="AQ8" s="56">
        <f>データ!R6</f>
        <v>23.52</v>
      </c>
      <c r="AR8" s="56"/>
      <c r="AS8" s="56"/>
      <c r="AT8" s="56"/>
      <c r="AU8" s="56"/>
      <c r="AV8" s="56"/>
      <c r="AW8" s="56"/>
      <c r="AX8" s="56"/>
      <c r="AY8" s="56">
        <f>データ!S6</f>
        <v>65.010000000000005</v>
      </c>
      <c r="AZ8" s="56"/>
      <c r="BA8" s="56"/>
      <c r="BB8" s="56"/>
      <c r="BC8" s="56"/>
      <c r="BD8" s="56"/>
      <c r="BE8" s="56"/>
      <c r="BF8" s="56"/>
      <c r="BG8" s="3"/>
      <c r="BH8" s="3"/>
      <c r="BI8" s="3"/>
      <c r="BJ8" s="3"/>
      <c r="BK8" s="3"/>
      <c r="BL8" s="65" t="s">
        <v>9</v>
      </c>
      <c r="BM8" s="66"/>
      <c r="BN8" s="7" t="s">
        <v>10</v>
      </c>
      <c r="BO8" s="8"/>
      <c r="BP8" s="8"/>
      <c r="BQ8" s="8"/>
      <c r="BR8" s="8"/>
      <c r="BS8" s="8"/>
      <c r="BT8" s="8"/>
      <c r="BU8" s="8"/>
      <c r="BV8" s="8"/>
      <c r="BW8" s="8"/>
      <c r="BX8" s="8"/>
      <c r="BY8" s="9"/>
    </row>
    <row r="9" spans="1:78" ht="18.75" customHeight="1">
      <c r="A9" s="2"/>
      <c r="B9" s="67" t="s">
        <v>11</v>
      </c>
      <c r="C9" s="67"/>
      <c r="D9" s="67"/>
      <c r="E9" s="67"/>
      <c r="F9" s="67"/>
      <c r="G9" s="67"/>
      <c r="H9" s="67"/>
      <c r="I9" s="67"/>
      <c r="J9" s="67" t="s">
        <v>12</v>
      </c>
      <c r="K9" s="67"/>
      <c r="L9" s="67"/>
      <c r="M9" s="67"/>
      <c r="N9" s="67"/>
      <c r="O9" s="67"/>
      <c r="P9" s="67"/>
      <c r="Q9" s="67"/>
      <c r="R9" s="67" t="s">
        <v>13</v>
      </c>
      <c r="S9" s="67"/>
      <c r="T9" s="67"/>
      <c r="U9" s="67"/>
      <c r="V9" s="67"/>
      <c r="W9" s="67"/>
      <c r="X9" s="67"/>
      <c r="Y9" s="67"/>
      <c r="Z9" s="67" t="s">
        <v>14</v>
      </c>
      <c r="AA9" s="67"/>
      <c r="AB9" s="67"/>
      <c r="AC9" s="67"/>
      <c r="AD9" s="67"/>
      <c r="AE9" s="67"/>
      <c r="AF9" s="67"/>
      <c r="AG9" s="67"/>
      <c r="AH9" s="3"/>
      <c r="AI9" s="67" t="s">
        <v>15</v>
      </c>
      <c r="AJ9" s="67"/>
      <c r="AK9" s="67"/>
      <c r="AL9" s="67"/>
      <c r="AM9" s="67"/>
      <c r="AN9" s="67"/>
      <c r="AO9" s="67"/>
      <c r="AP9" s="67"/>
      <c r="AQ9" s="67" t="s">
        <v>16</v>
      </c>
      <c r="AR9" s="67"/>
      <c r="AS9" s="67"/>
      <c r="AT9" s="67"/>
      <c r="AU9" s="67"/>
      <c r="AV9" s="67"/>
      <c r="AW9" s="67"/>
      <c r="AX9" s="67"/>
      <c r="AY9" s="67" t="s">
        <v>17</v>
      </c>
      <c r="AZ9" s="67"/>
      <c r="BA9" s="67"/>
      <c r="BB9" s="67"/>
      <c r="BC9" s="67"/>
      <c r="BD9" s="67"/>
      <c r="BE9" s="67"/>
      <c r="BF9" s="67"/>
      <c r="BG9" s="3"/>
      <c r="BH9" s="3"/>
      <c r="BI9" s="3"/>
      <c r="BJ9" s="3"/>
      <c r="BK9" s="3"/>
      <c r="BL9" s="68" t="s">
        <v>18</v>
      </c>
      <c r="BM9" s="69"/>
      <c r="BN9" s="10" t="s">
        <v>19</v>
      </c>
      <c r="BO9" s="11"/>
      <c r="BP9" s="11"/>
      <c r="BQ9" s="11"/>
      <c r="BR9" s="11"/>
      <c r="BS9" s="11"/>
      <c r="BT9" s="11"/>
      <c r="BU9" s="11"/>
      <c r="BV9" s="11"/>
      <c r="BW9" s="11"/>
      <c r="BX9" s="11"/>
      <c r="BY9" s="12"/>
    </row>
    <row r="10" spans="1:78" ht="18.75" customHeight="1">
      <c r="A10" s="2"/>
      <c r="B10" s="56" t="str">
        <f>データ!M6</f>
        <v>-</v>
      </c>
      <c r="C10" s="56"/>
      <c r="D10" s="56"/>
      <c r="E10" s="56"/>
      <c r="F10" s="56"/>
      <c r="G10" s="56"/>
      <c r="H10" s="56"/>
      <c r="I10" s="56"/>
      <c r="J10" s="56" t="str">
        <f>データ!N6</f>
        <v>該当数値なし</v>
      </c>
      <c r="K10" s="56"/>
      <c r="L10" s="56"/>
      <c r="M10" s="56"/>
      <c r="N10" s="56"/>
      <c r="O10" s="56"/>
      <c r="P10" s="56"/>
      <c r="Q10" s="56"/>
      <c r="R10" s="56">
        <f>データ!O6</f>
        <v>98.73</v>
      </c>
      <c r="S10" s="56"/>
      <c r="T10" s="56"/>
      <c r="U10" s="56"/>
      <c r="V10" s="56"/>
      <c r="W10" s="56"/>
      <c r="X10" s="56"/>
      <c r="Y10" s="56"/>
      <c r="Z10" s="64">
        <f>データ!P6</f>
        <v>2878</v>
      </c>
      <c r="AA10" s="64"/>
      <c r="AB10" s="64"/>
      <c r="AC10" s="64"/>
      <c r="AD10" s="64"/>
      <c r="AE10" s="64"/>
      <c r="AF10" s="64"/>
      <c r="AG10" s="64"/>
      <c r="AH10" s="2"/>
      <c r="AI10" s="64">
        <f>データ!T6</f>
        <v>1482</v>
      </c>
      <c r="AJ10" s="64"/>
      <c r="AK10" s="64"/>
      <c r="AL10" s="64"/>
      <c r="AM10" s="64"/>
      <c r="AN10" s="64"/>
      <c r="AO10" s="64"/>
      <c r="AP10" s="64"/>
      <c r="AQ10" s="56">
        <f>データ!U6</f>
        <v>2.2000000000000002</v>
      </c>
      <c r="AR10" s="56"/>
      <c r="AS10" s="56"/>
      <c r="AT10" s="56"/>
      <c r="AU10" s="56"/>
      <c r="AV10" s="56"/>
      <c r="AW10" s="56"/>
      <c r="AX10" s="56"/>
      <c r="AY10" s="56">
        <f>データ!V6</f>
        <v>673.64</v>
      </c>
      <c r="AZ10" s="56"/>
      <c r="BA10" s="56"/>
      <c r="BB10" s="56"/>
      <c r="BC10" s="56"/>
      <c r="BD10" s="56"/>
      <c r="BE10" s="56"/>
      <c r="BF10" s="56"/>
      <c r="BG10" s="3"/>
      <c r="BH10" s="3"/>
      <c r="BI10" s="3"/>
      <c r="BJ10" s="2"/>
      <c r="BK10" s="2"/>
      <c r="BL10" s="57" t="s">
        <v>20</v>
      </c>
      <c r="BM10" s="58"/>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22</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23</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0" t="s">
        <v>24</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105</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25</v>
      </c>
      <c r="D34" s="52"/>
      <c r="E34" s="52"/>
      <c r="F34" s="52"/>
      <c r="G34" s="52"/>
      <c r="H34" s="52"/>
      <c r="I34" s="52"/>
      <c r="J34" s="52"/>
      <c r="K34" s="52"/>
      <c r="L34" s="52"/>
      <c r="M34" s="52"/>
      <c r="N34" s="52"/>
      <c r="O34" s="52"/>
      <c r="P34" s="52"/>
      <c r="Q34" s="19"/>
      <c r="R34" s="52" t="s">
        <v>26</v>
      </c>
      <c r="S34" s="52"/>
      <c r="T34" s="52"/>
      <c r="U34" s="52"/>
      <c r="V34" s="52"/>
      <c r="W34" s="52"/>
      <c r="X34" s="52"/>
      <c r="Y34" s="52"/>
      <c r="Z34" s="52"/>
      <c r="AA34" s="52"/>
      <c r="AB34" s="52"/>
      <c r="AC34" s="52"/>
      <c r="AD34" s="52"/>
      <c r="AE34" s="52"/>
      <c r="AF34" s="19"/>
      <c r="AG34" s="52" t="s">
        <v>27</v>
      </c>
      <c r="AH34" s="52"/>
      <c r="AI34" s="52"/>
      <c r="AJ34" s="52"/>
      <c r="AK34" s="52"/>
      <c r="AL34" s="52"/>
      <c r="AM34" s="52"/>
      <c r="AN34" s="52"/>
      <c r="AO34" s="52"/>
      <c r="AP34" s="52"/>
      <c r="AQ34" s="52"/>
      <c r="AR34" s="52"/>
      <c r="AS34" s="52"/>
      <c r="AT34" s="52"/>
      <c r="AU34" s="19"/>
      <c r="AV34" s="52" t="s">
        <v>28</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29</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106</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30</v>
      </c>
      <c r="D56" s="52"/>
      <c r="E56" s="52"/>
      <c r="F56" s="52"/>
      <c r="G56" s="52"/>
      <c r="H56" s="52"/>
      <c r="I56" s="52"/>
      <c r="J56" s="52"/>
      <c r="K56" s="52"/>
      <c r="L56" s="52"/>
      <c r="M56" s="52"/>
      <c r="N56" s="52"/>
      <c r="O56" s="52"/>
      <c r="P56" s="52"/>
      <c r="Q56" s="19"/>
      <c r="R56" s="52" t="s">
        <v>31</v>
      </c>
      <c r="S56" s="52"/>
      <c r="T56" s="52"/>
      <c r="U56" s="52"/>
      <c r="V56" s="52"/>
      <c r="W56" s="52"/>
      <c r="X56" s="52"/>
      <c r="Y56" s="52"/>
      <c r="Z56" s="52"/>
      <c r="AA56" s="52"/>
      <c r="AB56" s="52"/>
      <c r="AC56" s="52"/>
      <c r="AD56" s="52"/>
      <c r="AE56" s="52"/>
      <c r="AF56" s="19"/>
      <c r="AG56" s="52" t="s">
        <v>32</v>
      </c>
      <c r="AH56" s="52"/>
      <c r="AI56" s="52"/>
      <c r="AJ56" s="52"/>
      <c r="AK56" s="52"/>
      <c r="AL56" s="52"/>
      <c r="AM56" s="52"/>
      <c r="AN56" s="52"/>
      <c r="AO56" s="52"/>
      <c r="AP56" s="52"/>
      <c r="AQ56" s="52"/>
      <c r="AR56" s="52"/>
      <c r="AS56" s="52"/>
      <c r="AT56" s="52"/>
      <c r="AU56" s="19"/>
      <c r="AV56" s="52" t="s">
        <v>33</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34</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35</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107</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36</v>
      </c>
      <c r="D79" s="52"/>
      <c r="E79" s="52"/>
      <c r="F79" s="52"/>
      <c r="G79" s="52"/>
      <c r="H79" s="52"/>
      <c r="I79" s="52"/>
      <c r="J79" s="52"/>
      <c r="K79" s="52"/>
      <c r="L79" s="52"/>
      <c r="M79" s="52"/>
      <c r="N79" s="52"/>
      <c r="O79" s="52"/>
      <c r="P79" s="52"/>
      <c r="Q79" s="52"/>
      <c r="R79" s="52"/>
      <c r="S79" s="52"/>
      <c r="T79" s="52"/>
      <c r="U79" s="19"/>
      <c r="V79" s="19"/>
      <c r="W79" s="52" t="s">
        <v>37</v>
      </c>
      <c r="X79" s="52"/>
      <c r="Y79" s="52"/>
      <c r="Z79" s="52"/>
      <c r="AA79" s="52"/>
      <c r="AB79" s="52"/>
      <c r="AC79" s="52"/>
      <c r="AD79" s="52"/>
      <c r="AE79" s="52"/>
      <c r="AF79" s="52"/>
      <c r="AG79" s="52"/>
      <c r="AH79" s="52"/>
      <c r="AI79" s="52"/>
      <c r="AJ79" s="52"/>
      <c r="AK79" s="52"/>
      <c r="AL79" s="52"/>
      <c r="AM79" s="52"/>
      <c r="AN79" s="52"/>
      <c r="AO79" s="19"/>
      <c r="AP79" s="19"/>
      <c r="AQ79" s="52" t="s">
        <v>38</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39</v>
      </c>
    </row>
  </sheetData>
  <sheetProtection password="B501"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263648</v>
      </c>
      <c r="D6" s="31">
        <f t="shared" si="3"/>
        <v>47</v>
      </c>
      <c r="E6" s="31">
        <f t="shared" si="3"/>
        <v>1</v>
      </c>
      <c r="F6" s="31">
        <f t="shared" si="3"/>
        <v>0</v>
      </c>
      <c r="G6" s="31">
        <f t="shared" si="3"/>
        <v>0</v>
      </c>
      <c r="H6" s="31" t="str">
        <f t="shared" si="3"/>
        <v>京都府　笠置町</v>
      </c>
      <c r="I6" s="31" t="str">
        <f t="shared" si="3"/>
        <v>法非適用</v>
      </c>
      <c r="J6" s="31" t="str">
        <f t="shared" si="3"/>
        <v>水道事業</v>
      </c>
      <c r="K6" s="31" t="str">
        <f t="shared" si="3"/>
        <v>簡易水道事業</v>
      </c>
      <c r="L6" s="31" t="str">
        <f t="shared" si="3"/>
        <v>D4</v>
      </c>
      <c r="M6" s="32" t="str">
        <f t="shared" si="3"/>
        <v>-</v>
      </c>
      <c r="N6" s="32" t="str">
        <f t="shared" si="3"/>
        <v>該当数値なし</v>
      </c>
      <c r="O6" s="32">
        <f t="shared" si="3"/>
        <v>98.73</v>
      </c>
      <c r="P6" s="32">
        <f t="shared" si="3"/>
        <v>2878</v>
      </c>
      <c r="Q6" s="32">
        <f t="shared" si="3"/>
        <v>1529</v>
      </c>
      <c r="R6" s="32">
        <f t="shared" si="3"/>
        <v>23.52</v>
      </c>
      <c r="S6" s="32">
        <f t="shared" si="3"/>
        <v>65.010000000000005</v>
      </c>
      <c r="T6" s="32">
        <f t="shared" si="3"/>
        <v>1482</v>
      </c>
      <c r="U6" s="32">
        <f t="shared" si="3"/>
        <v>2.2000000000000002</v>
      </c>
      <c r="V6" s="32">
        <f t="shared" si="3"/>
        <v>673.64</v>
      </c>
      <c r="W6" s="33">
        <f>IF(W7="",NA(),W7)</f>
        <v>51.72</v>
      </c>
      <c r="X6" s="33">
        <f t="shared" ref="X6:AF6" si="4">IF(X7="",NA(),X7)</f>
        <v>56.42</v>
      </c>
      <c r="Y6" s="33">
        <f t="shared" si="4"/>
        <v>45.78</v>
      </c>
      <c r="Z6" s="33">
        <f t="shared" si="4"/>
        <v>70.47</v>
      </c>
      <c r="AA6" s="33">
        <f t="shared" si="4"/>
        <v>74.13</v>
      </c>
      <c r="AB6" s="33">
        <f t="shared" si="4"/>
        <v>71.510000000000005</v>
      </c>
      <c r="AC6" s="33">
        <f t="shared" si="4"/>
        <v>68.61</v>
      </c>
      <c r="AD6" s="33">
        <f t="shared" si="4"/>
        <v>70.760000000000005</v>
      </c>
      <c r="AE6" s="33">
        <f t="shared" si="4"/>
        <v>71.66</v>
      </c>
      <c r="AF6" s="33">
        <f t="shared" si="4"/>
        <v>73.06</v>
      </c>
      <c r="AG6" s="32" t="str">
        <f>IF(AG7="","",IF(AG7="-","【-】","【"&amp;SUBSTITUTE(TEXT(AG7,"#,##0.00"),"-","△")&amp;"】"))</f>
        <v>【76.03】</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1127.06</v>
      </c>
      <c r="BE6" s="33">
        <f t="shared" ref="BE6:BM6" si="7">IF(BE7="",NA(),BE7)</f>
        <v>1057.48</v>
      </c>
      <c r="BF6" s="33">
        <f t="shared" si="7"/>
        <v>846.56</v>
      </c>
      <c r="BG6" s="33">
        <f t="shared" si="7"/>
        <v>696.51</v>
      </c>
      <c r="BH6" s="33">
        <f t="shared" si="7"/>
        <v>591.54</v>
      </c>
      <c r="BI6" s="33">
        <f t="shared" si="7"/>
        <v>1450.45</v>
      </c>
      <c r="BJ6" s="33">
        <f t="shared" si="7"/>
        <v>1442.51</v>
      </c>
      <c r="BK6" s="33">
        <f t="shared" si="7"/>
        <v>1496.15</v>
      </c>
      <c r="BL6" s="33">
        <f t="shared" si="7"/>
        <v>1462.56</v>
      </c>
      <c r="BM6" s="33">
        <f t="shared" si="7"/>
        <v>1486.62</v>
      </c>
      <c r="BN6" s="32" t="str">
        <f>IF(BN7="","",IF(BN7="-","【-】","【"&amp;SUBSTITUTE(TEXT(BN7,"#,##0.00"),"-","△")&amp;"】"))</f>
        <v>【1,239.32】</v>
      </c>
      <c r="BO6" s="33">
        <f>IF(BO7="",NA(),BO7)</f>
        <v>37.35</v>
      </c>
      <c r="BP6" s="33">
        <f t="shared" ref="BP6:BX6" si="8">IF(BP7="",NA(),BP7)</f>
        <v>37.9</v>
      </c>
      <c r="BQ6" s="33">
        <f t="shared" si="8"/>
        <v>38.4</v>
      </c>
      <c r="BR6" s="33">
        <f t="shared" si="8"/>
        <v>63.11</v>
      </c>
      <c r="BS6" s="33">
        <f t="shared" si="8"/>
        <v>65.459999999999994</v>
      </c>
      <c r="BT6" s="33">
        <f t="shared" si="8"/>
        <v>33.96</v>
      </c>
      <c r="BU6" s="33">
        <f t="shared" si="8"/>
        <v>33.299999999999997</v>
      </c>
      <c r="BV6" s="33">
        <f t="shared" si="8"/>
        <v>33.01</v>
      </c>
      <c r="BW6" s="33">
        <f t="shared" si="8"/>
        <v>32.39</v>
      </c>
      <c r="BX6" s="33">
        <f t="shared" si="8"/>
        <v>24.39</v>
      </c>
      <c r="BY6" s="32" t="str">
        <f>IF(BY7="","",IF(BY7="-","【-】","【"&amp;SUBSTITUTE(TEXT(BY7,"#,##0.00"),"-","△")&amp;"】"))</f>
        <v>【36.33】</v>
      </c>
      <c r="BZ6" s="33">
        <f>IF(BZ7="",NA(),BZ7)</f>
        <v>331.69</v>
      </c>
      <c r="CA6" s="33">
        <f t="shared" ref="CA6:CI6" si="9">IF(CA7="",NA(),CA7)</f>
        <v>323.94</v>
      </c>
      <c r="CB6" s="33">
        <f t="shared" si="9"/>
        <v>353.84</v>
      </c>
      <c r="CC6" s="33">
        <f t="shared" si="9"/>
        <v>244.86</v>
      </c>
      <c r="CD6" s="33">
        <f t="shared" si="9"/>
        <v>248.74</v>
      </c>
      <c r="CE6" s="33">
        <f t="shared" si="9"/>
        <v>512.74</v>
      </c>
      <c r="CF6" s="33">
        <f t="shared" si="9"/>
        <v>526.57000000000005</v>
      </c>
      <c r="CG6" s="33">
        <f t="shared" si="9"/>
        <v>523.08000000000004</v>
      </c>
      <c r="CH6" s="33">
        <f t="shared" si="9"/>
        <v>530.83000000000004</v>
      </c>
      <c r="CI6" s="33">
        <f t="shared" si="9"/>
        <v>734.18</v>
      </c>
      <c r="CJ6" s="32" t="str">
        <f>IF(CJ7="","",IF(CJ7="-","【-】","【"&amp;SUBSTITUTE(TEXT(CJ7,"#,##0.00"),"-","△")&amp;"】"))</f>
        <v>【476.46】</v>
      </c>
      <c r="CK6" s="33">
        <f>IF(CK7="",NA(),CK7)</f>
        <v>61.27</v>
      </c>
      <c r="CL6" s="33">
        <f t="shared" ref="CL6:CT6" si="10">IF(CL7="",NA(),CL7)</f>
        <v>60.74</v>
      </c>
      <c r="CM6" s="33">
        <f t="shared" si="10"/>
        <v>60.84</v>
      </c>
      <c r="CN6" s="33">
        <f t="shared" si="10"/>
        <v>56.39</v>
      </c>
      <c r="CO6" s="33">
        <f t="shared" si="10"/>
        <v>57.56</v>
      </c>
      <c r="CP6" s="33">
        <f t="shared" si="10"/>
        <v>51.56</v>
      </c>
      <c r="CQ6" s="33">
        <f t="shared" si="10"/>
        <v>50.66</v>
      </c>
      <c r="CR6" s="33">
        <f t="shared" si="10"/>
        <v>51.11</v>
      </c>
      <c r="CS6" s="33">
        <f t="shared" si="10"/>
        <v>50.49</v>
      </c>
      <c r="CT6" s="33">
        <f t="shared" si="10"/>
        <v>48.36</v>
      </c>
      <c r="CU6" s="32" t="str">
        <f>IF(CU7="","",IF(CU7="-","【-】","【"&amp;SUBSTITUTE(TEXT(CU7,"#,##0.00"),"-","△")&amp;"】"))</f>
        <v>【58.19】</v>
      </c>
      <c r="CV6" s="33">
        <f>IF(CV7="",NA(),CV7)</f>
        <v>91.93</v>
      </c>
      <c r="CW6" s="33">
        <f t="shared" ref="CW6:DE6" si="11">IF(CW7="",NA(),CW7)</f>
        <v>87.81</v>
      </c>
      <c r="CX6" s="33">
        <f t="shared" si="11"/>
        <v>85.8</v>
      </c>
      <c r="CY6" s="33">
        <f t="shared" si="11"/>
        <v>90.03</v>
      </c>
      <c r="CZ6" s="33">
        <f t="shared" si="11"/>
        <v>90.34</v>
      </c>
      <c r="DA6" s="33">
        <f t="shared" si="11"/>
        <v>75.58</v>
      </c>
      <c r="DB6" s="33">
        <f t="shared" si="11"/>
        <v>74.13</v>
      </c>
      <c r="DC6" s="33">
        <f t="shared" si="11"/>
        <v>74.16</v>
      </c>
      <c r="DD6" s="33">
        <f t="shared" si="11"/>
        <v>74.209999999999994</v>
      </c>
      <c r="DE6" s="33">
        <f t="shared" si="11"/>
        <v>75.239999999999995</v>
      </c>
      <c r="DF6" s="32" t="str">
        <f>IF(DF7="","",IF(DF7="-","【-】","【"&amp;SUBSTITUTE(TEXT(DF7,"#,##0.00"),"-","△")&amp;"】"))</f>
        <v>【75.39】</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3">
        <f>IF(EC7="",NA(),EC7)</f>
        <v>3.44</v>
      </c>
      <c r="ED6" s="32">
        <f t="shared" ref="ED6:EL6" si="14">IF(ED7="",NA(),ED7)</f>
        <v>0</v>
      </c>
      <c r="EE6" s="32">
        <f t="shared" si="14"/>
        <v>0</v>
      </c>
      <c r="EF6" s="32">
        <f t="shared" si="14"/>
        <v>0</v>
      </c>
      <c r="EG6" s="32">
        <f t="shared" si="14"/>
        <v>0</v>
      </c>
      <c r="EH6" s="33">
        <f t="shared" si="14"/>
        <v>0.5</v>
      </c>
      <c r="EI6" s="33">
        <f t="shared" si="14"/>
        <v>0.61</v>
      </c>
      <c r="EJ6" s="33">
        <f t="shared" si="14"/>
        <v>0.37</v>
      </c>
      <c r="EK6" s="33">
        <f t="shared" si="14"/>
        <v>0.7</v>
      </c>
      <c r="EL6" s="33">
        <f t="shared" si="14"/>
        <v>0.91</v>
      </c>
      <c r="EM6" s="32" t="str">
        <f>IF(EM7="","",IF(EM7="-","【-】","【"&amp;SUBSTITUTE(TEXT(EM7,"#,##0.00"),"-","△")&amp;"】"))</f>
        <v>【0.74】</v>
      </c>
    </row>
    <row r="7" spans="1:143" s="34" customFormat="1">
      <c r="A7" s="26"/>
      <c r="B7" s="35">
        <v>2014</v>
      </c>
      <c r="C7" s="35">
        <v>263648</v>
      </c>
      <c r="D7" s="35">
        <v>47</v>
      </c>
      <c r="E7" s="35">
        <v>1</v>
      </c>
      <c r="F7" s="35">
        <v>0</v>
      </c>
      <c r="G7" s="35">
        <v>0</v>
      </c>
      <c r="H7" s="35" t="s">
        <v>93</v>
      </c>
      <c r="I7" s="35" t="s">
        <v>94</v>
      </c>
      <c r="J7" s="35" t="s">
        <v>95</v>
      </c>
      <c r="K7" s="35" t="s">
        <v>96</v>
      </c>
      <c r="L7" s="35" t="s">
        <v>97</v>
      </c>
      <c r="M7" s="36" t="s">
        <v>98</v>
      </c>
      <c r="N7" s="36" t="s">
        <v>99</v>
      </c>
      <c r="O7" s="36">
        <v>98.73</v>
      </c>
      <c r="P7" s="36">
        <v>2878</v>
      </c>
      <c r="Q7" s="36">
        <v>1529</v>
      </c>
      <c r="R7" s="36">
        <v>23.52</v>
      </c>
      <c r="S7" s="36">
        <v>65.010000000000005</v>
      </c>
      <c r="T7" s="36">
        <v>1482</v>
      </c>
      <c r="U7" s="36">
        <v>2.2000000000000002</v>
      </c>
      <c r="V7" s="36">
        <v>673.64</v>
      </c>
      <c r="W7" s="36">
        <v>51.72</v>
      </c>
      <c r="X7" s="36">
        <v>56.42</v>
      </c>
      <c r="Y7" s="36">
        <v>45.78</v>
      </c>
      <c r="Z7" s="36">
        <v>70.47</v>
      </c>
      <c r="AA7" s="36">
        <v>74.13</v>
      </c>
      <c r="AB7" s="36">
        <v>71.510000000000005</v>
      </c>
      <c r="AC7" s="36">
        <v>68.61</v>
      </c>
      <c r="AD7" s="36">
        <v>70.760000000000005</v>
      </c>
      <c r="AE7" s="36">
        <v>71.66</v>
      </c>
      <c r="AF7" s="36">
        <v>73.06</v>
      </c>
      <c r="AG7" s="36">
        <v>76.03</v>
      </c>
      <c r="AH7" s="36"/>
      <c r="AI7" s="36"/>
      <c r="AJ7" s="36"/>
      <c r="AK7" s="36"/>
      <c r="AL7" s="36"/>
      <c r="AM7" s="36"/>
      <c r="AN7" s="36"/>
      <c r="AO7" s="36"/>
      <c r="AP7" s="36"/>
      <c r="AQ7" s="36"/>
      <c r="AR7" s="36"/>
      <c r="AS7" s="36"/>
      <c r="AT7" s="36"/>
      <c r="AU7" s="36"/>
      <c r="AV7" s="36"/>
      <c r="AW7" s="36"/>
      <c r="AX7" s="36"/>
      <c r="AY7" s="36"/>
      <c r="AZ7" s="36"/>
      <c r="BA7" s="36"/>
      <c r="BB7" s="36"/>
      <c r="BC7" s="36"/>
      <c r="BD7" s="36">
        <v>1127.06</v>
      </c>
      <c r="BE7" s="36">
        <v>1057.48</v>
      </c>
      <c r="BF7" s="36">
        <v>846.56</v>
      </c>
      <c r="BG7" s="36">
        <v>696.51</v>
      </c>
      <c r="BH7" s="36">
        <v>591.54</v>
      </c>
      <c r="BI7" s="36">
        <v>1450.45</v>
      </c>
      <c r="BJ7" s="36">
        <v>1442.51</v>
      </c>
      <c r="BK7" s="36">
        <v>1496.15</v>
      </c>
      <c r="BL7" s="36">
        <v>1462.56</v>
      </c>
      <c r="BM7" s="36">
        <v>1486.62</v>
      </c>
      <c r="BN7" s="36">
        <v>1239.32</v>
      </c>
      <c r="BO7" s="36">
        <v>37.35</v>
      </c>
      <c r="BP7" s="36">
        <v>37.9</v>
      </c>
      <c r="BQ7" s="36">
        <v>38.4</v>
      </c>
      <c r="BR7" s="36">
        <v>63.11</v>
      </c>
      <c r="BS7" s="36">
        <v>65.459999999999994</v>
      </c>
      <c r="BT7" s="36">
        <v>33.96</v>
      </c>
      <c r="BU7" s="36">
        <v>33.299999999999997</v>
      </c>
      <c r="BV7" s="36">
        <v>33.01</v>
      </c>
      <c r="BW7" s="36">
        <v>32.39</v>
      </c>
      <c r="BX7" s="36">
        <v>24.39</v>
      </c>
      <c r="BY7" s="36">
        <v>36.33</v>
      </c>
      <c r="BZ7" s="36">
        <v>331.69</v>
      </c>
      <c r="CA7" s="36">
        <v>323.94</v>
      </c>
      <c r="CB7" s="36">
        <v>353.84</v>
      </c>
      <c r="CC7" s="36">
        <v>244.86</v>
      </c>
      <c r="CD7" s="36">
        <v>248.74</v>
      </c>
      <c r="CE7" s="36">
        <v>512.74</v>
      </c>
      <c r="CF7" s="36">
        <v>526.57000000000005</v>
      </c>
      <c r="CG7" s="36">
        <v>523.08000000000004</v>
      </c>
      <c r="CH7" s="36">
        <v>530.83000000000004</v>
      </c>
      <c r="CI7" s="36">
        <v>734.18</v>
      </c>
      <c r="CJ7" s="36">
        <v>476.46</v>
      </c>
      <c r="CK7" s="36">
        <v>61.27</v>
      </c>
      <c r="CL7" s="36">
        <v>60.74</v>
      </c>
      <c r="CM7" s="36">
        <v>60.84</v>
      </c>
      <c r="CN7" s="36">
        <v>56.39</v>
      </c>
      <c r="CO7" s="36">
        <v>57.56</v>
      </c>
      <c r="CP7" s="36">
        <v>51.56</v>
      </c>
      <c r="CQ7" s="36">
        <v>50.66</v>
      </c>
      <c r="CR7" s="36">
        <v>51.11</v>
      </c>
      <c r="CS7" s="36">
        <v>50.49</v>
      </c>
      <c r="CT7" s="36">
        <v>48.36</v>
      </c>
      <c r="CU7" s="36">
        <v>58.19</v>
      </c>
      <c r="CV7" s="36">
        <v>91.93</v>
      </c>
      <c r="CW7" s="36">
        <v>87.81</v>
      </c>
      <c r="CX7" s="36">
        <v>85.8</v>
      </c>
      <c r="CY7" s="36">
        <v>90.03</v>
      </c>
      <c r="CZ7" s="36">
        <v>90.34</v>
      </c>
      <c r="DA7" s="36">
        <v>75.58</v>
      </c>
      <c r="DB7" s="36">
        <v>74.13</v>
      </c>
      <c r="DC7" s="36">
        <v>74.16</v>
      </c>
      <c r="DD7" s="36">
        <v>74.209999999999994</v>
      </c>
      <c r="DE7" s="36">
        <v>75.239999999999995</v>
      </c>
      <c r="DF7" s="36">
        <v>75.39</v>
      </c>
      <c r="DG7" s="36"/>
      <c r="DH7" s="36"/>
      <c r="DI7" s="36"/>
      <c r="DJ7" s="36"/>
      <c r="DK7" s="36"/>
      <c r="DL7" s="36"/>
      <c r="DM7" s="36"/>
      <c r="DN7" s="36"/>
      <c r="DO7" s="36"/>
      <c r="DP7" s="36"/>
      <c r="DQ7" s="36"/>
      <c r="DR7" s="36"/>
      <c r="DS7" s="36"/>
      <c r="DT7" s="36"/>
      <c r="DU7" s="36"/>
      <c r="DV7" s="36"/>
      <c r="DW7" s="36"/>
      <c r="DX7" s="36"/>
      <c r="DY7" s="36"/>
      <c r="DZ7" s="36"/>
      <c r="EA7" s="36"/>
      <c r="EB7" s="36"/>
      <c r="EC7" s="36">
        <v>3.44</v>
      </c>
      <c r="ED7" s="36">
        <v>0</v>
      </c>
      <c r="EE7" s="36">
        <v>0</v>
      </c>
      <c r="EF7" s="36">
        <v>0</v>
      </c>
      <c r="EG7" s="36">
        <v>0</v>
      </c>
      <c r="EH7" s="36">
        <v>0.5</v>
      </c>
      <c r="EI7" s="36">
        <v>0.61</v>
      </c>
      <c r="EJ7" s="36">
        <v>0.37</v>
      </c>
      <c r="EK7" s="36">
        <v>0.7</v>
      </c>
      <c r="EL7" s="36">
        <v>0.91</v>
      </c>
      <c r="EM7" s="36">
        <v>0.74</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笠置町</cp:lastModifiedBy>
  <cp:lastPrinted>2016-02-09T09:13:55Z</cp:lastPrinted>
  <dcterms:created xsi:type="dcterms:W3CDTF">2016-01-18T05:04:00Z</dcterms:created>
  <dcterms:modified xsi:type="dcterms:W3CDTF">2016-02-09T09:13:57Z</dcterms:modified>
  <cp:category/>
</cp:coreProperties>
</file>