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<sst xmlns="http://schemas.openxmlformats.org/spreadsheetml/2006/main" count="218" uniqueCount="108">
  <si>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</si>
  <si>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</si>
  <si>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</si>
  <si>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</si>
  <si>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</si>
  <si>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</si>
  <si>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</si>
  <si>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</si>
  <si>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</si>
  <si>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</si>
  <si>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</si>
  <si>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</si>
  <si>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</si>
  <si>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</si>
  <si>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</si>
  <si>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</si>
  <si>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</si>
  <si>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</si>
  <si>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</si>
  <si>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</si>
  <si>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</si>
  <si>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</si>
  <si>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</si>
  <si>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</si>
  <si>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</si>
  <si>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</si>
  <si>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</si>
  <si>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</si>
  <si>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</si>
  <si>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</si>
  <si>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</si>
  <si>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</si>
  <si>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</si>
  <si>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</si>
  <si>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</si>
  <si>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</si>
  <si>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</si>
  <si>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</si>
  <si>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</si>
  <si>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</si>
  <si>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</si>
  <si>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</si>
  <si>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</si>
  <si>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</si>
  <si>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</si>
  <si>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</si>
  <si>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</si>
  <si>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</si>
  <si>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</si>
  <si>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</si>
  <si>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</si>
  <si>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</si>
  <si>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</si>
  <si>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</si>
  <si>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</si>
  <si>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</si>
  <si>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</si>
  <si>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</si>
  <si>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</si>
  <si>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</si>
  <si>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</si>
  <si>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</si>
  <si>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</si>
  <si>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</si>
  <si>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</si>
  <si>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</si>
  <si>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</si>
  <si>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</si>
  <si>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</si>
  <si>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</si>
  <si>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</si>
  <si>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</si>
  <si>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</si>
  <si>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</si>
  <si>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</si>
  <si>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</si>
  <si>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</si>
  <si>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</si>
  <si>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</si>
  <si>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</si>
  <si>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</si>
  <si>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</si>
  <si>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</si>
  <si>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</si>
  <si>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</si>
  <si>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</si>
  <si>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</si>
  <si>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</si>
  <si>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</si>
  <si>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</si>
  <si>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</si>
  <si>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</si>
  <si>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</si>
  <si>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</si>
  <si>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</si>
  <si>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</si>
  <si>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</si>
  <si>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</si>
  <si>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</si>
  <si>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</si>
  <si>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</si>
  <si>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</si>
  <si>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</si>
  <si>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</si>
  <si>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</si>
  <si>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③管路更新率</t>
    </r>
    <r>
      <rPr>
        <sz val="11"/>
        <color theme="1"/>
        <rFont val="ＭＳ ゴシック"/>
        <family val="3"/>
        <charset val="128"/>
      </rPr>
      <t xml:space="preserve">
　石綿管等の老朽管の布設替は既に終了していることから、現在の管路の更新は、他の要因（下水道工事等）による移設に伴う布設替が主なものとなっている。平成22年度と平成26年度の更新率が高いのはこのためである。</t>
    </r>
    <rPh sb="1" eb="3">
      <t>カンロ</t>
    </rPh>
    <rPh sb="3" eb="5">
      <t>コウシン</t>
    </rPh>
    <rPh sb="5" eb="6">
      <t>リツ</t>
    </rPh>
    <rPh sb="8" eb="10">
      <t>セキメン</t>
    </rPh>
    <rPh sb="10" eb="11">
      <t>カン</t>
    </rPh>
    <rPh sb="11" eb="12">
      <t>トウ</t>
    </rPh>
    <rPh sb="13" eb="15">
      <t>ロウキュウ</t>
    </rPh>
    <rPh sb="15" eb="16">
      <t>カン</t>
    </rPh>
    <rPh sb="17" eb="19">
      <t>フセツ</t>
    </rPh>
    <rPh sb="19" eb="20">
      <t>ガ</t>
    </rPh>
    <rPh sb="21" eb="22">
      <t>スデ</t>
    </rPh>
    <rPh sb="23" eb="25">
      <t>シュウリョウ</t>
    </rPh>
    <rPh sb="34" eb="36">
      <t>ゲンザイ</t>
    </rPh>
    <rPh sb="37" eb="39">
      <t>カンロ</t>
    </rPh>
    <rPh sb="40" eb="42">
      <t>コウシン</t>
    </rPh>
    <rPh sb="44" eb="45">
      <t>タ</t>
    </rPh>
    <rPh sb="46" eb="48">
      <t>ヨウイン</t>
    </rPh>
    <rPh sb="49" eb="52">
      <t>ゲスイドウ</t>
    </rPh>
    <rPh sb="52" eb="54">
      <t>コウジ</t>
    </rPh>
    <rPh sb="54" eb="55">
      <t>トウ</t>
    </rPh>
    <rPh sb="59" eb="61">
      <t>イセツ</t>
    </rPh>
    <rPh sb="62" eb="63">
      <t>トモナ</t>
    </rPh>
    <rPh sb="64" eb="66">
      <t>フセツ</t>
    </rPh>
    <rPh sb="66" eb="67">
      <t>ガ</t>
    </rPh>
    <rPh sb="68" eb="69">
      <t>オモ</t>
    </rPh>
    <rPh sb="79" eb="81">
      <t>ヘイセイ</t>
    </rPh>
    <rPh sb="83" eb="85">
      <t>ネンド</t>
    </rPh>
    <rPh sb="86" eb="88">
      <t>ヘイセイ</t>
    </rPh>
    <rPh sb="90" eb="92">
      <t>ネンド</t>
    </rPh>
    <rPh sb="93" eb="95">
      <t>コウシン</t>
    </rPh>
    <rPh sb="95" eb="96">
      <t>リツ</t>
    </rPh>
    <rPh sb="97" eb="98">
      <t>タカ</t>
    </rPh>
    <phoneticPr fontId="4"/>
  </si>
  <si>
    <t>　地域特性による給水人口の減少等により収益的収入が減少したため、一般会計からの繰入を行った。
　施設整備に国庫補助金や地方債を活用したが、結果、地方債残高が増加することとなり、これに伴う公債費の増加に対応するため財政調整基金の積み立てを行った。
　今後は上水道事業との事業統合を行い事業の効率化を図るとともに、料金改定等の経営改善を行い経営の健全化を図る必要がある。
また、施設や基幹管路の耐震化等を行っていく必要があるが、起債発行額を控え公債費を抑制していく必要がある。</t>
    <rPh sb="1" eb="3">
      <t>チイキ</t>
    </rPh>
    <rPh sb="3" eb="5">
      <t>トクセイ</t>
    </rPh>
    <rPh sb="8" eb="10">
      <t>キュウスイ</t>
    </rPh>
    <rPh sb="10" eb="12">
      <t>ジンコウ</t>
    </rPh>
    <rPh sb="13" eb="15">
      <t>ゲンショウ</t>
    </rPh>
    <rPh sb="15" eb="16">
      <t>トウ</t>
    </rPh>
    <rPh sb="19" eb="21">
      <t>シュウエキ</t>
    </rPh>
    <rPh sb="21" eb="22">
      <t>テキ</t>
    </rPh>
    <rPh sb="22" eb="24">
      <t>シュウニュウ</t>
    </rPh>
    <rPh sb="25" eb="27">
      <t>ゲンショウ</t>
    </rPh>
    <rPh sb="32" eb="34">
      <t>イッパン</t>
    </rPh>
    <rPh sb="34" eb="36">
      <t>カイケイ</t>
    </rPh>
    <rPh sb="39" eb="41">
      <t>クリイレ</t>
    </rPh>
    <rPh sb="42" eb="43">
      <t>オコナ</t>
    </rPh>
    <rPh sb="48" eb="50">
      <t>シセツ</t>
    </rPh>
    <rPh sb="50" eb="52">
      <t>セイビ</t>
    </rPh>
    <rPh sb="53" eb="55">
      <t>コッコ</t>
    </rPh>
    <rPh sb="55" eb="57">
      <t>ホジョ</t>
    </rPh>
    <rPh sb="57" eb="58">
      <t>キン</t>
    </rPh>
    <rPh sb="59" eb="62">
      <t>チホウサイ</t>
    </rPh>
    <rPh sb="63" eb="65">
      <t>カツヨウ</t>
    </rPh>
    <rPh sb="69" eb="71">
      <t>ケッカ</t>
    </rPh>
    <rPh sb="78" eb="80">
      <t>ゾウカ</t>
    </rPh>
    <rPh sb="91" eb="92">
      <t>トモナ</t>
    </rPh>
    <rPh sb="93" eb="95">
      <t>コウサイ</t>
    </rPh>
    <rPh sb="95" eb="96">
      <t>ヒ</t>
    </rPh>
    <rPh sb="97" eb="99">
      <t>ゾウカ</t>
    </rPh>
    <rPh sb="100" eb="102">
      <t>タイオウ</t>
    </rPh>
    <rPh sb="106" eb="108">
      <t>ザイセイ</t>
    </rPh>
    <rPh sb="108" eb="110">
      <t>チョウセイ</t>
    </rPh>
    <rPh sb="110" eb="112">
      <t>キキン</t>
    </rPh>
    <rPh sb="113" eb="114">
      <t>ツ</t>
    </rPh>
    <rPh sb="115" eb="116">
      <t>タ</t>
    </rPh>
    <rPh sb="118" eb="119">
      <t>オコナ</t>
    </rPh>
    <rPh sb="125" eb="127">
      <t>コンゴ</t>
    </rPh>
    <rPh sb="128" eb="131">
      <t>ジョウスイドウ</t>
    </rPh>
    <rPh sb="131" eb="133">
      <t>ジギョウ</t>
    </rPh>
    <rPh sb="135" eb="137">
      <t>ジギョウ</t>
    </rPh>
    <rPh sb="137" eb="139">
      <t>トウゴウ</t>
    </rPh>
    <rPh sb="140" eb="141">
      <t>オコナ</t>
    </rPh>
    <rPh sb="142" eb="144">
      <t>ジギョウ</t>
    </rPh>
    <rPh sb="145" eb="147">
      <t>コウリツ</t>
    </rPh>
    <rPh sb="147" eb="148">
      <t>カ</t>
    </rPh>
    <rPh sb="149" eb="150">
      <t>ハカ</t>
    </rPh>
    <rPh sb="156" eb="158">
      <t>リョウキン</t>
    </rPh>
    <rPh sb="158" eb="160">
      <t>カイテイ</t>
    </rPh>
    <rPh sb="160" eb="161">
      <t>ナド</t>
    </rPh>
    <rPh sb="162" eb="164">
      <t>ケイエイ</t>
    </rPh>
    <rPh sb="164" eb="166">
      <t>カイゼン</t>
    </rPh>
    <rPh sb="167" eb="168">
      <t>オコナ</t>
    </rPh>
    <rPh sb="169" eb="171">
      <t>ケイエイ</t>
    </rPh>
    <rPh sb="172" eb="175">
      <t>ケンゼンカ</t>
    </rPh>
    <rPh sb="176" eb="177">
      <t>ハカ</t>
    </rPh>
    <rPh sb="178" eb="180">
      <t>ヒツヨウ</t>
    </rPh>
    <rPh sb="188" eb="190">
      <t>シセツ</t>
    </rPh>
    <rPh sb="191" eb="193">
      <t>キカン</t>
    </rPh>
    <rPh sb="193" eb="195">
      <t>カンロ</t>
    </rPh>
    <rPh sb="196" eb="199">
      <t>タイシンカ</t>
    </rPh>
    <rPh sb="199" eb="200">
      <t>ナド</t>
    </rPh>
    <rPh sb="201" eb="202">
      <t>オコナ</t>
    </rPh>
    <rPh sb="206" eb="208">
      <t>ヒツヨウ</t>
    </rPh>
    <rPh sb="213" eb="215">
      <t>キサイ</t>
    </rPh>
    <rPh sb="215" eb="217">
      <t>ハッコウ</t>
    </rPh>
    <rPh sb="217" eb="218">
      <t>ガク</t>
    </rPh>
    <rPh sb="219" eb="220">
      <t>ヒカ</t>
    </rPh>
    <rPh sb="221" eb="223">
      <t>コウサイ</t>
    </rPh>
    <rPh sb="223" eb="224">
      <t>ヒ</t>
    </rPh>
    <rPh sb="225" eb="227">
      <t>ヨクセイ</t>
    </rPh>
    <rPh sb="231" eb="233">
      <t>ヒツヨウ</t>
    </rPh>
    <phoneticPr fontId="4"/>
  </si>
  <si>
    <r>
      <rPr>
        <b/>
        <sz val="11"/>
        <color theme="1"/>
        <rFont val="ＭＳ ゴシック"/>
        <family val="3"/>
        <charset val="128"/>
      </rPr>
      <t>①収益的収支比率</t>
    </r>
    <r>
      <rPr>
        <sz val="11"/>
        <color theme="1"/>
        <rFont val="ＭＳ ゴシック"/>
        <family val="3"/>
        <charset val="128"/>
      </rPr>
      <t xml:space="preserve">
　老朽化した施設の改良や統合整備による公債費の増加に対応するために財政調整基金の積立を行ったが、平成22年度から平成24年度までは財政調整基金への積立を一般会計からの繰入年度の翌年度に行ったことにより、収益的収支比率が一時的に高くなっている。
</t>
    </r>
    <r>
      <rPr>
        <b/>
        <sz val="11"/>
        <color theme="1"/>
        <rFont val="ＭＳ ゴシック"/>
        <family val="3"/>
        <charset val="128"/>
      </rPr>
      <t>④企業債残高対給水収益比率</t>
    </r>
    <r>
      <rPr>
        <sz val="11"/>
        <color theme="1"/>
        <rFont val="ＭＳ ゴシック"/>
        <family val="3"/>
        <charset val="128"/>
      </rPr>
      <t xml:space="preserve">
　平成29年度の上水道事業への事業統合に向けた施設整備を集中的に行ったことにより企業債残高対給水収益比率は類似団体平均より高く増加傾向にあり、料金水準を見直す必要が有る。
</t>
    </r>
    <r>
      <rPr>
        <b/>
        <sz val="11"/>
        <color theme="1"/>
        <rFont val="ＭＳ ゴシック"/>
        <family val="3"/>
        <charset val="128"/>
      </rPr>
      <t>⑤料金回収率</t>
    </r>
    <r>
      <rPr>
        <sz val="11"/>
        <color theme="1"/>
        <rFont val="ＭＳ ゴシック"/>
        <family val="3"/>
        <charset val="128"/>
      </rPr>
      <t xml:space="preserve">
　100％を大きく下回っているうえに供給単価に対して給水原価が増加傾向にあるため、適切な料金改定が必要である。
</t>
    </r>
    <r>
      <rPr>
        <b/>
        <sz val="11"/>
        <color theme="1"/>
        <rFont val="ＭＳ ゴシック"/>
        <family val="3"/>
        <charset val="128"/>
      </rPr>
      <t>⑥給水原価</t>
    </r>
    <r>
      <rPr>
        <sz val="11"/>
        <color theme="1"/>
        <rFont val="ＭＳ ゴシック"/>
        <family val="3"/>
        <charset val="128"/>
      </rPr>
      <t xml:space="preserve">
　給水人口の減少に伴う有収水量の低下に対して公債費が増加傾向にあることから給水原価は増加傾向にある。
</t>
    </r>
    <r>
      <rPr>
        <b/>
        <sz val="11"/>
        <color theme="1"/>
        <rFont val="ＭＳ ゴシック"/>
        <family val="3"/>
        <charset val="128"/>
      </rPr>
      <t>⑦施設利用率</t>
    </r>
    <r>
      <rPr>
        <sz val="11"/>
        <color theme="1"/>
        <rFont val="ＭＳ ゴシック"/>
        <family val="3"/>
        <charset val="128"/>
      </rPr>
      <t xml:space="preserve">
　給水人口の減少に伴う有収水量の低下から減少傾向にある。
</t>
    </r>
    <r>
      <rPr>
        <b/>
        <sz val="11"/>
        <color theme="1"/>
        <rFont val="ＭＳ ゴシック"/>
        <family val="3"/>
        <charset val="128"/>
      </rPr>
      <t>⑧有収率</t>
    </r>
    <r>
      <rPr>
        <sz val="11"/>
        <color theme="1"/>
        <rFont val="ＭＳ ゴシック"/>
        <family val="3"/>
        <charset val="128"/>
      </rPr>
      <t xml:space="preserve">
　配水流量を常時監視し、漏水等の異常を早期に発見することによって僅かであるが増加傾向にある。</t>
    </r>
    <rPh sb="1" eb="3">
      <t>シュウエキ</t>
    </rPh>
    <rPh sb="3" eb="4">
      <t>テキ</t>
    </rPh>
    <rPh sb="4" eb="6">
      <t>シュウシ</t>
    </rPh>
    <rPh sb="6" eb="8">
      <t>ヒリツ</t>
    </rPh>
    <rPh sb="28" eb="30">
      <t>コウサイ</t>
    </rPh>
    <rPh sb="30" eb="31">
      <t>ヒ</t>
    </rPh>
    <rPh sb="32" eb="34">
      <t>ゾウカ</t>
    </rPh>
    <rPh sb="35" eb="37">
      <t>タイオウ</t>
    </rPh>
    <rPh sb="42" eb="44">
      <t>ザイセイ</t>
    </rPh>
    <rPh sb="44" eb="46">
      <t>チョウセイ</t>
    </rPh>
    <rPh sb="46" eb="48">
      <t>キキン</t>
    </rPh>
    <rPh sb="49" eb="51">
      <t>ツミタテ</t>
    </rPh>
    <rPh sb="52" eb="53">
      <t>オコナ</t>
    </rPh>
    <rPh sb="57" eb="59">
      <t>ヘイセイ</t>
    </rPh>
    <rPh sb="61" eb="62">
      <t>ネン</t>
    </rPh>
    <rPh sb="62" eb="63">
      <t>ド</t>
    </rPh>
    <rPh sb="65" eb="67">
      <t>ヘイセイ</t>
    </rPh>
    <rPh sb="69" eb="71">
      <t>ネンド</t>
    </rPh>
    <rPh sb="82" eb="84">
      <t>ツミタテ</t>
    </rPh>
    <rPh sb="85" eb="87">
      <t>イッパン</t>
    </rPh>
    <rPh sb="87" eb="89">
      <t>カイケイ</t>
    </rPh>
    <rPh sb="92" eb="94">
      <t>クリイレ</t>
    </rPh>
    <rPh sb="94" eb="96">
      <t>ネンド</t>
    </rPh>
    <rPh sb="97" eb="100">
      <t>ヨクネンド</t>
    </rPh>
    <rPh sb="101" eb="102">
      <t>オコナ</t>
    </rPh>
    <rPh sb="110" eb="112">
      <t>シュウエキ</t>
    </rPh>
    <rPh sb="112" eb="113">
      <t>テキ</t>
    </rPh>
    <rPh sb="113" eb="115">
      <t>シュウシ</t>
    </rPh>
    <rPh sb="115" eb="117">
      <t>ヒリツ</t>
    </rPh>
    <rPh sb="118" eb="121">
      <t>イチジテキ</t>
    </rPh>
    <rPh sb="122" eb="123">
      <t>タカ</t>
    </rPh>
    <rPh sb="132" eb="134">
      <t>キギョウ</t>
    </rPh>
    <rPh sb="134" eb="135">
      <t>サイ</t>
    </rPh>
    <rPh sb="135" eb="137">
      <t>ザンダカ</t>
    </rPh>
    <rPh sb="137" eb="138">
      <t>タイ</t>
    </rPh>
    <rPh sb="138" eb="140">
      <t>キュウスイ</t>
    </rPh>
    <rPh sb="140" eb="142">
      <t>シュウエキ</t>
    </rPh>
    <rPh sb="142" eb="144">
      <t>ヒリツ</t>
    </rPh>
    <rPh sb="146" eb="148">
      <t>ヘイセイ</t>
    </rPh>
    <rPh sb="150" eb="152">
      <t>ネンド</t>
    </rPh>
    <rPh sb="153" eb="156">
      <t>ジョウスイドウ</t>
    </rPh>
    <rPh sb="156" eb="158">
      <t>ジギョウ</t>
    </rPh>
    <rPh sb="160" eb="162">
      <t>ジギョウ</t>
    </rPh>
    <rPh sb="162" eb="164">
      <t>トウゴウ</t>
    </rPh>
    <rPh sb="165" eb="166">
      <t>ム</t>
    </rPh>
    <rPh sb="168" eb="170">
      <t>シセツ</t>
    </rPh>
    <rPh sb="170" eb="172">
      <t>セイビ</t>
    </rPh>
    <rPh sb="173" eb="176">
      <t>シュウチュウテキ</t>
    </rPh>
    <rPh sb="177" eb="178">
      <t>オコナ</t>
    </rPh>
    <rPh sb="198" eb="200">
      <t>ルイジ</t>
    </rPh>
    <rPh sb="200" eb="202">
      <t>ダンタイ</t>
    </rPh>
    <rPh sb="202" eb="204">
      <t>ヘイキン</t>
    </rPh>
    <rPh sb="206" eb="207">
      <t>タカ</t>
    </rPh>
    <rPh sb="208" eb="210">
      <t>ゾウカ</t>
    </rPh>
    <rPh sb="210" eb="212">
      <t>ケイコウ</t>
    </rPh>
    <rPh sb="216" eb="218">
      <t>リョウキン</t>
    </rPh>
    <rPh sb="218" eb="220">
      <t>スイジュン</t>
    </rPh>
    <rPh sb="221" eb="223">
      <t>ミナオ</t>
    </rPh>
    <rPh sb="224" eb="226">
      <t>ヒツヨウ</t>
    </rPh>
    <rPh sb="227" eb="228">
      <t>ア</t>
    </rPh>
    <rPh sb="232" eb="234">
      <t>リョウキン</t>
    </rPh>
    <rPh sb="234" eb="236">
      <t>カイシュウ</t>
    </rPh>
    <rPh sb="236" eb="237">
      <t>リツ</t>
    </rPh>
    <rPh sb="244" eb="245">
      <t>オオ</t>
    </rPh>
    <rPh sb="247" eb="249">
      <t>シタマワ</t>
    </rPh>
    <rPh sb="256" eb="258">
      <t>キョウキュウ</t>
    </rPh>
    <rPh sb="258" eb="260">
      <t>タンカ</t>
    </rPh>
    <rPh sb="261" eb="262">
      <t>タイ</t>
    </rPh>
    <rPh sb="264" eb="266">
      <t>キュウスイ</t>
    </rPh>
    <rPh sb="266" eb="268">
      <t>ゲンカ</t>
    </rPh>
    <rPh sb="269" eb="271">
      <t>ゾウカ</t>
    </rPh>
    <rPh sb="271" eb="273">
      <t>ケイコウ</t>
    </rPh>
    <rPh sb="279" eb="281">
      <t>テキセツ</t>
    </rPh>
    <rPh sb="282" eb="284">
      <t>リョウキン</t>
    </rPh>
    <rPh sb="284" eb="286">
      <t>カイテイ</t>
    </rPh>
    <rPh sb="287" eb="289">
      <t>ヒツヨウ</t>
    </rPh>
    <rPh sb="295" eb="297">
      <t>キュウスイ</t>
    </rPh>
    <rPh sb="297" eb="299">
      <t>ゲンカ</t>
    </rPh>
    <rPh sb="301" eb="303">
      <t>キュウスイ</t>
    </rPh>
    <rPh sb="303" eb="305">
      <t>ジンコウ</t>
    </rPh>
    <rPh sb="306" eb="308">
      <t>ゲンショウ</t>
    </rPh>
    <rPh sb="309" eb="310">
      <t>トモナ</t>
    </rPh>
    <rPh sb="311" eb="313">
      <t>ユウシュウ</t>
    </rPh>
    <rPh sb="313" eb="315">
      <t>スイリョウ</t>
    </rPh>
    <rPh sb="316" eb="318">
      <t>テイカ</t>
    </rPh>
    <rPh sb="319" eb="320">
      <t>タイ</t>
    </rPh>
    <rPh sb="322" eb="324">
      <t>コウサイ</t>
    </rPh>
    <rPh sb="324" eb="325">
      <t>ヒ</t>
    </rPh>
    <rPh sb="326" eb="328">
      <t>ゾウカ</t>
    </rPh>
    <rPh sb="328" eb="330">
      <t>ケイコウ</t>
    </rPh>
    <rPh sb="337" eb="339">
      <t>キュウスイ</t>
    </rPh>
    <rPh sb="339" eb="341">
      <t>ゲンカ</t>
    </rPh>
    <rPh sb="342" eb="344">
      <t>ゾウカ</t>
    </rPh>
    <rPh sb="344" eb="346">
      <t>ケイコウ</t>
    </rPh>
    <rPh sb="352" eb="354">
      <t>シセツ</t>
    </rPh>
    <rPh sb="354" eb="357">
      <t>リヨウリツ</t>
    </rPh>
    <rPh sb="359" eb="361">
      <t>キュウスイ</t>
    </rPh>
    <rPh sb="361" eb="363">
      <t>ジンコウ</t>
    </rPh>
    <rPh sb="364" eb="366">
      <t>ゲンショウ</t>
    </rPh>
    <rPh sb="367" eb="368">
      <t>トモナ</t>
    </rPh>
    <rPh sb="369" eb="371">
      <t>ユウシュウ</t>
    </rPh>
    <rPh sb="371" eb="373">
      <t>スイリョウ</t>
    </rPh>
    <rPh sb="374" eb="376">
      <t>テイカ</t>
    </rPh>
    <rPh sb="378" eb="380">
      <t>ゲンショウ</t>
    </rPh>
    <rPh sb="380" eb="382">
      <t>ケイコウ</t>
    </rPh>
    <rPh sb="388" eb="390">
      <t>ユウシュウ</t>
    </rPh>
    <rPh sb="390" eb="391">
      <t>リツ</t>
    </rPh>
    <rPh sb="393" eb="395">
      <t>ハイスイ</t>
    </rPh>
    <rPh sb="395" eb="397">
      <t>リュウリョウ</t>
    </rPh>
    <rPh sb="398" eb="400">
      <t>ジョウジ</t>
    </rPh>
    <rPh sb="400" eb="402">
      <t>カンシ</t>
    </rPh>
    <rPh sb="404" eb="406">
      <t>ロウスイ</t>
    </rPh>
    <rPh sb="406" eb="407">
      <t>トウ</t>
    </rPh>
    <rPh sb="408" eb="410">
      <t>イジョウ</t>
    </rPh>
    <rPh sb="411" eb="413">
      <t>ソウキ</t>
    </rPh>
    <rPh sb="414" eb="416">
      <t>ハッケン</t>
    </rPh>
    <rPh sb="424" eb="425">
      <t>ワズ</t>
    </rPh>
    <rPh sb="430" eb="432">
      <t>ゾウカ</t>
    </rPh>
    <rPh sb="432" eb="43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</si>
</sst>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0.94</c:v>
                </c:pt>
                <c:pt idx="1">
                  <c:v>0.27</c:v>
                </c:pt>
                <c:pt idx="2">
                  <c:v>0.1</c:v>
                </c:pt>
                <c:pt idx="3">
                  <c:v>0.09</c:v>
                </c:pt>
                <c:pt idx="4">
                  <c:v>0.55000000000000004</c:v>
                </c:pt>
              </c:numCache>
            </c:numRef>
          </c:val>
        </c:ser>
        <c:dLbls>
          <c:showLegendKey val="0"/>
          <c:showVal val="0"/>
          <c:showCatName val="0"/>
          <c:showSerName val="0"/>
          <c:showPercent val="0"/>
          <c:showBubbleSize val="0"/>
        </c:dLbls>
        <c:gapWidth val="150"/>
        <c:axId val="84073088"/>
        <c:axId val="853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84073088"/>
        <c:axId val="85394176"/>
      </c:lineChart>
      <c:dateAx>
        <c:axId val="84073088"/>
        <c:scaling>
          <c:orientation val="minMax"/>
        </c:scaling>
        <c:delete val="1"/>
        <c:axPos val="b"/>
        <c:numFmt formatCode="ge" sourceLinked="1"/>
        <c:majorTickMark val="none"/>
        <c:minorTickMark val="none"/>
        <c:tickLblPos val="none"/>
        <c:crossAx val="85394176"/>
        <c:crosses val="autoZero"/>
        <c:auto val="1"/>
        <c:lblOffset val="100"/>
        <c:baseTimeUnit val="years"/>
      </c:dateAx>
      <c:valAx>
        <c:axId val="853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54.62</c:v>
                </c:pt>
                <c:pt idx="1">
                  <c:v>53.53</c:v>
                </c:pt>
                <c:pt idx="2">
                  <c:v>52.04</c:v>
                </c:pt>
                <c:pt idx="3">
                  <c:v>51.51</c:v>
                </c:pt>
                <c:pt idx="4">
                  <c:v>49.71</c:v>
                </c:pt>
              </c:numCache>
            </c:numRef>
          </c:val>
        </c:ser>
        <c:dLbls>
          <c:showLegendKey val="0"/>
          <c:showVal val="0"/>
          <c:showCatName val="0"/>
          <c:showSerName val="0"/>
          <c:showPercent val="0"/>
          <c:showBubbleSize val="0"/>
        </c:dLbls>
        <c:gapWidth val="150"/>
        <c:axId val="86064128"/>
        <c:axId val="860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86064128"/>
        <c:axId val="86074496"/>
      </c:lineChart>
      <c:dateAx>
        <c:axId val="86064128"/>
        <c:scaling>
          <c:orientation val="minMax"/>
        </c:scaling>
        <c:delete val="1"/>
        <c:axPos val="b"/>
        <c:numFmt formatCode="ge" sourceLinked="1"/>
        <c:majorTickMark val="none"/>
        <c:minorTickMark val="none"/>
        <c:tickLblPos val="none"/>
        <c:crossAx val="86074496"/>
        <c:crosses val="autoZero"/>
        <c:auto val="1"/>
        <c:lblOffset val="100"/>
        <c:baseTimeUnit val="years"/>
      </c:dateAx>
      <c:valAx>
        <c:axId val="860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89.55</c:v>
                </c:pt>
                <c:pt idx="1">
                  <c:v>89.62</c:v>
                </c:pt>
                <c:pt idx="2">
                  <c:v>90.22</c:v>
                </c:pt>
                <c:pt idx="3">
                  <c:v>91.79</c:v>
                </c:pt>
                <c:pt idx="4">
                  <c:v>92.67</c:v>
                </c:pt>
              </c:numCache>
            </c:numRef>
          </c:val>
        </c:ser>
        <c:dLbls>
          <c:showLegendKey val="0"/>
          <c:showVal val="0"/>
          <c:showCatName val="0"/>
          <c:showSerName val="0"/>
          <c:showPercent val="0"/>
          <c:showBubbleSize val="0"/>
        </c:dLbls>
        <c:gapWidth val="150"/>
        <c:axId val="86092416"/>
        <c:axId val="86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86092416"/>
        <c:axId val="86110976"/>
      </c:lineChart>
      <c:dateAx>
        <c:axId val="86092416"/>
        <c:scaling>
          <c:orientation val="minMax"/>
        </c:scaling>
        <c:delete val="1"/>
        <c:axPos val="b"/>
        <c:numFmt formatCode="ge" sourceLinked="1"/>
        <c:majorTickMark val="none"/>
        <c:minorTickMark val="none"/>
        <c:tickLblPos val="none"/>
        <c:crossAx val="86110976"/>
        <c:crosses val="autoZero"/>
        <c:auto val="1"/>
        <c:lblOffset val="100"/>
        <c:baseTimeUnit val="years"/>
      </c:dateAx>
      <c:valAx>
        <c:axId val="86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160.6</c:v>
                </c:pt>
                <c:pt idx="1">
                  <c:v>139.91</c:v>
                </c:pt>
                <c:pt idx="2">
                  <c:v>108.78</c:v>
                </c:pt>
                <c:pt idx="3">
                  <c:v>84.84</c:v>
                </c:pt>
                <c:pt idx="4">
                  <c:v>81.11</c:v>
                </c:pt>
              </c:numCache>
            </c:numRef>
          </c:val>
        </c:ser>
        <c:dLbls>
          <c:showLegendKey val="0"/>
          <c:showVal val="0"/>
          <c:showCatName val="0"/>
          <c:showSerName val="0"/>
          <c:showPercent val="0"/>
          <c:showBubbleSize val="0"/>
        </c:dLbls>
        <c:gapWidth val="150"/>
        <c:axId val="85428480"/>
        <c:axId val="854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85428480"/>
        <c:axId val="85438848"/>
      </c:lineChart>
      <c:dateAx>
        <c:axId val="85428480"/>
        <c:scaling>
          <c:orientation val="minMax"/>
        </c:scaling>
        <c:delete val="1"/>
        <c:axPos val="b"/>
        <c:numFmt formatCode="ge" sourceLinked="1"/>
        <c:majorTickMark val="none"/>
        <c:minorTickMark val="none"/>
        <c:tickLblPos val="none"/>
        <c:crossAx val="85438848"/>
        <c:crosses val="autoZero"/>
        <c:auto val="1"/>
        <c:lblOffset val="100"/>
        <c:baseTimeUnit val="years"/>
      </c:dateAx>
      <c:valAx>
        <c:axId val="854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00128"/>
        <c:axId val="856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00128"/>
        <c:axId val="85610496"/>
      </c:lineChart>
      <c:dateAx>
        <c:axId val="85600128"/>
        <c:scaling>
          <c:orientation val="minMax"/>
        </c:scaling>
        <c:delete val="1"/>
        <c:axPos val="b"/>
        <c:numFmt formatCode="ge" sourceLinked="1"/>
        <c:majorTickMark val="none"/>
        <c:minorTickMark val="none"/>
        <c:tickLblPos val="none"/>
        <c:crossAx val="85610496"/>
        <c:crosses val="autoZero"/>
        <c:auto val="1"/>
        <c:lblOffset val="100"/>
        <c:baseTimeUnit val="years"/>
      </c:dateAx>
      <c:valAx>
        <c:axId val="856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28416"/>
        <c:axId val="856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28416"/>
        <c:axId val="85630336"/>
      </c:lineChart>
      <c:dateAx>
        <c:axId val="85628416"/>
        <c:scaling>
          <c:orientation val="minMax"/>
        </c:scaling>
        <c:delete val="1"/>
        <c:axPos val="b"/>
        <c:numFmt formatCode="ge" sourceLinked="1"/>
        <c:majorTickMark val="none"/>
        <c:minorTickMark val="none"/>
        <c:tickLblPos val="none"/>
        <c:crossAx val="85630336"/>
        <c:crosses val="autoZero"/>
        <c:auto val="1"/>
        <c:lblOffset val="100"/>
        <c:baseTimeUnit val="years"/>
      </c:dateAx>
      <c:valAx>
        <c:axId val="856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28256"/>
        <c:axId val="857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28256"/>
        <c:axId val="85759104"/>
      </c:lineChart>
      <c:dateAx>
        <c:axId val="85728256"/>
        <c:scaling>
          <c:orientation val="minMax"/>
        </c:scaling>
        <c:delete val="1"/>
        <c:axPos val="b"/>
        <c:numFmt formatCode="ge" sourceLinked="1"/>
        <c:majorTickMark val="none"/>
        <c:minorTickMark val="none"/>
        <c:tickLblPos val="none"/>
        <c:crossAx val="85759104"/>
        <c:crosses val="autoZero"/>
        <c:auto val="1"/>
        <c:lblOffset val="100"/>
        <c:baseTimeUnit val="years"/>
      </c:dateAx>
      <c:valAx>
        <c:axId val="857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93792"/>
        <c:axId val="858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93792"/>
        <c:axId val="85800064"/>
      </c:lineChart>
      <c:dateAx>
        <c:axId val="85793792"/>
        <c:scaling>
          <c:orientation val="minMax"/>
        </c:scaling>
        <c:delete val="1"/>
        <c:axPos val="b"/>
        <c:numFmt formatCode="ge" sourceLinked="1"/>
        <c:majorTickMark val="none"/>
        <c:minorTickMark val="none"/>
        <c:tickLblPos val="none"/>
        <c:crossAx val="85800064"/>
        <c:crosses val="autoZero"/>
        <c:auto val="1"/>
        <c:lblOffset val="100"/>
        <c:baseTimeUnit val="years"/>
      </c:dateAx>
      <c:valAx>
        <c:axId val="858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1659.57</c:v>
                </c:pt>
                <c:pt idx="1">
                  <c:v>1890.41</c:v>
                </c:pt>
                <c:pt idx="2">
                  <c:v>2052.8200000000002</c:v>
                </c:pt>
                <c:pt idx="3">
                  <c:v>2090.84</c:v>
                </c:pt>
                <c:pt idx="4">
                  <c:v>2071.88</c:v>
                </c:pt>
              </c:numCache>
            </c:numRef>
          </c:val>
        </c:ser>
        <c:dLbls>
          <c:showLegendKey val="0"/>
          <c:showVal val="0"/>
          <c:showCatName val="0"/>
          <c:showSerName val="0"/>
          <c:showPercent val="0"/>
          <c:showBubbleSize val="0"/>
        </c:dLbls>
        <c:gapWidth val="150"/>
        <c:axId val="85838464"/>
        <c:axId val="858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85838464"/>
        <c:axId val="85840640"/>
      </c:lineChart>
      <c:dateAx>
        <c:axId val="85838464"/>
        <c:scaling>
          <c:orientation val="minMax"/>
        </c:scaling>
        <c:delete val="1"/>
        <c:axPos val="b"/>
        <c:numFmt formatCode="ge" sourceLinked="1"/>
        <c:majorTickMark val="none"/>
        <c:minorTickMark val="none"/>
        <c:tickLblPos val="none"/>
        <c:crossAx val="85840640"/>
        <c:crosses val="autoZero"/>
        <c:auto val="1"/>
        <c:lblOffset val="100"/>
        <c:baseTimeUnit val="years"/>
      </c:dateAx>
      <c:valAx>
        <c:axId val="858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77.900000000000006</c:v>
                </c:pt>
                <c:pt idx="1">
                  <c:v>76.040000000000006</c:v>
                </c:pt>
                <c:pt idx="2">
                  <c:v>69.98</c:v>
                </c:pt>
                <c:pt idx="3">
                  <c:v>65.58</c:v>
                </c:pt>
                <c:pt idx="4">
                  <c:v>64.84</c:v>
                </c:pt>
              </c:numCache>
            </c:numRef>
          </c:val>
        </c:ser>
        <c:dLbls>
          <c:showLegendKey val="0"/>
          <c:showVal val="0"/>
          <c:showCatName val="0"/>
          <c:showSerName val="0"/>
          <c:showPercent val="0"/>
          <c:showBubbleSize val="0"/>
        </c:dLbls>
        <c:gapWidth val="150"/>
        <c:axId val="85866368"/>
        <c:axId val="858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85866368"/>
        <c:axId val="85880832"/>
      </c:lineChart>
      <c:dateAx>
        <c:axId val="85866368"/>
        <c:scaling>
          <c:orientation val="minMax"/>
        </c:scaling>
        <c:delete val="1"/>
        <c:axPos val="b"/>
        <c:numFmt formatCode="ge" sourceLinked="1"/>
        <c:majorTickMark val="none"/>
        <c:minorTickMark val="none"/>
        <c:tickLblPos val="none"/>
        <c:crossAx val="85880832"/>
        <c:crosses val="autoZero"/>
        <c:auto val="1"/>
        <c:lblOffset val="100"/>
        <c:baseTimeUnit val="years"/>
      </c:dateAx>
      <c:valAx>
        <c:axId val="858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225.9</c:v>
                </c:pt>
                <c:pt idx="1">
                  <c:v>232.66</c:v>
                </c:pt>
                <c:pt idx="2">
                  <c:v>253.42</c:v>
                </c:pt>
                <c:pt idx="3">
                  <c:v>270.72000000000003</c:v>
                </c:pt>
                <c:pt idx="4">
                  <c:v>282.10000000000002</c:v>
                </c:pt>
              </c:numCache>
            </c:numRef>
          </c:val>
        </c:ser>
        <c:dLbls>
          <c:showLegendKey val="0"/>
          <c:showVal val="0"/>
          <c:showCatName val="0"/>
          <c:showSerName val="0"/>
          <c:showPercent val="0"/>
          <c:showBubbleSize val="0"/>
        </c:dLbls>
        <c:gapWidth val="150"/>
        <c:axId val="85888384"/>
        <c:axId val="859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85888384"/>
        <c:axId val="85906944"/>
      </c:lineChart>
      <c:dateAx>
        <c:axId val="85888384"/>
        <c:scaling>
          <c:orientation val="minMax"/>
        </c:scaling>
        <c:delete val="1"/>
        <c:axPos val="b"/>
        <c:numFmt formatCode="ge" sourceLinked="1"/>
        <c:majorTickMark val="none"/>
        <c:minorTickMark val="none"/>
        <c:tickLblPos val="none"/>
        <c:crossAx val="85906944"/>
        <c:crosses val="autoZero"/>
        <c:auto val="1"/>
        <c:lblOffset val="100"/>
        <c:baseTimeUnit val="years"/>
      </c:dateAx>
      <c:valAx>
        <c:axId val="859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election activeCell="BG6" sqref="B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与謝野町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23318</v>
      </c>
      <c r="AJ8" s="55"/>
      <c r="AK8" s="55"/>
      <c r="AL8" s="55"/>
      <c r="AM8" s="55"/>
      <c r="AN8" s="55"/>
      <c r="AO8" s="55"/>
      <c r="AP8" s="56"/>
      <c r="AQ8" s="46">
        <f>データ!R6</f>
        <v>108.38</v>
      </c>
      <c r="AR8" s="46"/>
      <c r="AS8" s="46"/>
      <c r="AT8" s="46"/>
      <c r="AU8" s="46"/>
      <c r="AV8" s="46"/>
      <c r="AW8" s="46"/>
      <c r="AX8" s="46"/>
      <c r="AY8" s="46">
        <f>データ!S6</f>
        <v>215.15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99.83</v>
      </c>
      <c r="S10" s="46"/>
      <c r="T10" s="46"/>
      <c r="U10" s="46"/>
      <c r="V10" s="46"/>
      <c r="W10" s="46"/>
      <c r="X10" s="46"/>
      <c r="Y10" s="46"/>
      <c r="Z10" s="80">
        <f>データ!P6</f>
        <v>3184</v>
      </c>
      <c r="AA10" s="80"/>
      <c r="AB10" s="80"/>
      <c r="AC10" s="80"/>
      <c r="AD10" s="80"/>
      <c r="AE10" s="80"/>
      <c r="AF10" s="80"/>
      <c r="AG10" s="80"/>
      <c r="AH10" s="2"/>
      <c r="AI10" s="80">
        <f>データ!T6</f>
        <v>17171</v>
      </c>
      <c r="AJ10" s="80"/>
      <c r="AK10" s="80"/>
      <c r="AL10" s="80"/>
      <c r="AM10" s="80"/>
      <c r="AN10" s="80"/>
      <c r="AO10" s="80"/>
      <c r="AP10" s="80"/>
      <c r="AQ10" s="46">
        <f>データ!U6</f>
        <v>60.57</v>
      </c>
      <c r="AR10" s="46"/>
      <c r="AS10" s="46"/>
      <c r="AT10" s="46"/>
      <c r="AU10" s="46"/>
      <c r="AV10" s="46"/>
      <c r="AW10" s="46"/>
      <c r="AX10" s="46"/>
      <c r="AY10" s="46">
        <f>データ!V6</f>
        <v>283.49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264652</v>
      </c>
      <c r="D6" s="31">
        <f t="shared" si="3"/>
        <v>47</v>
      </c>
      <c r="E6" s="31">
        <f t="shared" si="3"/>
        <v>1</v>
      </c>
      <c r="F6" s="31">
        <f t="shared" si="3"/>
        <v>0</v>
      </c>
      <c r="G6" s="31">
        <f t="shared" si="3"/>
        <v>0</v>
      </c>
      <c r="H6" s="31" t="str">
        <f t="shared" si="3"/>
        <v>京都府　与謝野町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99.83</v>
      </c>
      <c r="P6" s="32">
        <f t="shared" si="3"/>
        <v>3184</v>
      </c>
      <c r="Q6" s="32">
        <f t="shared" si="3"/>
        <v>23318</v>
      </c>
      <c r="R6" s="32">
        <f t="shared" si="3"/>
        <v>108.38</v>
      </c>
      <c r="S6" s="32">
        <f t="shared" si="3"/>
        <v>215.15</v>
      </c>
      <c r="T6" s="32">
        <f t="shared" si="3"/>
        <v>17171</v>
      </c>
      <c r="U6" s="32">
        <f t="shared" si="3"/>
        <v>60.57</v>
      </c>
      <c r="V6" s="32">
        <f t="shared" si="3"/>
        <v>283.49</v>
      </c>
      <c r="W6" s="33">
        <f>IF(W7="",NA(),W7)</f>
        <v>160.6</v>
      </c>
      <c r="X6" s="33">
        <f t="shared" ref="X6:AF6" si="4">IF(X7="",NA(),X7)</f>
        <v>139.91</v>
      </c>
      <c r="Y6" s="33">
        <f t="shared" si="4"/>
        <v>108.78</v>
      </c>
      <c r="Z6" s="33">
        <f t="shared" si="4"/>
        <v>84.84</v>
      </c>
      <c r="AA6" s="33">
        <f t="shared" si="4"/>
        <v>81.11</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1659.57</v>
      </c>
      <c r="BE6" s="33">
        <f t="shared" ref="BE6:BM6" si="7">IF(BE7="",NA(),BE7)</f>
        <v>1890.41</v>
      </c>
      <c r="BF6" s="33">
        <f t="shared" si="7"/>
        <v>2052.8200000000002</v>
      </c>
      <c r="BG6" s="33">
        <f t="shared" si="7"/>
        <v>2090.84</v>
      </c>
      <c r="BH6" s="33">
        <f t="shared" si="7"/>
        <v>2071.88</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77.900000000000006</v>
      </c>
      <c r="BP6" s="33">
        <f t="shared" ref="BP6:BX6" si="8">IF(BP7="",NA(),BP7)</f>
        <v>76.040000000000006</v>
      </c>
      <c r="BQ6" s="33">
        <f t="shared" si="8"/>
        <v>69.98</v>
      </c>
      <c r="BR6" s="33">
        <f t="shared" si="8"/>
        <v>65.58</v>
      </c>
      <c r="BS6" s="33">
        <f t="shared" si="8"/>
        <v>64.84</v>
      </c>
      <c r="BT6" s="33">
        <f t="shared" si="8"/>
        <v>57.18</v>
      </c>
      <c r="BU6" s="33">
        <f t="shared" si="8"/>
        <v>54.56</v>
      </c>
      <c r="BV6" s="33">
        <f t="shared" si="8"/>
        <v>54.57</v>
      </c>
      <c r="BW6" s="33">
        <f t="shared" si="8"/>
        <v>54.4</v>
      </c>
      <c r="BX6" s="33">
        <f t="shared" si="8"/>
        <v>54.45</v>
      </c>
      <c r="BY6" s="32" t="str">
        <f>IF(BY7="","",IF(BY7="-","【-】","【"&amp;SUBSTITUTE(TEXT(BY7,"#,##0.00"),"-","△")&amp;"】"))</f>
        <v>【36.33】</v>
      </c>
      <c r="BZ6" s="33">
        <f>IF(BZ7="",NA(),BZ7)</f>
        <v>225.9</v>
      </c>
      <c r="CA6" s="33">
        <f t="shared" ref="CA6:CI6" si="9">IF(CA7="",NA(),CA7)</f>
        <v>232.66</v>
      </c>
      <c r="CB6" s="33">
        <f t="shared" si="9"/>
        <v>253.42</v>
      </c>
      <c r="CC6" s="33">
        <f t="shared" si="9"/>
        <v>270.72000000000003</v>
      </c>
      <c r="CD6" s="33">
        <f t="shared" si="9"/>
        <v>282.10000000000002</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54.62</v>
      </c>
      <c r="CL6" s="33">
        <f t="shared" ref="CL6:CT6" si="10">IF(CL7="",NA(),CL7)</f>
        <v>53.53</v>
      </c>
      <c r="CM6" s="33">
        <f t="shared" si="10"/>
        <v>52.04</v>
      </c>
      <c r="CN6" s="33">
        <f t="shared" si="10"/>
        <v>51.51</v>
      </c>
      <c r="CO6" s="33">
        <f t="shared" si="10"/>
        <v>49.71</v>
      </c>
      <c r="CP6" s="33">
        <f t="shared" si="10"/>
        <v>63.04</v>
      </c>
      <c r="CQ6" s="33">
        <f t="shared" si="10"/>
        <v>64.3</v>
      </c>
      <c r="CR6" s="33">
        <f t="shared" si="10"/>
        <v>63.99</v>
      </c>
      <c r="CS6" s="33">
        <f t="shared" si="10"/>
        <v>62.01</v>
      </c>
      <c r="CT6" s="33">
        <f t="shared" si="10"/>
        <v>60.68</v>
      </c>
      <c r="CU6" s="32" t="str">
        <f>IF(CU7="","",IF(CU7="-","【-】","【"&amp;SUBSTITUTE(TEXT(CU7,"#,##0.00"),"-","△")&amp;"】"))</f>
        <v>【58.19】</v>
      </c>
      <c r="CV6" s="33">
        <f>IF(CV7="",NA(),CV7)</f>
        <v>89.55</v>
      </c>
      <c r="CW6" s="33">
        <f t="shared" ref="CW6:DE6" si="11">IF(CW7="",NA(),CW7)</f>
        <v>89.62</v>
      </c>
      <c r="CX6" s="33">
        <f t="shared" si="11"/>
        <v>90.22</v>
      </c>
      <c r="CY6" s="33">
        <f t="shared" si="11"/>
        <v>91.79</v>
      </c>
      <c r="CZ6" s="33">
        <f t="shared" si="11"/>
        <v>92.67</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0.94</v>
      </c>
      <c r="ED6" s="33">
        <f t="shared" ref="ED6:EL6" si="14">IF(ED7="",NA(),ED7)</f>
        <v>0.27</v>
      </c>
      <c r="EE6" s="33">
        <f t="shared" si="14"/>
        <v>0.1</v>
      </c>
      <c r="EF6" s="33">
        <f t="shared" si="14"/>
        <v>0.09</v>
      </c>
      <c r="EG6" s="33">
        <f t="shared" si="14"/>
        <v>0.55000000000000004</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264652</v>
      </c>
      <c r="D7" s="35">
        <v>47</v>
      </c>
      <c r="E7" s="35">
        <v>1</v>
      </c>
      <c r="F7" s="35">
        <v>0</v>
      </c>
      <c r="G7" s="35">
        <v>0</v>
      </c>
      <c r="H7" s="35" t="s">
        <v>93</v>
      </c>
      <c r="I7" s="35" t="s">
        <v>94</v>
      </c>
      <c r="J7" s="35" t="s">
        <v>95</v>
      </c>
      <c r="K7" s="35" t="s">
        <v>96</v>
      </c>
      <c r="L7" s="35" t="s">
        <v>97</v>
      </c>
      <c r="M7" s="36" t="s">
        <v>98</v>
      </c>
      <c r="N7" s="36" t="s">
        <v>99</v>
      </c>
      <c r="O7" s="36">
        <v>99.83</v>
      </c>
      <c r="P7" s="36">
        <v>3184</v>
      </c>
      <c r="Q7" s="36">
        <v>23318</v>
      </c>
      <c r="R7" s="36">
        <v>108.38</v>
      </c>
      <c r="S7" s="36">
        <v>215.15</v>
      </c>
      <c r="T7" s="36">
        <v>17171</v>
      </c>
      <c r="U7" s="36">
        <v>60.57</v>
      </c>
      <c r="V7" s="36">
        <v>283.49</v>
      </c>
      <c r="W7" s="36">
        <v>160.6</v>
      </c>
      <c r="X7" s="36">
        <v>139.91</v>
      </c>
      <c r="Y7" s="36">
        <v>108.78</v>
      </c>
      <c r="Z7" s="36">
        <v>84.84</v>
      </c>
      <c r="AA7" s="36">
        <v>81.11</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1659.57</v>
      </c>
      <c r="BE7" s="36">
        <v>1890.41</v>
      </c>
      <c r="BF7" s="36">
        <v>2052.8200000000002</v>
      </c>
      <c r="BG7" s="36">
        <v>2090.84</v>
      </c>
      <c r="BH7" s="36">
        <v>2071.88</v>
      </c>
      <c r="BI7" s="36">
        <v>1358.75</v>
      </c>
      <c r="BJ7" s="36">
        <v>1355.28</v>
      </c>
      <c r="BK7" s="36">
        <v>1321.78</v>
      </c>
      <c r="BL7" s="36">
        <v>1326.51</v>
      </c>
      <c r="BM7" s="36">
        <v>1285.3599999999999</v>
      </c>
      <c r="BN7" s="36">
        <v>1239.32</v>
      </c>
      <c r="BO7" s="36">
        <v>77.900000000000006</v>
      </c>
      <c r="BP7" s="36">
        <v>76.040000000000006</v>
      </c>
      <c r="BQ7" s="36">
        <v>69.98</v>
      </c>
      <c r="BR7" s="36">
        <v>65.58</v>
      </c>
      <c r="BS7" s="36">
        <v>64.84</v>
      </c>
      <c r="BT7" s="36">
        <v>57.18</v>
      </c>
      <c r="BU7" s="36">
        <v>54.56</v>
      </c>
      <c r="BV7" s="36">
        <v>54.57</v>
      </c>
      <c r="BW7" s="36">
        <v>54.4</v>
      </c>
      <c r="BX7" s="36">
        <v>54.45</v>
      </c>
      <c r="BY7" s="36">
        <v>36.33</v>
      </c>
      <c r="BZ7" s="36">
        <v>225.9</v>
      </c>
      <c r="CA7" s="36">
        <v>232.66</v>
      </c>
      <c r="CB7" s="36">
        <v>253.42</v>
      </c>
      <c r="CC7" s="36">
        <v>270.72000000000003</v>
      </c>
      <c r="CD7" s="36">
        <v>282.10000000000002</v>
      </c>
      <c r="CE7" s="36">
        <v>295.62</v>
      </c>
      <c r="CF7" s="36">
        <v>314.44</v>
      </c>
      <c r="CG7" s="36">
        <v>318.02999999999997</v>
      </c>
      <c r="CH7" s="36">
        <v>325.14</v>
      </c>
      <c r="CI7" s="36">
        <v>332.75</v>
      </c>
      <c r="CJ7" s="36">
        <v>476.46</v>
      </c>
      <c r="CK7" s="36">
        <v>54.62</v>
      </c>
      <c r="CL7" s="36">
        <v>53.53</v>
      </c>
      <c r="CM7" s="36">
        <v>52.04</v>
      </c>
      <c r="CN7" s="36">
        <v>51.51</v>
      </c>
      <c r="CO7" s="36">
        <v>49.71</v>
      </c>
      <c r="CP7" s="36">
        <v>63.04</v>
      </c>
      <c r="CQ7" s="36">
        <v>64.3</v>
      </c>
      <c r="CR7" s="36">
        <v>63.99</v>
      </c>
      <c r="CS7" s="36">
        <v>62.01</v>
      </c>
      <c r="CT7" s="36">
        <v>60.68</v>
      </c>
      <c r="CU7" s="36">
        <v>58.19</v>
      </c>
      <c r="CV7" s="36">
        <v>89.55</v>
      </c>
      <c r="CW7" s="36">
        <v>89.62</v>
      </c>
      <c r="CX7" s="36">
        <v>90.22</v>
      </c>
      <c r="CY7" s="36">
        <v>91.79</v>
      </c>
      <c r="CZ7" s="36">
        <v>92.67</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0.94</v>
      </c>
      <c r="ED7" s="36">
        <v>0.27</v>
      </c>
      <c r="EE7" s="36">
        <v>0.1</v>
      </c>
      <c r="EF7" s="36">
        <v>0.09</v>
      </c>
      <c r="EG7" s="36">
        <v>0.55000000000000004</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2016-02-19T01:06:51Z</cp:lastPrinted>
  <dcterms:created xsi:type="dcterms:W3CDTF">2016-01-18T05:04:06Z</dcterms:created>
  <dcterms:modified xsi:type="dcterms:W3CDTF">2016-02-19T01:06:54Z</dcterms:modified>
</cp:coreProperties>
</file>