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<sst xmlns="http://schemas.openxmlformats.org/spreadsheetml/2006/main" count="218" uniqueCount="108">
  <si>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</si>
  <si>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</si>
  <si>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</si>
  <si>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</si>
  <si>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</si>
  <si>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</si>
  <si>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</si>
  <si>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</si>
  <si>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</si>
  <si>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</si>
  <si>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</si>
  <si>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</si>
  <si>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</si>
  <si>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</si>
  <si>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</si>
  <si>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</si>
  <si>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</si>
  <si>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</si>
  <si>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</si>
  <si>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</si>
  <si>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</si>
  <si>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</si>
  <si>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</si>
  <si>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</si>
  <si>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</si>
  <si>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</si>
  <si>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</si>
  <si>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</si>
  <si>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</si>
  <si>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</si>
  <si>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</si>
  <si>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</si>
  <si>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</si>
  <si>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</si>
  <si>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</si>
  <si>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</si>
  <si>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</si>
  <si>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</si>
  <si>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</si>
  <si>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</si>
  <si>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</si>
  <si>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</si>
  <si>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</si>
  <si>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</si>
  <si>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</si>
  <si>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</si>
  <si>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</si>
  <si>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</si>
  <si>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</si>
  <si>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</si>
  <si>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</si>
  <si>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</si>
  <si>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</si>
  <si>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</si>
  <si>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</si>
  <si>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</si>
  <si>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</si>
  <si>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</si>
  <si>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</si>
  <si>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</si>
  <si>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</si>
  <si>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</si>
  <si>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</si>
  <si>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</si>
  <si>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</si>
  <si>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</si>
  <si>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</si>
  <si>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</si>
  <si>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</si>
  <si>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</si>
  <si>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</si>
  <si>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</si>
  <si>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</si>
  <si>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</si>
  <si>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</si>
  <si>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</si>
  <si>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</si>
  <si>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</si>
  <si>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</si>
  <si>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</si>
  <si>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</si>
  <si>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</si>
  <si>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</si>
  <si>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</si>
  <si>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</si>
  <si>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</si>
  <si>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</si>
  <si>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</si>
  <si>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</si>
  <si>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</si>
  <si>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</si>
  <si>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</si>
  <si>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</si>
  <si>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</si>
  <si>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</si>
  <si>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</si>
  <si>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</si>
  <si>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</si>
  <si>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</si>
  <si>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</si>
  <si>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</si>
  <si>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</si>
  <si>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</si>
  <si>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</si>
  <si>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</si>
  <si>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本市は、平成16年4月に6町が合併し誕生したが、多くの簡易水道事業等を抱え、現在では、25簡易水道、6飲料水供給施設、2簡易給水施設の計33事業・施設を実施している。
　普及率は高いが、施設数が多く、人口減による給水人口の減少に伴い施設利用率は減少傾向にあり、類似団体平均に比べても低くなっている。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t>
    <phoneticPr fontId="4"/>
  </si>
  <si>
    <t>　51の浄水場や93の配水池など、非常に多くの施設を抱え、その多くが老朽施設である。また、管路についても老朽化しており、石綿管も一部残存している。
　施設の統廃合をすすめるとともに、有収率の向上を図るためにも、計画的な管路の布設替を行っていく必要がある。</t>
    <phoneticPr fontId="4"/>
  </si>
  <si>
    <t>　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</si>
</sst>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0.67</c:v>
                </c:pt>
                <c:pt idx="2">
                  <c:v>0.27</c:v>
                </c:pt>
                <c:pt idx="3">
                  <c:v>0.44</c:v>
                </c:pt>
                <c:pt idx="4">
                  <c:v>0.92</c:v>
                </c:pt>
              </c:numCache>
            </c:numRef>
          </c:val>
        </c:ser>
        <c:dLbls>
          <c:showLegendKey val="0"/>
          <c:showVal val="0"/>
          <c:showCatName val="0"/>
          <c:showSerName val="0"/>
          <c:showPercent val="0"/>
          <c:showBubbleSize val="0"/>
        </c:dLbls>
        <c:gapWidth val="150"/>
        <c:axId val="80773504"/>
        <c:axId val="80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80773504"/>
        <c:axId val="80775424"/>
      </c:lineChart>
      <c:dateAx>
        <c:axId val="80773504"/>
        <c:scaling>
          <c:orientation val="minMax"/>
        </c:scaling>
        <c:delete val="1"/>
        <c:axPos val="b"/>
        <c:numFmt formatCode="ge" sourceLinked="1"/>
        <c:majorTickMark val="none"/>
        <c:minorTickMark val="none"/>
        <c:tickLblPos val="none"/>
        <c:crossAx val="80775424"/>
        <c:crosses val="autoZero"/>
        <c:auto val="1"/>
        <c:lblOffset val="100"/>
        <c:baseTimeUnit val="years"/>
      </c:dateAx>
      <c:valAx>
        <c:axId val="80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c:v>
                </c:pt>
                <c:pt idx="1">
                  <c:v>58.56</c:v>
                </c:pt>
                <c:pt idx="2">
                  <c:v>55.92</c:v>
                </c:pt>
                <c:pt idx="3">
                  <c:v>55</c:v>
                </c:pt>
                <c:pt idx="4">
                  <c:v>55.11</c:v>
                </c:pt>
              </c:numCache>
            </c:numRef>
          </c:val>
        </c:ser>
        <c:dLbls>
          <c:showLegendKey val="0"/>
          <c:showVal val="0"/>
          <c:showCatName val="0"/>
          <c:showSerName val="0"/>
          <c:showPercent val="0"/>
          <c:showBubbleSize val="0"/>
        </c:dLbls>
        <c:gapWidth val="150"/>
        <c:axId val="88822528"/>
        <c:axId val="88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88822528"/>
        <c:axId val="88824448"/>
      </c:lineChart>
      <c:dateAx>
        <c:axId val="88822528"/>
        <c:scaling>
          <c:orientation val="minMax"/>
        </c:scaling>
        <c:delete val="1"/>
        <c:axPos val="b"/>
        <c:numFmt formatCode="ge" sourceLinked="1"/>
        <c:majorTickMark val="none"/>
        <c:minorTickMark val="none"/>
        <c:tickLblPos val="none"/>
        <c:crossAx val="88824448"/>
        <c:crosses val="autoZero"/>
        <c:auto val="1"/>
        <c:lblOffset val="100"/>
        <c:baseTimeUnit val="years"/>
      </c:dateAx>
      <c:valAx>
        <c:axId val="88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82.91</c:v>
                </c:pt>
                <c:pt idx="1">
                  <c:v>82.24</c:v>
                </c:pt>
                <c:pt idx="2">
                  <c:v>84.21</c:v>
                </c:pt>
                <c:pt idx="3">
                  <c:v>84.31</c:v>
                </c:pt>
                <c:pt idx="4">
                  <c:v>82.7</c:v>
                </c:pt>
              </c:numCache>
            </c:numRef>
          </c:val>
        </c:ser>
        <c:dLbls>
          <c:showLegendKey val="0"/>
          <c:showVal val="0"/>
          <c:showCatName val="0"/>
          <c:showSerName val="0"/>
          <c:showPercent val="0"/>
          <c:showBubbleSize val="0"/>
        </c:dLbls>
        <c:gapWidth val="150"/>
        <c:axId val="88854912"/>
        <c:axId val="88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88854912"/>
        <c:axId val="88856832"/>
      </c:lineChart>
      <c:dateAx>
        <c:axId val="88854912"/>
        <c:scaling>
          <c:orientation val="minMax"/>
        </c:scaling>
        <c:delete val="1"/>
        <c:axPos val="b"/>
        <c:numFmt formatCode="ge" sourceLinked="1"/>
        <c:majorTickMark val="none"/>
        <c:minorTickMark val="none"/>
        <c:tickLblPos val="none"/>
        <c:crossAx val="88856832"/>
        <c:crosses val="autoZero"/>
        <c:auto val="1"/>
        <c:lblOffset val="100"/>
        <c:baseTimeUnit val="years"/>
      </c:dateAx>
      <c:valAx>
        <c:axId val="88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84.92</c:v>
                </c:pt>
                <c:pt idx="1">
                  <c:v>82.29</c:v>
                </c:pt>
                <c:pt idx="2">
                  <c:v>79.459999999999994</c:v>
                </c:pt>
                <c:pt idx="3">
                  <c:v>83.94</c:v>
                </c:pt>
                <c:pt idx="4">
                  <c:v>75.709999999999994</c:v>
                </c:pt>
              </c:numCache>
            </c:numRef>
          </c:val>
        </c:ser>
        <c:dLbls>
          <c:showLegendKey val="0"/>
          <c:showVal val="0"/>
          <c:showCatName val="0"/>
          <c:showSerName val="0"/>
          <c:showPercent val="0"/>
          <c:showBubbleSize val="0"/>
        </c:dLbls>
        <c:gapWidth val="150"/>
        <c:axId val="80797696"/>
        <c:axId val="807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80797696"/>
        <c:axId val="80799616"/>
      </c:lineChart>
      <c:dateAx>
        <c:axId val="80797696"/>
        <c:scaling>
          <c:orientation val="minMax"/>
        </c:scaling>
        <c:delete val="1"/>
        <c:axPos val="b"/>
        <c:numFmt formatCode="ge" sourceLinked="1"/>
        <c:majorTickMark val="none"/>
        <c:minorTickMark val="none"/>
        <c:tickLblPos val="none"/>
        <c:crossAx val="80799616"/>
        <c:crosses val="autoZero"/>
        <c:auto val="1"/>
        <c:lblOffset val="100"/>
        <c:baseTimeUnit val="years"/>
      </c:dateAx>
      <c:valAx>
        <c:axId val="80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09344"/>
        <c:axId val="80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09344"/>
        <c:axId val="80815616"/>
      </c:lineChart>
      <c:dateAx>
        <c:axId val="80809344"/>
        <c:scaling>
          <c:orientation val="minMax"/>
        </c:scaling>
        <c:delete val="1"/>
        <c:axPos val="b"/>
        <c:numFmt formatCode="ge" sourceLinked="1"/>
        <c:majorTickMark val="none"/>
        <c:minorTickMark val="none"/>
        <c:tickLblPos val="none"/>
        <c:crossAx val="80815616"/>
        <c:crosses val="autoZero"/>
        <c:auto val="1"/>
        <c:lblOffset val="100"/>
        <c:baseTimeUnit val="years"/>
      </c:dateAx>
      <c:valAx>
        <c:axId val="80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54016"/>
        <c:axId val="80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54016"/>
        <c:axId val="80856192"/>
      </c:lineChart>
      <c:dateAx>
        <c:axId val="80854016"/>
        <c:scaling>
          <c:orientation val="minMax"/>
        </c:scaling>
        <c:delete val="1"/>
        <c:axPos val="b"/>
        <c:numFmt formatCode="ge" sourceLinked="1"/>
        <c:majorTickMark val="none"/>
        <c:minorTickMark val="none"/>
        <c:tickLblPos val="none"/>
        <c:crossAx val="80856192"/>
        <c:crosses val="autoZero"/>
        <c:auto val="1"/>
        <c:lblOffset val="100"/>
        <c:baseTimeUnit val="years"/>
      </c:dateAx>
      <c:valAx>
        <c:axId val="80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80704"/>
        <c:axId val="85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80704"/>
        <c:axId val="85086976"/>
      </c:lineChart>
      <c:dateAx>
        <c:axId val="85080704"/>
        <c:scaling>
          <c:orientation val="minMax"/>
        </c:scaling>
        <c:delete val="1"/>
        <c:axPos val="b"/>
        <c:numFmt formatCode="ge" sourceLinked="1"/>
        <c:majorTickMark val="none"/>
        <c:minorTickMark val="none"/>
        <c:tickLblPos val="none"/>
        <c:crossAx val="85086976"/>
        <c:crosses val="autoZero"/>
        <c:auto val="1"/>
        <c:lblOffset val="100"/>
        <c:baseTimeUnit val="years"/>
      </c:dateAx>
      <c:valAx>
        <c:axId val="85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08992"/>
        <c:axId val="851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08992"/>
        <c:axId val="85127552"/>
      </c:lineChart>
      <c:dateAx>
        <c:axId val="85108992"/>
        <c:scaling>
          <c:orientation val="minMax"/>
        </c:scaling>
        <c:delete val="1"/>
        <c:axPos val="b"/>
        <c:numFmt formatCode="ge" sourceLinked="1"/>
        <c:majorTickMark val="none"/>
        <c:minorTickMark val="none"/>
        <c:tickLblPos val="none"/>
        <c:crossAx val="85127552"/>
        <c:crosses val="autoZero"/>
        <c:auto val="1"/>
        <c:lblOffset val="100"/>
        <c:baseTimeUnit val="years"/>
      </c:dateAx>
      <c:valAx>
        <c:axId val="851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1335.38</c:v>
                </c:pt>
                <c:pt idx="1">
                  <c:v>1331.14</c:v>
                </c:pt>
                <c:pt idx="2">
                  <c:v>1354.61</c:v>
                </c:pt>
                <c:pt idx="3">
                  <c:v>1360.41</c:v>
                </c:pt>
                <c:pt idx="4">
                  <c:v>1285.47</c:v>
                </c:pt>
              </c:numCache>
            </c:numRef>
          </c:val>
        </c:ser>
        <c:dLbls>
          <c:showLegendKey val="0"/>
          <c:showVal val="0"/>
          <c:showCatName val="0"/>
          <c:showSerName val="0"/>
          <c:showPercent val="0"/>
          <c:showBubbleSize val="0"/>
        </c:dLbls>
        <c:gapWidth val="150"/>
        <c:axId val="85149568"/>
        <c:axId val="85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85149568"/>
        <c:axId val="85180416"/>
      </c:lineChart>
      <c:dateAx>
        <c:axId val="85149568"/>
        <c:scaling>
          <c:orientation val="minMax"/>
        </c:scaling>
        <c:delete val="1"/>
        <c:axPos val="b"/>
        <c:numFmt formatCode="ge" sourceLinked="1"/>
        <c:majorTickMark val="none"/>
        <c:minorTickMark val="none"/>
        <c:tickLblPos val="none"/>
        <c:crossAx val="85180416"/>
        <c:crosses val="autoZero"/>
        <c:auto val="1"/>
        <c:lblOffset val="100"/>
        <c:baseTimeUnit val="years"/>
      </c:dateAx>
      <c:valAx>
        <c:axId val="85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66.739999999999995</c:v>
                </c:pt>
                <c:pt idx="1">
                  <c:v>65.900000000000006</c:v>
                </c:pt>
                <c:pt idx="2">
                  <c:v>61.86</c:v>
                </c:pt>
                <c:pt idx="3">
                  <c:v>64.06</c:v>
                </c:pt>
                <c:pt idx="4">
                  <c:v>63.86</c:v>
                </c:pt>
              </c:numCache>
            </c:numRef>
          </c:val>
        </c:ser>
        <c:dLbls>
          <c:showLegendKey val="0"/>
          <c:showVal val="0"/>
          <c:showCatName val="0"/>
          <c:showSerName val="0"/>
          <c:showPercent val="0"/>
          <c:showBubbleSize val="0"/>
        </c:dLbls>
        <c:gapWidth val="150"/>
        <c:axId val="86255104"/>
        <c:axId val="86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86255104"/>
        <c:axId val="86257024"/>
      </c:lineChart>
      <c:dateAx>
        <c:axId val="86255104"/>
        <c:scaling>
          <c:orientation val="minMax"/>
        </c:scaling>
        <c:delete val="1"/>
        <c:axPos val="b"/>
        <c:numFmt formatCode="ge" sourceLinked="1"/>
        <c:majorTickMark val="none"/>
        <c:minorTickMark val="none"/>
        <c:tickLblPos val="none"/>
        <c:crossAx val="86257024"/>
        <c:crosses val="autoZero"/>
        <c:auto val="1"/>
        <c:lblOffset val="100"/>
        <c:baseTimeUnit val="years"/>
      </c:dateAx>
      <c:valAx>
        <c:axId val="86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261.51</c:v>
                </c:pt>
                <c:pt idx="1">
                  <c:v>264.42</c:v>
                </c:pt>
                <c:pt idx="2">
                  <c:v>285.64</c:v>
                </c:pt>
                <c:pt idx="3">
                  <c:v>281.72000000000003</c:v>
                </c:pt>
                <c:pt idx="4">
                  <c:v>304.13</c:v>
                </c:pt>
              </c:numCache>
            </c:numRef>
          </c:val>
        </c:ser>
        <c:dLbls>
          <c:showLegendKey val="0"/>
          <c:showVal val="0"/>
          <c:showCatName val="0"/>
          <c:showSerName val="0"/>
          <c:showPercent val="0"/>
          <c:showBubbleSize val="0"/>
        </c:dLbls>
        <c:gapWidth val="150"/>
        <c:axId val="86291584"/>
        <c:axId val="86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86291584"/>
        <c:axId val="86293504"/>
      </c:lineChart>
      <c:dateAx>
        <c:axId val="86291584"/>
        <c:scaling>
          <c:orientation val="minMax"/>
        </c:scaling>
        <c:delete val="1"/>
        <c:axPos val="b"/>
        <c:numFmt formatCode="ge" sourceLinked="1"/>
        <c:majorTickMark val="none"/>
        <c:minorTickMark val="none"/>
        <c:tickLblPos val="none"/>
        <c:crossAx val="86293504"/>
        <c:crosses val="autoZero"/>
        <c:auto val="1"/>
        <c:lblOffset val="100"/>
        <c:baseTimeUnit val="years"/>
      </c:dateAx>
      <c:valAx>
        <c:axId val="86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BI8" sqref="B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57691</v>
      </c>
      <c r="AJ8" s="55"/>
      <c r="AK8" s="55"/>
      <c r="AL8" s="55"/>
      <c r="AM8" s="55"/>
      <c r="AN8" s="55"/>
      <c r="AO8" s="55"/>
      <c r="AP8" s="56"/>
      <c r="AQ8" s="46">
        <f>データ!R6</f>
        <v>501.43</v>
      </c>
      <c r="AR8" s="46"/>
      <c r="AS8" s="46"/>
      <c r="AT8" s="46"/>
      <c r="AU8" s="46"/>
      <c r="AV8" s="46"/>
      <c r="AW8" s="46"/>
      <c r="AX8" s="46"/>
      <c r="AY8" s="46">
        <f>データ!S6</f>
        <v>115.05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43.33</v>
      </c>
      <c r="S10" s="46"/>
      <c r="T10" s="46"/>
      <c r="U10" s="46"/>
      <c r="V10" s="46"/>
      <c r="W10" s="46"/>
      <c r="X10" s="46"/>
      <c r="Y10" s="46"/>
      <c r="Z10" s="80">
        <f>データ!P6</f>
        <v>3645</v>
      </c>
      <c r="AA10" s="80"/>
      <c r="AB10" s="80"/>
      <c r="AC10" s="80"/>
      <c r="AD10" s="80"/>
      <c r="AE10" s="80"/>
      <c r="AF10" s="80"/>
      <c r="AG10" s="80"/>
      <c r="AH10" s="2"/>
      <c r="AI10" s="80">
        <f>データ!T6</f>
        <v>24825</v>
      </c>
      <c r="AJ10" s="80"/>
      <c r="AK10" s="80"/>
      <c r="AL10" s="80"/>
      <c r="AM10" s="80"/>
      <c r="AN10" s="80"/>
      <c r="AO10" s="80"/>
      <c r="AP10" s="80"/>
      <c r="AQ10" s="46">
        <f>データ!U6</f>
        <v>84.91</v>
      </c>
      <c r="AR10" s="46"/>
      <c r="AS10" s="46"/>
      <c r="AT10" s="46"/>
      <c r="AU10" s="46"/>
      <c r="AV10" s="46"/>
      <c r="AW10" s="46"/>
      <c r="AX10" s="46"/>
      <c r="AY10" s="46">
        <f>データ!V6</f>
        <v>292.37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262129</v>
      </c>
      <c r="D6" s="31">
        <f t="shared" si="3"/>
        <v>47</v>
      </c>
      <c r="E6" s="31">
        <f t="shared" si="3"/>
        <v>1</v>
      </c>
      <c r="F6" s="31">
        <f t="shared" si="3"/>
        <v>0</v>
      </c>
      <c r="G6" s="31">
        <f t="shared" si="3"/>
        <v>0</v>
      </c>
      <c r="H6" s="31" t="str">
        <f t="shared" si="3"/>
        <v>京都府　京丹後市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43.33</v>
      </c>
      <c r="P6" s="32">
        <f t="shared" si="3"/>
        <v>3645</v>
      </c>
      <c r="Q6" s="32">
        <f t="shared" si="3"/>
        <v>57691</v>
      </c>
      <c r="R6" s="32">
        <f t="shared" si="3"/>
        <v>501.43</v>
      </c>
      <c r="S6" s="32">
        <f t="shared" si="3"/>
        <v>115.05</v>
      </c>
      <c r="T6" s="32">
        <f t="shared" si="3"/>
        <v>24825</v>
      </c>
      <c r="U6" s="32">
        <f t="shared" si="3"/>
        <v>84.91</v>
      </c>
      <c r="V6" s="32">
        <f t="shared" si="3"/>
        <v>292.37</v>
      </c>
      <c r="W6" s="33">
        <f>IF(W7="",NA(),W7)</f>
        <v>84.92</v>
      </c>
      <c r="X6" s="33">
        <f t="shared" ref="X6:AF6" si="4">IF(X7="",NA(),X7)</f>
        <v>82.29</v>
      </c>
      <c r="Y6" s="33">
        <f t="shared" si="4"/>
        <v>79.459999999999994</v>
      </c>
      <c r="Z6" s="33">
        <f t="shared" si="4"/>
        <v>83.94</v>
      </c>
      <c r="AA6" s="33">
        <f t="shared" si="4"/>
        <v>75.709999999999994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1335.38</v>
      </c>
      <c r="BE6" s="33">
        <f t="shared" ref="BE6:BM6" si="7">IF(BE7="",NA(),BE7)</f>
        <v>1331.14</v>
      </c>
      <c r="BF6" s="33">
        <f t="shared" si="7"/>
        <v>1354.61</v>
      </c>
      <c r="BG6" s="33">
        <f t="shared" si="7"/>
        <v>1360.41</v>
      </c>
      <c r="BH6" s="33">
        <f t="shared" si="7"/>
        <v>1285.47</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66.739999999999995</v>
      </c>
      <c r="BP6" s="33">
        <f t="shared" ref="BP6:BX6" si="8">IF(BP7="",NA(),BP7)</f>
        <v>65.900000000000006</v>
      </c>
      <c r="BQ6" s="33">
        <f t="shared" si="8"/>
        <v>61.86</v>
      </c>
      <c r="BR6" s="33">
        <f t="shared" si="8"/>
        <v>64.06</v>
      </c>
      <c r="BS6" s="33">
        <f t="shared" si="8"/>
        <v>63.86</v>
      </c>
      <c r="BT6" s="33">
        <f t="shared" si="8"/>
        <v>54.56</v>
      </c>
      <c r="BU6" s="33">
        <f t="shared" si="8"/>
        <v>54.57</v>
      </c>
      <c r="BV6" s="33">
        <f t="shared" si="8"/>
        <v>54.4</v>
      </c>
      <c r="BW6" s="33">
        <f t="shared" si="8"/>
        <v>54.45</v>
      </c>
      <c r="BX6" s="33">
        <f t="shared" si="8"/>
        <v>54.33</v>
      </c>
      <c r="BY6" s="32" t="str">
        <f>IF(BY7="","",IF(BY7="-","【-】","【"&amp;SUBSTITUTE(TEXT(BY7,"#,##0.00"),"-","△")&amp;"】"))</f>
        <v>【33.35】</v>
      </c>
      <c r="BZ6" s="33">
        <f>IF(BZ7="",NA(),BZ7)</f>
        <v>261.51</v>
      </c>
      <c r="CA6" s="33">
        <f t="shared" ref="CA6:CI6" si="9">IF(CA7="",NA(),CA7)</f>
        <v>264.42</v>
      </c>
      <c r="CB6" s="33">
        <f t="shared" si="9"/>
        <v>285.64</v>
      </c>
      <c r="CC6" s="33">
        <f t="shared" si="9"/>
        <v>281.72000000000003</v>
      </c>
      <c r="CD6" s="33">
        <f t="shared" si="9"/>
        <v>304.13</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59.1</v>
      </c>
      <c r="CL6" s="33">
        <f t="shared" ref="CL6:CT6" si="10">IF(CL7="",NA(),CL7)</f>
        <v>58.56</v>
      </c>
      <c r="CM6" s="33">
        <f t="shared" si="10"/>
        <v>55.92</v>
      </c>
      <c r="CN6" s="33">
        <f t="shared" si="10"/>
        <v>55</v>
      </c>
      <c r="CO6" s="33">
        <f t="shared" si="10"/>
        <v>55.11</v>
      </c>
      <c r="CP6" s="33">
        <f t="shared" si="10"/>
        <v>64.3</v>
      </c>
      <c r="CQ6" s="33">
        <f t="shared" si="10"/>
        <v>63.99</v>
      </c>
      <c r="CR6" s="33">
        <f t="shared" si="10"/>
        <v>62.01</v>
      </c>
      <c r="CS6" s="33">
        <f t="shared" si="10"/>
        <v>60.68</v>
      </c>
      <c r="CT6" s="33">
        <f t="shared" si="10"/>
        <v>59.87</v>
      </c>
      <c r="CU6" s="32" t="str">
        <f>IF(CU7="","",IF(CU7="-","【-】","【"&amp;SUBSTITUTE(TEXT(CU7,"#,##0.00"),"-","△")&amp;"】"))</f>
        <v>【57.58】</v>
      </c>
      <c r="CV6" s="33">
        <f>IF(CV7="",NA(),CV7)</f>
        <v>82.91</v>
      </c>
      <c r="CW6" s="33">
        <f t="shared" ref="CW6:DE6" si="11">IF(CW7="",NA(),CW7)</f>
        <v>82.24</v>
      </c>
      <c r="CX6" s="33">
        <f t="shared" si="11"/>
        <v>84.21</v>
      </c>
      <c r="CY6" s="33">
        <f t="shared" si="11"/>
        <v>84.31</v>
      </c>
      <c r="CZ6" s="33">
        <f t="shared" si="11"/>
        <v>82.7</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v>
      </c>
      <c r="ED6" s="33">
        <f t="shared" ref="ED6:EL6" si="14">IF(ED7="",NA(),ED7)</f>
        <v>0.67</v>
      </c>
      <c r="EE6" s="33">
        <f t="shared" si="14"/>
        <v>0.27</v>
      </c>
      <c r="EF6" s="33">
        <f t="shared" si="14"/>
        <v>0.44</v>
      </c>
      <c r="EG6" s="33">
        <f t="shared" si="14"/>
        <v>0.92</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262129</v>
      </c>
      <c r="D7" s="35">
        <v>47</v>
      </c>
      <c r="E7" s="35">
        <v>1</v>
      </c>
      <c r="F7" s="35">
        <v>0</v>
      </c>
      <c r="G7" s="35">
        <v>0</v>
      </c>
      <c r="H7" s="35" t="s">
        <v>93</v>
      </c>
      <c r="I7" s="35" t="s">
        <v>94</v>
      </c>
      <c r="J7" s="35" t="s">
        <v>95</v>
      </c>
      <c r="K7" s="35" t="s">
        <v>96</v>
      </c>
      <c r="L7" s="35" t="s">
        <v>97</v>
      </c>
      <c r="M7" s="36" t="s">
        <v>98</v>
      </c>
      <c r="N7" s="36" t="s">
        <v>99</v>
      </c>
      <c r="O7" s="36">
        <v>43.33</v>
      </c>
      <c r="P7" s="36">
        <v>3645</v>
      </c>
      <c r="Q7" s="36">
        <v>57691</v>
      </c>
      <c r="R7" s="36">
        <v>501.43</v>
      </c>
      <c r="S7" s="36">
        <v>115.05</v>
      </c>
      <c r="T7" s="36">
        <v>24825</v>
      </c>
      <c r="U7" s="36">
        <v>84.91</v>
      </c>
      <c r="V7" s="36">
        <v>292.37</v>
      </c>
      <c r="W7" s="36">
        <v>84.92</v>
      </c>
      <c r="X7" s="36">
        <v>82.29</v>
      </c>
      <c r="Y7" s="36">
        <v>79.459999999999994</v>
      </c>
      <c r="Z7" s="36">
        <v>83.94</v>
      </c>
      <c r="AA7" s="36">
        <v>75.709999999999994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1335.38</v>
      </c>
      <c r="BE7" s="36">
        <v>1331.14</v>
      </c>
      <c r="BF7" s="36">
        <v>1354.61</v>
      </c>
      <c r="BG7" s="36">
        <v>1360.41</v>
      </c>
      <c r="BH7" s="36">
        <v>1285.47</v>
      </c>
      <c r="BI7" s="36">
        <v>1355.28</v>
      </c>
      <c r="BJ7" s="36">
        <v>1321.78</v>
      </c>
      <c r="BK7" s="36">
        <v>1326.51</v>
      </c>
      <c r="BL7" s="36">
        <v>1285.3599999999999</v>
      </c>
      <c r="BM7" s="36">
        <v>1246.73</v>
      </c>
      <c r="BN7" s="36">
        <v>1242.9000000000001</v>
      </c>
      <c r="BO7" s="36">
        <v>66.739999999999995</v>
      </c>
      <c r="BP7" s="36">
        <v>65.900000000000006</v>
      </c>
      <c r="BQ7" s="36">
        <v>61.86</v>
      </c>
      <c r="BR7" s="36">
        <v>64.06</v>
      </c>
      <c r="BS7" s="36">
        <v>63.86</v>
      </c>
      <c r="BT7" s="36">
        <v>54.56</v>
      </c>
      <c r="BU7" s="36">
        <v>54.57</v>
      </c>
      <c r="BV7" s="36">
        <v>54.4</v>
      </c>
      <c r="BW7" s="36">
        <v>54.45</v>
      </c>
      <c r="BX7" s="36">
        <v>54.33</v>
      </c>
      <c r="BY7" s="36">
        <v>33.35</v>
      </c>
      <c r="BZ7" s="36">
        <v>261.51</v>
      </c>
      <c r="CA7" s="36">
        <v>264.42</v>
      </c>
      <c r="CB7" s="36">
        <v>285.64</v>
      </c>
      <c r="CC7" s="36">
        <v>281.72000000000003</v>
      </c>
      <c r="CD7" s="36">
        <v>304.13</v>
      </c>
      <c r="CE7" s="36">
        <v>314.44</v>
      </c>
      <c r="CF7" s="36">
        <v>318.02999999999997</v>
      </c>
      <c r="CG7" s="36">
        <v>325.14</v>
      </c>
      <c r="CH7" s="36">
        <v>332.75</v>
      </c>
      <c r="CI7" s="36">
        <v>341.05</v>
      </c>
      <c r="CJ7" s="36">
        <v>524.69000000000005</v>
      </c>
      <c r="CK7" s="36">
        <v>59.1</v>
      </c>
      <c r="CL7" s="36">
        <v>58.56</v>
      </c>
      <c r="CM7" s="36">
        <v>55.92</v>
      </c>
      <c r="CN7" s="36">
        <v>55</v>
      </c>
      <c r="CO7" s="36">
        <v>55.11</v>
      </c>
      <c r="CP7" s="36">
        <v>64.3</v>
      </c>
      <c r="CQ7" s="36">
        <v>63.99</v>
      </c>
      <c r="CR7" s="36">
        <v>62.01</v>
      </c>
      <c r="CS7" s="36">
        <v>60.68</v>
      </c>
      <c r="CT7" s="36">
        <v>59.87</v>
      </c>
      <c r="CU7" s="36">
        <v>57.58</v>
      </c>
      <c r="CV7" s="36">
        <v>82.91</v>
      </c>
      <c r="CW7" s="36">
        <v>82.24</v>
      </c>
      <c r="CX7" s="36">
        <v>84.21</v>
      </c>
      <c r="CY7" s="36">
        <v>84.31</v>
      </c>
      <c r="CZ7" s="36">
        <v>82.7</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v>
      </c>
      <c r="ED7" s="36">
        <v>0.67</v>
      </c>
      <c r="EE7" s="36">
        <v>0.27</v>
      </c>
      <c r="EF7" s="36">
        <v>0.44</v>
      </c>
      <c r="EG7" s="36">
        <v>0.92</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真一</cp:lastModifiedBy>
  <cp:lastPrinted>2017-02-09T07:05:26Z</cp:lastPrinted>
  <dcterms:created xsi:type="dcterms:W3CDTF">2016-12-02T02:19:36Z</dcterms:created>
  <dcterms:modified xsi:type="dcterms:W3CDTF">2017-02-09T07:05:27Z</dcterms:modified>
  <cp:category/>
</cp:coreProperties>
</file>