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14426\Desktop\"/>
    </mc:Choice>
  </mc:AlternateContent>
  <workbookProtection workbookAlgorithmName="SHA-512" workbookHashValue="jdhwcIt5UB4qvEVNVhjSmnjbVQ1Nd632SaUY04RKkF8lY8gcCB1kS9mygvrcMWzJZBPztvsv6Rsw3KpdtqoWqg==" workbookSaltValue="Lo0RYxfDfGgH7RYQrG6X+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GQ30" i="4"/>
  <c r="BZ30" i="4"/>
  <c r="BZ51" i="4"/>
  <c r="FX30" i="4"/>
  <c r="BG30" i="4"/>
  <c r="AV76" i="4"/>
  <c r="KO51" i="4"/>
  <c r="LE76" i="4"/>
  <c r="FX51" i="4"/>
  <c r="BG51" i="4"/>
  <c r="KO30" i="4"/>
  <c r="HP76" i="4"/>
  <c r="KP76" i="4"/>
  <c r="HA76" i="4"/>
  <c r="AN51" i="4"/>
  <c r="FE30" i="4"/>
  <c r="AN30" i="4"/>
  <c r="AG76" i="4"/>
  <c r="JV51" i="4"/>
  <c r="FE51" i="4"/>
  <c r="JV30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<sst xmlns="http://schemas.openxmlformats.org/spreadsheetml/2006/main" count="288" uniqueCount="135">
  <si>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</si>
  <si>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</si>
  <si>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</si>
  <si>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</si>
  <si>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</si>
  <si>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</si>
  <si>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</si>
  <si>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</si>
  <si>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</si>
  <si>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</si>
  <si>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</si>
  <si>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</si>
  <si>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</si>
  <si>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</si>
  <si>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</si>
  <si>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</si>
  <si>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</si>
  <si>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</si>
  <si>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</si>
  <si>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</si>
  <si>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</si>
  <si>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</si>
  <si>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</si>
  <si>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</si>
  <si>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</si>
  <si>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</si>
  <si>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</si>
  <si>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</si>
  <si>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</si>
  <si>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</si>
  <si>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</si>
  <si>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</si>
  <si>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</si>
  <si>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</si>
  <si>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</si>
  <si>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</si>
  <si>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</si>
  <si>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</si>
  <si>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</si>
  <si>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</si>
  <si>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</si>
  <si>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</si>
  <si>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</si>
  <si>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</si>
  <si>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</si>
  <si>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</si>
  <si>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</si>
  <si>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</si>
  <si>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</si>
  <si>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</si>
  <si>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</si>
  <si>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</si>
  <si>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</si>
  <si>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</si>
  <si>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</si>
  <si>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</si>
  <si>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</si>
  <si>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</si>
  <si>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</si>
  <si>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</si>
  <si>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</si>
  <si>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</si>
  <si>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</si>
  <si>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</si>
  <si>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</si>
  <si>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</si>
  <si>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</si>
  <si>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</si>
  <si>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</si>
  <si>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</si>
  <si>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</si>
  <si>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</si>
  <si>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</si>
  <si>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</si>
  <si>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</si>
  <si>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</si>
  <si>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</si>
  <si>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</si>
  <si>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</si>
  <si>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</si>
  <si>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</si>
  <si>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</si>
  <si>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</si>
  <si>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</si>
  <si>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</si>
  <si>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</si>
  <si>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</si>
  <si>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</si>
  <si>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</si>
  <si>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</si>
  <si>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</si>
  <si>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</si>
  <si>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</si>
  <si>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</si>
  <si>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</si>
  <si>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</si>
  <si>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</si>
  <si>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</si>
  <si>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</si>
  <si>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</si>
  <si>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</si>
  <si>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</si>
  <si>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</si>
  <si>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</si>
  <si>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</si>
  <si>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</si>
  <si>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</si>
  <si>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</si>
  <si>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</si>
  <si>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</si>
  <si>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</si>
  <si>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</si>
  <si>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</si>
  <si>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京都府　綾部市</t>
  </si>
  <si>
    <t>綾部市営天神町駐車場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</si>
  <si>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</si>
  <si>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</si>
  <si>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</si>
  <si>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</si>
  <si>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</si>
  <si>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</si>
  <si>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</si>
  <si>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</si>
  <si>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</si>
  <si>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</si>
  <si>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</si>
  <si>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</si>
  <si>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</si>
  <si>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</si>
  <si>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</si>
  <si>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</si>
  <si>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特になし。</t>
    <phoneticPr fontId="5"/>
  </si>
  <si>
    <t>収容台数56台の定期（月極）駐車場として運用しており、主に綾部市街地への通勤者の駐車場や鉄道を利用しての通勤、周辺住民の自家用車の駐車場所としての需要があり、高い稼働率を維持しています。</t>
    <phoneticPr fontId="5"/>
  </si>
  <si>
    <t>綾部駅や商業施設に近い場所に位置する天神町駐車場は、近隣住民の自家用車保管場所、市街地への通勤用、鉄道利用者等の高い需要があります。一方、営業費用は自走式平面駐車場（広場式）であるため、低く抑えられる為、収益的収支比率は約250％であり、経営状態は良好です。また、駐車場の供用開始は昭和48年ですが、平成23年に全面改築を実施しており、比較的新しい施設であるため、当面、設備投資も必要ありません。</t>
    <rPh sb="110" eb="111">
      <t>ヤク</t>
    </rPh>
    <phoneticPr fontId="5"/>
  </si>
  <si>
    <t>自走式平面駐車場で出入庫管理システムも設置していない為、経費が低く抑えられる一方、駐車需要は高く、安定した収入が得られる為、高い収益率を維持しています。
平成２９年度から人件費の見直しにより経費がやや増加した為、収益率が低くなっています。</t>
    <rPh sb="77" eb="79">
      <t>ヘイセイ</t>
    </rPh>
    <rPh sb="81" eb="83">
      <t>ネンド</t>
    </rPh>
    <rPh sb="85" eb="88">
      <t>ジンケンヒ</t>
    </rPh>
    <rPh sb="89" eb="91">
      <t>ミナオ</t>
    </rPh>
    <rPh sb="95" eb="97">
      <t>ケイヒ</t>
    </rPh>
    <rPh sb="100" eb="102">
      <t>ゾウカ</t>
    </rPh>
    <rPh sb="104" eb="105">
      <t>タメ</t>
    </rPh>
    <rPh sb="106" eb="108">
      <t>シュウエキ</t>
    </rPh>
    <rPh sb="108" eb="109">
      <t>リツ</t>
    </rPh>
    <rPh sb="110" eb="111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</si>
</sst>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705.3</c:v>
                </c:pt>
                <c:pt idx="1">
                  <c:v>664.8</c:v>
                </c:pt>
                <c:pt idx="2">
                  <c:v>673.8</c:v>
                </c:pt>
                <c:pt idx="3">
                  <c:v>702.2</c:v>
                </c:pt>
                <c:pt idx="4">
                  <c:v>265.7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F-47E3-83CC-7AA9061A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F-47E3-83CC-7AA9061A2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3-45A4-93A7-DFF6E2D4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3-45A4-93A7-DFF6E2D46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BD-438E-B01D-5B506CA72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D-438E-B01D-5B506CA72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2AC-42B6-BC85-DA453D7A8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C-42B6-BC85-DA453D7A8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4-4EB8-8B94-577A91E27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4-4EB8-8B94-577A91E27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B-4A4F-8D95-86757CEAE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B-4A4F-8D95-86757CEAE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94.6</c:v>
                </c:pt>
                <c:pt idx="1">
                  <c:v>98.2</c:v>
                </c:pt>
                <c:pt idx="2">
                  <c:v>100</c:v>
                </c:pt>
                <c:pt idx="3">
                  <c:v>98.2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8-42CE-9874-87F50E05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8-42CE-9874-87F50E05F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88</c:v>
                </c:pt>
                <c:pt idx="1">
                  <c:v>88.7</c:v>
                </c:pt>
                <c:pt idx="2">
                  <c:v>89.4</c:v>
                </c:pt>
                <c:pt idx="3">
                  <c:v>89.5</c:v>
                </c:pt>
                <c:pt idx="4">
                  <c:v>85.6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5-43B6-9288-E8AD0943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5-43B6-9288-E8AD0943F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2983</c:v>
                </c:pt>
                <c:pt idx="1">
                  <c:v>3093</c:v>
                </c:pt>
                <c:pt idx="2">
                  <c:v>3124</c:v>
                </c:pt>
                <c:pt idx="3">
                  <c:v>3094</c:v>
                </c:pt>
                <c:pt idx="4">
                  <c:v>2206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2-4DDA-9306-5AE92759A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2-4DDA-9306-5AE92759A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0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京都府綾部市　綾部市営天神町駐車場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Ａ３Ｂ１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2049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121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広場式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6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56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134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705.3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664.8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673.8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702.2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265.7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94.6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98.2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98.2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131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132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88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88.7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89.4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89.5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85.6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2983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3093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3124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3094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2206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133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 t="str">
        <f>データ!CM7</f>
        <v>-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/GWp12yiuWUF81277ge7B83JL4OOHQ+oncQiotie7Fidhd39RToW6cn5JgA6lUfiLNfQwcbFHTD7Nn1giOn/5Q==" saltValue="E1zKQzGoOvt96Ra+9M9xXQ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101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99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100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99</v>
      </c>
      <c r="DB5" s="59" t="s">
        <v>100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100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109</v>
      </c>
      <c r="B6" s="60">
        <f>B8</f>
        <v>2017</v>
      </c>
      <c r="C6" s="60">
        <f t="shared" ref="C6:X6" si="1">C8</f>
        <v>262030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京都府綾部市</v>
      </c>
      <c r="I6" s="60" t="str">
        <f t="shared" si="1"/>
        <v>綾部市営天神町駐車場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広場式</v>
      </c>
      <c r="R6" s="63">
        <f t="shared" si="1"/>
        <v>6</v>
      </c>
      <c r="S6" s="62" t="str">
        <f t="shared" si="1"/>
        <v>駅</v>
      </c>
      <c r="T6" s="62" t="str">
        <f t="shared" si="1"/>
        <v>無</v>
      </c>
      <c r="U6" s="63">
        <f t="shared" si="1"/>
        <v>2049</v>
      </c>
      <c r="V6" s="63">
        <f t="shared" si="1"/>
        <v>56</v>
      </c>
      <c r="W6" s="63">
        <f t="shared" si="1"/>
        <v>0</v>
      </c>
      <c r="X6" s="62" t="str">
        <f t="shared" si="1"/>
        <v>導入なし</v>
      </c>
      <c r="Y6" s="64">
        <f>IF(Y8="-",NA(),Y8)</f>
        <v>705.3</v>
      </c>
      <c r="Z6" s="64">
        <f t="shared" ref="Z6:AH6" si="2">IF(Z8="-",NA(),Z8)</f>
        <v>664.8</v>
      </c>
      <c r="AA6" s="64">
        <f t="shared" si="2"/>
        <v>673.8</v>
      </c>
      <c r="AB6" s="64">
        <f t="shared" si="2"/>
        <v>702.2</v>
      </c>
      <c r="AC6" s="64">
        <f t="shared" si="2"/>
        <v>265.7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88</v>
      </c>
      <c r="BG6" s="64">
        <f t="shared" ref="BG6:BO6" si="5">IF(BG8="-",NA(),BG8)</f>
        <v>88.7</v>
      </c>
      <c r="BH6" s="64">
        <f t="shared" si="5"/>
        <v>89.4</v>
      </c>
      <c r="BI6" s="64">
        <f t="shared" si="5"/>
        <v>89.5</v>
      </c>
      <c r="BJ6" s="64">
        <f t="shared" si="5"/>
        <v>85.6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2983</v>
      </c>
      <c r="BR6" s="65">
        <f t="shared" ref="BR6:BZ6" si="6">IF(BR8="-",NA(),BR8)</f>
        <v>3093</v>
      </c>
      <c r="BS6" s="65">
        <f t="shared" si="6"/>
        <v>3124</v>
      </c>
      <c r="BT6" s="65">
        <f t="shared" si="6"/>
        <v>3094</v>
      </c>
      <c r="BU6" s="65">
        <f t="shared" si="6"/>
        <v>2206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 t="str">
        <f t="shared" ref="CM6:CN6" si="7">CM8</f>
        <v>-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94.6</v>
      </c>
      <c r="DL6" s="64">
        <f t="shared" ref="DL6:DT6" si="9">IF(DL8="-",NA(),DL8)</f>
        <v>98.2</v>
      </c>
      <c r="DM6" s="64">
        <f t="shared" si="9"/>
        <v>100</v>
      </c>
      <c r="DN6" s="64">
        <f t="shared" si="9"/>
        <v>98.2</v>
      </c>
      <c r="DO6" s="64">
        <f t="shared" si="9"/>
        <v>100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111</v>
      </c>
      <c r="B7" s="60">
        <f t="shared" ref="B7:X7" si="10">B8</f>
        <v>2017</v>
      </c>
      <c r="C7" s="60">
        <f t="shared" si="10"/>
        <v>262030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京都府　綾部市</v>
      </c>
      <c r="I7" s="60" t="str">
        <f t="shared" si="10"/>
        <v>綾部市営天神町駐車場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広場式</v>
      </c>
      <c r="R7" s="63">
        <f t="shared" si="10"/>
        <v>6</v>
      </c>
      <c r="S7" s="62" t="str">
        <f t="shared" si="10"/>
        <v>駅</v>
      </c>
      <c r="T7" s="62" t="str">
        <f t="shared" si="10"/>
        <v>無</v>
      </c>
      <c r="U7" s="63">
        <f t="shared" si="10"/>
        <v>2049</v>
      </c>
      <c r="V7" s="63">
        <f t="shared" si="10"/>
        <v>56</v>
      </c>
      <c r="W7" s="63">
        <f t="shared" si="10"/>
        <v>0</v>
      </c>
      <c r="X7" s="62" t="str">
        <f t="shared" si="10"/>
        <v>導入なし</v>
      </c>
      <c r="Y7" s="64">
        <f>Y8</f>
        <v>705.3</v>
      </c>
      <c r="Z7" s="64">
        <f t="shared" ref="Z7:AH7" si="11">Z8</f>
        <v>664.8</v>
      </c>
      <c r="AA7" s="64">
        <f t="shared" si="11"/>
        <v>673.8</v>
      </c>
      <c r="AB7" s="64">
        <f t="shared" si="11"/>
        <v>702.2</v>
      </c>
      <c r="AC7" s="64">
        <f t="shared" si="11"/>
        <v>265.7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88</v>
      </c>
      <c r="BG7" s="64">
        <f t="shared" ref="BG7:BO7" si="14">BG8</f>
        <v>88.7</v>
      </c>
      <c r="BH7" s="64">
        <f t="shared" si="14"/>
        <v>89.4</v>
      </c>
      <c r="BI7" s="64">
        <f t="shared" si="14"/>
        <v>89.5</v>
      </c>
      <c r="BJ7" s="64">
        <f t="shared" si="14"/>
        <v>85.6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2983</v>
      </c>
      <c r="BR7" s="65">
        <f t="shared" ref="BR7:BZ7" si="15">BR8</f>
        <v>3093</v>
      </c>
      <c r="BS7" s="65">
        <f t="shared" si="15"/>
        <v>3124</v>
      </c>
      <c r="BT7" s="65">
        <f t="shared" si="15"/>
        <v>3094</v>
      </c>
      <c r="BU7" s="65">
        <f t="shared" si="15"/>
        <v>2206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 t="str">
        <f>CM8</f>
        <v>-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94.6</v>
      </c>
      <c r="DL7" s="64">
        <f t="shared" ref="DL7:DT7" si="17">DL8</f>
        <v>98.2</v>
      </c>
      <c r="DM7" s="64">
        <f t="shared" si="17"/>
        <v>100</v>
      </c>
      <c r="DN7" s="64">
        <f t="shared" si="17"/>
        <v>98.2</v>
      </c>
      <c r="DO7" s="64">
        <f t="shared" si="17"/>
        <v>100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262030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6</v>
      </c>
      <c r="S8" s="69" t="s">
        <v>123</v>
      </c>
      <c r="T8" s="69" t="s">
        <v>124</v>
      </c>
      <c r="U8" s="70">
        <v>2049</v>
      </c>
      <c r="V8" s="70">
        <v>56</v>
      </c>
      <c r="W8" s="70">
        <v>0</v>
      </c>
      <c r="X8" s="69" t="s">
        <v>125</v>
      </c>
      <c r="Y8" s="71">
        <v>705.3</v>
      </c>
      <c r="Z8" s="71">
        <v>664.8</v>
      </c>
      <c r="AA8" s="71">
        <v>673.8</v>
      </c>
      <c r="AB8" s="71">
        <v>702.2</v>
      </c>
      <c r="AC8" s="71">
        <v>265.7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88</v>
      </c>
      <c r="BG8" s="71">
        <v>88.7</v>
      </c>
      <c r="BH8" s="71">
        <v>89.4</v>
      </c>
      <c r="BI8" s="71">
        <v>89.5</v>
      </c>
      <c r="BJ8" s="71">
        <v>85.6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2983</v>
      </c>
      <c r="BR8" s="72">
        <v>3093</v>
      </c>
      <c r="BS8" s="72">
        <v>3124</v>
      </c>
      <c r="BT8" s="73">
        <v>3094</v>
      </c>
      <c r="BU8" s="73">
        <v>2206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 t="s">
        <v>117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94.6</v>
      </c>
      <c r="DL8" s="71">
        <v>98.2</v>
      </c>
      <c r="DM8" s="71">
        <v>100</v>
      </c>
      <c r="DN8" s="71">
        <v>98.2</v>
      </c>
      <c r="DO8" s="71">
        <v>100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 甲奈</dc:creator>
  <cp:lastModifiedBy>堀 甲奈</cp:lastModifiedBy>
  <cp:lastPrinted>2019-02-06T06:56:51Z</cp:lastPrinted>
  <dcterms:created xsi:type="dcterms:W3CDTF">2019-02-05T00:37:07Z</dcterms:created>
  <dcterms:modified xsi:type="dcterms:W3CDTF">2019-02-07T08:02:34Z</dcterms:modified>
</cp:coreProperties>
</file>